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lass 1\Value Investor Class\"/>
    </mc:Choice>
  </mc:AlternateContent>
  <bookViews>
    <workbookView xWindow="120" yWindow="105" windowWidth="15600" windowHeight="9915" activeTab="2"/>
  </bookViews>
  <sheets>
    <sheet name="Financial Ratio" sheetId="1" r:id="rId1"/>
    <sheet name="Valuation" sheetId="2" r:id="rId2"/>
    <sheet name="ประเมินมูลค่าหุ้น" sheetId="28" r:id="rId3"/>
  </sheets>
  <externalReferences>
    <externalReference r:id="rId4"/>
  </externalReferences>
  <definedNames>
    <definedName name="_xlnm._FilterDatabase" localSheetId="0" hidden="1">'Financial Ratio'!$A$4:$DX$628</definedName>
  </definedNames>
  <calcPr calcId="152511"/>
  <fileRecoveryPr autoRecover="0"/>
</workbook>
</file>

<file path=xl/calcChain.xml><?xml version="1.0" encoding="utf-8"?>
<calcChain xmlns="http://schemas.openxmlformats.org/spreadsheetml/2006/main">
  <c r="B8" i="28" l="1"/>
  <c r="C37" i="28"/>
  <c r="B13" i="28"/>
  <c r="B12" i="28"/>
  <c r="C26" i="28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Q1" i="2"/>
  <c r="B18" i="28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C1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31" i="28" l="1"/>
  <c r="B42" i="28" s="1"/>
  <c r="C31" i="28"/>
  <c r="C42" i="28" s="1"/>
  <c r="D31" i="28"/>
  <c r="D42" i="28" s="1"/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B9" i="28" l="1"/>
  <c r="D43" i="28" s="1"/>
  <c r="B1" i="1"/>
  <c r="C43" i="28" l="1"/>
  <c r="B43" i="28"/>
  <c r="D32" i="28"/>
  <c r="C32" i="28"/>
  <c r="B32" i="28"/>
  <c r="D22" i="28"/>
  <c r="B22" i="28"/>
  <c r="C22" i="28"/>
  <c r="C33" i="28" l="1"/>
  <c r="D33" i="28"/>
  <c r="B33" i="28"/>
  <c r="B14" i="28" l="1"/>
  <c r="B39" i="28" s="1"/>
  <c r="B40" i="28" s="1"/>
  <c r="C44" i="28"/>
  <c r="B44" i="28"/>
  <c r="D44" i="28"/>
  <c r="B19" i="28" l="1"/>
  <c r="B28" i="28"/>
  <c r="B29" i="28" s="1"/>
</calcChain>
</file>

<file path=xl/sharedStrings.xml><?xml version="1.0" encoding="utf-8"?>
<sst xmlns="http://schemas.openxmlformats.org/spreadsheetml/2006/main" count="38178" uniqueCount="721">
  <si>
    <t>P/BV</t>
  </si>
  <si>
    <t>Beta</t>
  </si>
  <si>
    <t>1 Yr</t>
  </si>
  <si>
    <t>กำไรสุทธิต่อหุ้น (บาทต่อหุ้น), Earnings per share, EPS (Baht per share)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</si>
  <si>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</si>
  <si>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</si>
  <si>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</si>
  <si>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</si>
  <si>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</si>
  <si>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</si>
  <si>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</si>
  <si>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</si>
  <si>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</si>
  <si>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2 Yr</t>
  </si>
  <si>
    <t>3 Yr</t>
  </si>
  <si>
    <t>n.a.</t>
  </si>
  <si>
    <t>มูลค่าทางบัญชี (บาทต่อหุ้น), Book value</t>
  </si>
  <si>
    <t>การประเมินมูลค่าหุ้น</t>
  </si>
  <si>
    <t>ชื่อหุ้น</t>
  </si>
  <si>
    <t>1) หาค่า K</t>
  </si>
  <si>
    <t>Rf</t>
  </si>
  <si>
    <t>Rm</t>
  </si>
  <si>
    <t>beta</t>
  </si>
  <si>
    <t xml:space="preserve">K = </t>
  </si>
  <si>
    <t>2) หาค่า g</t>
  </si>
  <si>
    <t>ROE</t>
  </si>
  <si>
    <t>Payout ratio</t>
  </si>
  <si>
    <t>g =</t>
  </si>
  <si>
    <t>หาราคาพื้นฐานโดยใช้ Dividend Discount Model (DDM)</t>
  </si>
  <si>
    <t>เงินปันผลปีล่าสุด =</t>
  </si>
  <si>
    <t xml:space="preserve">ราคาพื้นฐาน = </t>
  </si>
  <si>
    <t xml:space="preserve">หากใช้ g = </t>
  </si>
  <si>
    <t>ราคาพื้นฐาน =</t>
  </si>
  <si>
    <t>หาราคาพื้นฐานโดยใช้ P/E ที่เหมาะสม</t>
  </si>
  <si>
    <t>กำไรสุทธิต่อหุ้นปีล่าสุด =</t>
  </si>
  <si>
    <t>P/E ที่เหมาะสม =</t>
  </si>
  <si>
    <t>MAX</t>
  </si>
  <si>
    <t>P/E</t>
  </si>
  <si>
    <t>หาราคาพื้นฐานโดยใช้ P/BV ที่เหมาะสม</t>
  </si>
  <si>
    <t>มูลค่าทางบัญชีต่อหุ้น =</t>
  </si>
  <si>
    <t>P/BV ที่เหมาะสม =</t>
  </si>
  <si>
    <t>CPALL</t>
  </si>
  <si>
    <t>SMK</t>
  </si>
  <si>
    <t>NTV</t>
  </si>
  <si>
    <t>BDMS</t>
  </si>
  <si>
    <t>SCB</t>
  </si>
  <si>
    <t>DCC</t>
  </si>
  <si>
    <t>SNP</t>
  </si>
  <si>
    <t>ADVANC</t>
  </si>
  <si>
    <t>AP</t>
  </si>
  <si>
    <t>KBANK</t>
  </si>
  <si>
    <t>เงินปันผล</t>
  </si>
  <si>
    <t>CENTEL</t>
  </si>
  <si>
    <t>SCC</t>
  </si>
  <si>
    <t>BH</t>
  </si>
  <si>
    <t>ARROW</t>
  </si>
  <si>
    <t>TNH</t>
  </si>
  <si>
    <t>ALUCON</t>
  </si>
  <si>
    <t>2S</t>
  </si>
  <si>
    <t>A</t>
  </si>
  <si>
    <t>AAV</t>
  </si>
  <si>
    <t>ABICO</t>
  </si>
  <si>
    <t>ACAP</t>
  </si>
  <si>
    <t>ACC</t>
  </si>
  <si>
    <t>AEC</t>
  </si>
  <si>
    <t>AEONTS</t>
  </si>
  <si>
    <t>AF</t>
  </si>
  <si>
    <t>AFC</t>
  </si>
  <si>
    <t>AGE</t>
  </si>
  <si>
    <t>AH</t>
  </si>
  <si>
    <t>AHC</t>
  </si>
  <si>
    <t>AIRA</t>
  </si>
  <si>
    <t>AIT</t>
  </si>
  <si>
    <t>AJ</t>
  </si>
  <si>
    <t>AKP</t>
  </si>
  <si>
    <t>AKR</t>
  </si>
  <si>
    <t>ALLA</t>
  </si>
  <si>
    <t>ALT</t>
  </si>
  <si>
    <t>AMA</t>
  </si>
  <si>
    <t>AMANAH</t>
  </si>
  <si>
    <t>AMARIN</t>
  </si>
  <si>
    <t>AMATA</t>
  </si>
  <si>
    <t>AMATAV</t>
  </si>
  <si>
    <t>AMC</t>
  </si>
  <si>
    <t>ANAN</t>
  </si>
  <si>
    <t>AOT</t>
  </si>
  <si>
    <t>APCS</t>
  </si>
  <si>
    <t>APURE</t>
  </si>
  <si>
    <t>AQUA</t>
  </si>
  <si>
    <t>ARIP</t>
  </si>
  <si>
    <t>AS</t>
  </si>
  <si>
    <t>ASEFA</t>
  </si>
  <si>
    <t>ASIA</t>
  </si>
  <si>
    <t>ASIAN</t>
  </si>
  <si>
    <t>ASIMAR</t>
  </si>
  <si>
    <t>ASK</t>
  </si>
  <si>
    <t>ASN</t>
  </si>
  <si>
    <t>ASP</t>
  </si>
  <si>
    <t>ATP30</t>
  </si>
  <si>
    <t>AU</t>
  </si>
  <si>
    <t>AUCT</t>
  </si>
  <si>
    <t>AYUD</t>
  </si>
  <si>
    <t>BA</t>
  </si>
  <si>
    <t>BAFS</t>
  </si>
  <si>
    <t>BANPU</t>
  </si>
  <si>
    <t>BAY</t>
  </si>
  <si>
    <t>BBL</t>
  </si>
  <si>
    <t>BCH</t>
  </si>
  <si>
    <t>BCP</t>
  </si>
  <si>
    <t>BCPG</t>
  </si>
  <si>
    <t>BEAUTY</t>
  </si>
  <si>
    <t>BEC</t>
  </si>
  <si>
    <t>BEM</t>
  </si>
  <si>
    <t>BFIT</t>
  </si>
  <si>
    <t>BGT</t>
  </si>
  <si>
    <t>BIG</t>
  </si>
  <si>
    <t>BIZ</t>
  </si>
  <si>
    <t>BJC</t>
  </si>
  <si>
    <t>BJCHI</t>
  </si>
  <si>
    <t>BKD</t>
  </si>
  <si>
    <t>BKI</t>
  </si>
  <si>
    <t>BLA</t>
  </si>
  <si>
    <t>BLAND</t>
  </si>
  <si>
    <t>BM</t>
  </si>
  <si>
    <t>BOL</t>
  </si>
  <si>
    <t>BPP</t>
  </si>
  <si>
    <t>BR</t>
  </si>
  <si>
    <t>BROCK</t>
  </si>
  <si>
    <t>BROOK</t>
  </si>
  <si>
    <t>BRR</t>
  </si>
  <si>
    <t>BSBM</t>
  </si>
  <si>
    <t>BSM</t>
  </si>
  <si>
    <t>BTNC</t>
  </si>
  <si>
    <t>BTS</t>
  </si>
  <si>
    <t>BTW</t>
  </si>
  <si>
    <t>BWG</t>
  </si>
  <si>
    <t>CBG</t>
  </si>
  <si>
    <t>CCET</t>
  </si>
  <si>
    <t>CCP</t>
  </si>
  <si>
    <t>CEN</t>
  </si>
  <si>
    <t>CFRESH</t>
  </si>
  <si>
    <t>CGD</t>
  </si>
  <si>
    <t>CGH</t>
  </si>
  <si>
    <t>CHARAN</t>
  </si>
  <si>
    <t>CHEWA</t>
  </si>
  <si>
    <t>CHG</t>
  </si>
  <si>
    <t>CHO</t>
  </si>
  <si>
    <t>CHOTI</t>
  </si>
  <si>
    <t>CHOW</t>
  </si>
  <si>
    <t>CHUO</t>
  </si>
  <si>
    <t>CI</t>
  </si>
  <si>
    <t>CIG</t>
  </si>
  <si>
    <t>CIMBT</t>
  </si>
  <si>
    <t>CITY</t>
  </si>
  <si>
    <t>CK</t>
  </si>
  <si>
    <t>CKP</t>
  </si>
  <si>
    <t>CM</t>
  </si>
  <si>
    <t>CMO</t>
  </si>
  <si>
    <t>CMR</t>
  </si>
  <si>
    <t>CNS</t>
  </si>
  <si>
    <t>CNT</t>
  </si>
  <si>
    <t>COL</t>
  </si>
  <si>
    <t>COLOR</t>
  </si>
  <si>
    <t>COM7</t>
  </si>
  <si>
    <t>COMAN</t>
  </si>
  <si>
    <t>CPF</t>
  </si>
  <si>
    <t>CPH</t>
  </si>
  <si>
    <t>CPI</t>
  </si>
  <si>
    <t>CPL</t>
  </si>
  <si>
    <t>CPN</t>
  </si>
  <si>
    <t>CPR</t>
  </si>
  <si>
    <t>CRANE</t>
  </si>
  <si>
    <t>CSC</t>
  </si>
  <si>
    <t>CSL</t>
  </si>
  <si>
    <t>CSP</t>
  </si>
  <si>
    <t>CSR</t>
  </si>
  <si>
    <t>CSS</t>
  </si>
  <si>
    <t>CTW</t>
  </si>
  <si>
    <t>CWT</t>
  </si>
  <si>
    <t>DCON</t>
  </si>
  <si>
    <t>DCORP</t>
  </si>
  <si>
    <t>DELTA</t>
  </si>
  <si>
    <t>DEMCO</t>
  </si>
  <si>
    <t>DIMET</t>
  </si>
  <si>
    <t>DNA</t>
  </si>
  <si>
    <t>DRT</t>
  </si>
  <si>
    <t>DTAC</t>
  </si>
  <si>
    <t>DTC</t>
  </si>
  <si>
    <t>DTCI</t>
  </si>
  <si>
    <t>EARTH</t>
  </si>
  <si>
    <t>EASON</t>
  </si>
  <si>
    <t>EASTW</t>
  </si>
  <si>
    <t>ECF</t>
  </si>
  <si>
    <t>ECL</t>
  </si>
  <si>
    <t>EE</t>
  </si>
  <si>
    <t>EFORL</t>
  </si>
  <si>
    <t>EGCO</t>
  </si>
  <si>
    <t>EIC</t>
  </si>
  <si>
    <t>EKH</t>
  </si>
  <si>
    <t>EMC</t>
  </si>
  <si>
    <t>EPCO</t>
  </si>
  <si>
    <t>EPG</t>
  </si>
  <si>
    <t>ERW</t>
  </si>
  <si>
    <t>ESSO</t>
  </si>
  <si>
    <t>ESTAR</t>
  </si>
  <si>
    <t>EVER</t>
  </si>
  <si>
    <t>FANCY</t>
  </si>
  <si>
    <t>FC</t>
  </si>
  <si>
    <t>FE</t>
  </si>
  <si>
    <t>FMT</t>
  </si>
  <si>
    <t>FN</t>
  </si>
  <si>
    <t>FNS</t>
  </si>
  <si>
    <t>FOCUS</t>
  </si>
  <si>
    <t>FORTH</t>
  </si>
  <si>
    <t>FPI</t>
  </si>
  <si>
    <t>FSMART</t>
  </si>
  <si>
    <t>FSS</t>
  </si>
  <si>
    <t>FVC</t>
  </si>
  <si>
    <t>GBX</t>
  </si>
  <si>
    <t>GC</t>
  </si>
  <si>
    <t>GCAP</t>
  </si>
  <si>
    <t>GEL</t>
  </si>
  <si>
    <t>GENCO</t>
  </si>
  <si>
    <t>GFPT</t>
  </si>
  <si>
    <t>GIFT</t>
  </si>
  <si>
    <t>GJS</t>
  </si>
  <si>
    <t>GL</t>
  </si>
  <si>
    <t>GLAND</t>
  </si>
  <si>
    <t>GLOBAL</t>
  </si>
  <si>
    <t>GLOW</t>
  </si>
  <si>
    <t>GOLD</t>
  </si>
  <si>
    <t>GPSC</t>
  </si>
  <si>
    <t>GRAMMY</t>
  </si>
  <si>
    <t>GRAND</t>
  </si>
  <si>
    <t>GREEN</t>
  </si>
  <si>
    <t>GSTEL</t>
  </si>
  <si>
    <t>GTB</t>
  </si>
  <si>
    <t>GUNKUL</t>
  </si>
  <si>
    <t>GYT</t>
  </si>
  <si>
    <t>HANA</t>
  </si>
  <si>
    <t>HARN</t>
  </si>
  <si>
    <t>HFT</t>
  </si>
  <si>
    <t>HMPRO</t>
  </si>
  <si>
    <t>HPT</t>
  </si>
  <si>
    <t>HTC</t>
  </si>
  <si>
    <t>HYDRO</t>
  </si>
  <si>
    <t>ICC</t>
  </si>
  <si>
    <t>ICHI</t>
  </si>
  <si>
    <t>IFS</t>
  </si>
  <si>
    <t>IHL</t>
  </si>
  <si>
    <t>ILINK</t>
  </si>
  <si>
    <t>INET</t>
  </si>
  <si>
    <t>INOX</t>
  </si>
  <si>
    <t>INSURE</t>
  </si>
  <si>
    <t>INTUCH</t>
  </si>
  <si>
    <t>IRC</t>
  </si>
  <si>
    <t>IRCP</t>
  </si>
  <si>
    <t>IRPC</t>
  </si>
  <si>
    <t>IT</t>
  </si>
  <si>
    <t>ITD</t>
  </si>
  <si>
    <t>ITEL</t>
  </si>
  <si>
    <t>IVL</t>
  </si>
  <si>
    <t>J</t>
  </si>
  <si>
    <t>JAS</t>
  </si>
  <si>
    <t>JCT</t>
  </si>
  <si>
    <t>JMART</t>
  </si>
  <si>
    <t>JMT</t>
  </si>
  <si>
    <t>JSP</t>
  </si>
  <si>
    <t>JTS</t>
  </si>
  <si>
    <t>JUBILE</t>
  </si>
  <si>
    <t>JUTHA</t>
  </si>
  <si>
    <t>JWD</t>
  </si>
  <si>
    <t>K</t>
  </si>
  <si>
    <t>KAMART</t>
  </si>
  <si>
    <t>KASET</t>
  </si>
  <si>
    <t>KBS</t>
  </si>
  <si>
    <t>KCAR</t>
  </si>
  <si>
    <t>KCE</t>
  </si>
  <si>
    <t>KCM</t>
  </si>
  <si>
    <t>KDH</t>
  </si>
  <si>
    <t>KGI</t>
  </si>
  <si>
    <t>KIAT</t>
  </si>
  <si>
    <t>KKC</t>
  </si>
  <si>
    <t>KKP</t>
  </si>
  <si>
    <t>KOOL</t>
  </si>
  <si>
    <t>KSL</t>
  </si>
  <si>
    <t>KTB</t>
  </si>
  <si>
    <t>KTC</t>
  </si>
  <si>
    <t>KTIS</t>
  </si>
  <si>
    <t>KWC</t>
  </si>
  <si>
    <t>KWG</t>
  </si>
  <si>
    <t>KYE</t>
  </si>
  <si>
    <t>LALIN</t>
  </si>
  <si>
    <t>LANNA</t>
  </si>
  <si>
    <t>LDC</t>
  </si>
  <si>
    <t>LEE</t>
  </si>
  <si>
    <t>LH</t>
  </si>
  <si>
    <t>LHK</t>
  </si>
  <si>
    <t>LIT</t>
  </si>
  <si>
    <t>LOXLEY</t>
  </si>
  <si>
    <t>LPH</t>
  </si>
  <si>
    <t>LPN</t>
  </si>
  <si>
    <t>LRH</t>
  </si>
  <si>
    <t>LST</t>
  </si>
  <si>
    <t>LTX</t>
  </si>
  <si>
    <t>M</t>
  </si>
  <si>
    <t>MACO</t>
  </si>
  <si>
    <t>MAJOR</t>
  </si>
  <si>
    <t>MAKRO</t>
  </si>
  <si>
    <t>MALEE</t>
  </si>
  <si>
    <t>MANRIN</t>
  </si>
  <si>
    <t>MATCH</t>
  </si>
  <si>
    <t>MATI</t>
  </si>
  <si>
    <t>MBAX</t>
  </si>
  <si>
    <t>MBK</t>
  </si>
  <si>
    <t>MBKET</t>
  </si>
  <si>
    <t>MC</t>
  </si>
  <si>
    <t>MCOT</t>
  </si>
  <si>
    <t>MCS</t>
  </si>
  <si>
    <t>MDX</t>
  </si>
  <si>
    <t>MEGA</t>
  </si>
  <si>
    <t>METCO</t>
  </si>
  <si>
    <t>MFC</t>
  </si>
  <si>
    <t>MFEC</t>
  </si>
  <si>
    <t>MIDA</t>
  </si>
  <si>
    <t>MILL</t>
  </si>
  <si>
    <t>MINT</t>
  </si>
  <si>
    <t>MJD</t>
  </si>
  <si>
    <t>MK</t>
  </si>
  <si>
    <t>ML</t>
  </si>
  <si>
    <t>MODERN</t>
  </si>
  <si>
    <t>MONO</t>
  </si>
  <si>
    <t>MOONG</t>
  </si>
  <si>
    <t>MPG</t>
  </si>
  <si>
    <t>MPIC</t>
  </si>
  <si>
    <t>MSC</t>
  </si>
  <si>
    <t>MTI</t>
  </si>
  <si>
    <t>NBC</t>
  </si>
  <si>
    <t>NC</t>
  </si>
  <si>
    <t>NCH</t>
  </si>
  <si>
    <t>NCL</t>
  </si>
  <si>
    <t>NDR</t>
  </si>
  <si>
    <t>NEP</t>
  </si>
  <si>
    <t>NETBAY</t>
  </si>
  <si>
    <t>NEW</t>
  </si>
  <si>
    <t>NEWS</t>
  </si>
  <si>
    <t>NINE</t>
  </si>
  <si>
    <t>NKI</t>
  </si>
  <si>
    <t>NMG</t>
  </si>
  <si>
    <t>NNCL</t>
  </si>
  <si>
    <t>NOBLE</t>
  </si>
  <si>
    <t>NOK</t>
  </si>
  <si>
    <t>NPK</t>
  </si>
  <si>
    <t>NPP</t>
  </si>
  <si>
    <t>NSI</t>
  </si>
  <si>
    <t>NUSA</t>
  </si>
  <si>
    <t>NWR</t>
  </si>
  <si>
    <t>NYT</t>
  </si>
  <si>
    <t>OCC</t>
  </si>
  <si>
    <t>OCEAN</t>
  </si>
  <si>
    <t>OGC</t>
  </si>
  <si>
    <t>OHTL</t>
  </si>
  <si>
    <t>OISHI</t>
  </si>
  <si>
    <t>ORI</t>
  </si>
  <si>
    <t>OTO</t>
  </si>
  <si>
    <t>PACE</t>
  </si>
  <si>
    <t>PAF</t>
  </si>
  <si>
    <t>PAP</t>
  </si>
  <si>
    <t>PATO</t>
  </si>
  <si>
    <t>PB</t>
  </si>
  <si>
    <t>PCSGH</t>
  </si>
  <si>
    <t>PDG</t>
  </si>
  <si>
    <t>PDI</t>
  </si>
  <si>
    <t>PE</t>
  </si>
  <si>
    <t>PERM</t>
  </si>
  <si>
    <t>PF</t>
  </si>
  <si>
    <t>PG</t>
  </si>
  <si>
    <t>PHOL</t>
  </si>
  <si>
    <t>PICO</t>
  </si>
  <si>
    <t>PIMO</t>
  </si>
  <si>
    <t>PJW</t>
  </si>
  <si>
    <t>PK</t>
  </si>
  <si>
    <t>PL</t>
  </si>
  <si>
    <t>PLANB</t>
  </si>
  <si>
    <t>PLAT</t>
  </si>
  <si>
    <t>PLE</t>
  </si>
  <si>
    <t>PM</t>
  </si>
  <si>
    <t>PMTA</t>
  </si>
  <si>
    <t>POST</t>
  </si>
  <si>
    <t>PPM</t>
  </si>
  <si>
    <t>PPP</t>
  </si>
  <si>
    <t>PPS</t>
  </si>
  <si>
    <t>PRAKIT</t>
  </si>
  <si>
    <t>PREB</t>
  </si>
  <si>
    <t>PRECHA</t>
  </si>
  <si>
    <t>PRG</t>
  </si>
  <si>
    <t>PRIN</t>
  </si>
  <si>
    <t>PRINC</t>
  </si>
  <si>
    <t>PSH</t>
  </si>
  <si>
    <t>PSL</t>
  </si>
  <si>
    <t>PSTC</t>
  </si>
  <si>
    <t>PT</t>
  </si>
  <si>
    <t>PTG</t>
  </si>
  <si>
    <t>PTL</t>
  </si>
  <si>
    <t>PTT</t>
  </si>
  <si>
    <t>PTTEP</t>
  </si>
  <si>
    <t>PTTGC</t>
  </si>
  <si>
    <t>PYLON</t>
  </si>
  <si>
    <t>QH</t>
  </si>
  <si>
    <t>QLT</t>
  </si>
  <si>
    <t>QTC</t>
  </si>
  <si>
    <t>RAM</t>
  </si>
  <si>
    <t>RATCH</t>
  </si>
  <si>
    <t>RCI</t>
  </si>
  <si>
    <t>RCL</t>
  </si>
  <si>
    <t>RICH</t>
  </si>
  <si>
    <t>RICHY</t>
  </si>
  <si>
    <t>RJH</t>
  </si>
  <si>
    <t>RML</t>
  </si>
  <si>
    <t>ROBINS</t>
  </si>
  <si>
    <t>ROCK</t>
  </si>
  <si>
    <t>ROH</t>
  </si>
  <si>
    <t>ROJNA</t>
  </si>
  <si>
    <t>RP</t>
  </si>
  <si>
    <t>RPC</t>
  </si>
  <si>
    <t>RS</t>
  </si>
  <si>
    <t>RWI</t>
  </si>
  <si>
    <t>S</t>
  </si>
  <si>
    <t>S11</t>
  </si>
  <si>
    <t>SABINA</t>
  </si>
  <si>
    <t>SALEE</t>
  </si>
  <si>
    <t>SAM</t>
  </si>
  <si>
    <t>SAMART</t>
  </si>
  <si>
    <t>SAMCO</t>
  </si>
  <si>
    <t>SAMTEL</t>
  </si>
  <si>
    <t>SANKO</t>
  </si>
  <si>
    <t>SAPPE</t>
  </si>
  <si>
    <t>SAT</t>
  </si>
  <si>
    <t>SAUCE</t>
  </si>
  <si>
    <t>SAWAD</t>
  </si>
  <si>
    <t>SAWANG</t>
  </si>
  <si>
    <t>SC</t>
  </si>
  <si>
    <t>SCCC</t>
  </si>
  <si>
    <t>SCG</t>
  </si>
  <si>
    <t>SCI</t>
  </si>
  <si>
    <t>SCN</t>
  </si>
  <si>
    <t>SCP</t>
  </si>
  <si>
    <t>SEAFCO</t>
  </si>
  <si>
    <t>SEAOIL</t>
  </si>
  <si>
    <t>SELIC</t>
  </si>
  <si>
    <t>SENA</t>
  </si>
  <si>
    <t>SF</t>
  </si>
  <si>
    <t>SFP</t>
  </si>
  <si>
    <t>SGP</t>
  </si>
  <si>
    <t>SHANG</t>
  </si>
  <si>
    <t>SIAM</t>
  </si>
  <si>
    <t>SIMAT</t>
  </si>
  <si>
    <t>SINGER</t>
  </si>
  <si>
    <t>SIRI</t>
  </si>
  <si>
    <t>SIS</t>
  </si>
  <si>
    <t>SITHAI</t>
  </si>
  <si>
    <t>SKR</t>
  </si>
  <si>
    <t>SLP</t>
  </si>
  <si>
    <t>SMART</t>
  </si>
  <si>
    <t>SMIT</t>
  </si>
  <si>
    <t>SMM</t>
  </si>
  <si>
    <t>SMPC</t>
  </si>
  <si>
    <t>SMT</t>
  </si>
  <si>
    <t>SNC</t>
  </si>
  <si>
    <t>SOLAR</t>
  </si>
  <si>
    <t>SORKON</t>
  </si>
  <si>
    <t>SPA</t>
  </si>
  <si>
    <t>SPACK</t>
  </si>
  <si>
    <t>SPALI</t>
  </si>
  <si>
    <t>SPC</t>
  </si>
  <si>
    <t>SPCG</t>
  </si>
  <si>
    <t>SPG</t>
  </si>
  <si>
    <t>SPI</t>
  </si>
  <si>
    <t>SPORT</t>
  </si>
  <si>
    <t>SPPT</t>
  </si>
  <si>
    <t>SPRC</t>
  </si>
  <si>
    <t>SPVI</t>
  </si>
  <si>
    <t>SQ</t>
  </si>
  <si>
    <t>SR</t>
  </si>
  <si>
    <t>SRICHA</t>
  </si>
  <si>
    <t>SSC</t>
  </si>
  <si>
    <t>SSF</t>
  </si>
  <si>
    <t>SSSC</t>
  </si>
  <si>
    <t>SST</t>
  </si>
  <si>
    <t>STA</t>
  </si>
  <si>
    <t>STANLY</t>
  </si>
  <si>
    <t>STAR</t>
  </si>
  <si>
    <t>STEC</t>
  </si>
  <si>
    <t>STPI</t>
  </si>
  <si>
    <t>SUC</t>
  </si>
  <si>
    <t>SUPER</t>
  </si>
  <si>
    <t>SUSCO</t>
  </si>
  <si>
    <t>SUTHA</t>
  </si>
  <si>
    <t>SVH</t>
  </si>
  <si>
    <t>SVI</t>
  </si>
  <si>
    <t>SVOA</t>
  </si>
  <si>
    <t>SWC</t>
  </si>
  <si>
    <t>SYMC</t>
  </si>
  <si>
    <t>SYNEX</t>
  </si>
  <si>
    <t>SYNTEC</t>
  </si>
  <si>
    <t>T</t>
  </si>
  <si>
    <t>TACC</t>
  </si>
  <si>
    <t>TAE</t>
  </si>
  <si>
    <t>TAKUNI</t>
  </si>
  <si>
    <t>TAPAC</t>
  </si>
  <si>
    <t>TASCO</t>
  </si>
  <si>
    <t>TBSP</t>
  </si>
  <si>
    <t>TC</t>
  </si>
  <si>
    <t>TCAP</t>
  </si>
  <si>
    <t>TCB</t>
  </si>
  <si>
    <t>TCC</t>
  </si>
  <si>
    <t>TCCC</t>
  </si>
  <si>
    <t>TCJ</t>
  </si>
  <si>
    <t>TCMC</t>
  </si>
  <si>
    <t>TCOAT</t>
  </si>
  <si>
    <t>TEAM</t>
  </si>
  <si>
    <t>TFG</t>
  </si>
  <si>
    <t>TFI</t>
  </si>
  <si>
    <t>TGCI</t>
  </si>
  <si>
    <t>TGPRO</t>
  </si>
  <si>
    <t>TH</t>
  </si>
  <si>
    <t>THAI</t>
  </si>
  <si>
    <t>THANA</t>
  </si>
  <si>
    <t>THANI</t>
  </si>
  <si>
    <t>THCOM</t>
  </si>
  <si>
    <t>THE</t>
  </si>
  <si>
    <t>THIP</t>
  </si>
  <si>
    <t>THRE</t>
  </si>
  <si>
    <t>THREL</t>
  </si>
  <si>
    <t>TIC</t>
  </si>
  <si>
    <t>TICON</t>
  </si>
  <si>
    <t>TIP</t>
  </si>
  <si>
    <t>TIPCO</t>
  </si>
  <si>
    <t>TISCO</t>
  </si>
  <si>
    <t>TIW</t>
  </si>
  <si>
    <t>TK</t>
  </si>
  <si>
    <t>TKN</t>
  </si>
  <si>
    <t>TKS</t>
  </si>
  <si>
    <t>TKT</t>
  </si>
  <si>
    <t>TLUXE</t>
  </si>
  <si>
    <t>TM</t>
  </si>
  <si>
    <t>TMB</t>
  </si>
  <si>
    <t>TMC</t>
  </si>
  <si>
    <t>TMD</t>
  </si>
  <si>
    <t>TMI</t>
  </si>
  <si>
    <t>TMILL</t>
  </si>
  <si>
    <t>TMT</t>
  </si>
  <si>
    <t>TMW</t>
  </si>
  <si>
    <t>TNDT</t>
  </si>
  <si>
    <t>TNITY</t>
  </si>
  <si>
    <t>TNL</t>
  </si>
  <si>
    <t>TNP</t>
  </si>
  <si>
    <t>TNPC</t>
  </si>
  <si>
    <t>TNR</t>
  </si>
  <si>
    <t>TOG</t>
  </si>
  <si>
    <t>TOP</t>
  </si>
  <si>
    <t>TOPP</t>
  </si>
  <si>
    <t>TPA</t>
  </si>
  <si>
    <t>TPAC</t>
  </si>
  <si>
    <t>TPBI</t>
  </si>
  <si>
    <t>TPCH</t>
  </si>
  <si>
    <t>TPCORP</t>
  </si>
  <si>
    <t>TPIPL</t>
  </si>
  <si>
    <t>TPOLY</t>
  </si>
  <si>
    <t>TPP</t>
  </si>
  <si>
    <t>TR</t>
  </si>
  <si>
    <t>TRC</t>
  </si>
  <si>
    <t>TRITN</t>
  </si>
  <si>
    <t>TRT</t>
  </si>
  <si>
    <t>TRU</t>
  </si>
  <si>
    <t>TRUBB</t>
  </si>
  <si>
    <t>TRUE</t>
  </si>
  <si>
    <t>TSC</t>
  </si>
  <si>
    <t>TSE</t>
  </si>
  <si>
    <t>TSF</t>
  </si>
  <si>
    <t>TSI</t>
  </si>
  <si>
    <t>TSR</t>
  </si>
  <si>
    <t>TSTE</t>
  </si>
  <si>
    <t>TSTH</t>
  </si>
  <si>
    <t>TTA</t>
  </si>
  <si>
    <t>TTCL</t>
  </si>
  <si>
    <t>TTI</t>
  </si>
  <si>
    <t>TTTM</t>
  </si>
  <si>
    <t>TTW</t>
  </si>
  <si>
    <t>TU</t>
  </si>
  <si>
    <t>TVD</t>
  </si>
  <si>
    <t>TVI</t>
  </si>
  <si>
    <t>TVO</t>
  </si>
  <si>
    <t>TVT</t>
  </si>
  <si>
    <t>TWP</t>
  </si>
  <si>
    <t>TWPC</t>
  </si>
  <si>
    <t>TWZ</t>
  </si>
  <si>
    <t>TYCN</t>
  </si>
  <si>
    <t>U</t>
  </si>
  <si>
    <t>UAC</t>
  </si>
  <si>
    <t>UBIS</t>
  </si>
  <si>
    <t>UEC</t>
  </si>
  <si>
    <t>UKEM</t>
  </si>
  <si>
    <t>UMI</t>
  </si>
  <si>
    <t>UMS</t>
  </si>
  <si>
    <t>UNIQ</t>
  </si>
  <si>
    <t>UOBKH</t>
  </si>
  <si>
    <t>UP</t>
  </si>
  <si>
    <t>UPA</t>
  </si>
  <si>
    <t>UPF</t>
  </si>
  <si>
    <t>UPOIC</t>
  </si>
  <si>
    <t>UREKA</t>
  </si>
  <si>
    <t>UT</t>
  </si>
  <si>
    <t>UTP</t>
  </si>
  <si>
    <t>UV</t>
  </si>
  <si>
    <t>UVAN</t>
  </si>
  <si>
    <t>UWC</t>
  </si>
  <si>
    <t>VARO</t>
  </si>
  <si>
    <t>VGI</t>
  </si>
  <si>
    <t>VIBHA</t>
  </si>
  <si>
    <t>VIH</t>
  </si>
  <si>
    <t>VNG</t>
  </si>
  <si>
    <t>VNT</t>
  </si>
  <si>
    <t>VPO</t>
  </si>
  <si>
    <t>WACOAL</t>
  </si>
  <si>
    <t>WAVE</t>
  </si>
  <si>
    <t>WG</t>
  </si>
  <si>
    <t>WHA</t>
  </si>
  <si>
    <t>WICE</t>
  </si>
  <si>
    <t>WIIK</t>
  </si>
  <si>
    <t>WIN</t>
  </si>
  <si>
    <t>WINNER</t>
  </si>
  <si>
    <t>WORK</t>
  </si>
  <si>
    <t>XO</t>
  </si>
  <si>
    <t>YUASA</t>
  </si>
  <si>
    <t>ZMICO</t>
  </si>
  <si>
    <t>AJA</t>
  </si>
  <si>
    <t>BAT3K</t>
  </si>
  <si>
    <t>DIGI</t>
  </si>
  <si>
    <t>MCHAI</t>
  </si>
  <si>
    <t>QCON</t>
  </si>
  <si>
    <t>SEED</t>
  </si>
  <si>
    <t>SKY</t>
  </si>
  <si>
    <t>กลุ่มอุตสาหกรรม</t>
  </si>
  <si>
    <t>วิธีประเมินมูลค่าพื้นฐานหุ้น</t>
  </si>
  <si>
    <t>สาธารณูปโภคพื้นฐาน</t>
  </si>
  <si>
    <t>****</t>
  </si>
  <si>
    <t>***</t>
  </si>
  <si>
    <t>**</t>
  </si>
  <si>
    <t>ศูนย์การค้าและอาคารสำนักงานให้เช่า</t>
  </si>
  <si>
    <t>ค้าปลีก</t>
  </si>
  <si>
    <t>โรงพยาบาล</t>
  </si>
  <si>
    <t>หลักทรัพย์</t>
  </si>
  <si>
    <t>ประกันภัยและประกันชีวิต</t>
  </si>
  <si>
    <t>ธนาคารพาณิชย์</t>
  </si>
  <si>
    <t>สินค้าอุปโภคบริโภค</t>
  </si>
  <si>
    <t>โทรคมนาคม</t>
  </si>
  <si>
    <t>ก่อสร้าง</t>
  </si>
  <si>
    <t>ผลิตและจำหน่ายวัสดุก่อสร้าง</t>
  </si>
  <si>
    <t>พัฒนาอสังหาริมทรัพย์</t>
  </si>
  <si>
    <t>ผลิตและจำหน่ายชิ้นส่วนยานยนต์</t>
  </si>
  <si>
    <t>7UP</t>
  </si>
  <si>
    <t>ADAM</t>
  </si>
  <si>
    <t>ADB</t>
  </si>
  <si>
    <t>AIE</t>
  </si>
  <si>
    <t>APEX</t>
  </si>
  <si>
    <t>AQ</t>
  </si>
  <si>
    <t>ASAP</t>
  </si>
  <si>
    <t>B</t>
  </si>
  <si>
    <t>BGRIM</t>
  </si>
  <si>
    <t>CPT</t>
  </si>
  <si>
    <t>CRD</t>
  </si>
  <si>
    <t>D</t>
  </si>
  <si>
    <t>DDD</t>
  </si>
  <si>
    <t>EA</t>
  </si>
  <si>
    <t>ETE</t>
  </si>
  <si>
    <t>FnD</t>
  </si>
  <si>
    <t>FLOYD</t>
  </si>
  <si>
    <t>FTE</t>
  </si>
  <si>
    <t>GGC</t>
  </si>
  <si>
    <t>GPI</t>
  </si>
  <si>
    <t>GULF</t>
  </si>
  <si>
    <t>HTECH</t>
  </si>
  <si>
    <t>HUMAN</t>
  </si>
  <si>
    <t>ICN</t>
  </si>
  <si>
    <t>III</t>
  </si>
  <si>
    <t>JCK</t>
  </si>
  <si>
    <t>JCKH</t>
  </si>
  <si>
    <t>JKN</t>
  </si>
  <si>
    <t>LnE</t>
  </si>
  <si>
    <t>LHFG</t>
  </si>
  <si>
    <t>LVT</t>
  </si>
  <si>
    <t>META</t>
  </si>
  <si>
    <t>MGT</t>
  </si>
  <si>
    <t>MM</t>
  </si>
  <si>
    <t>MTC</t>
  </si>
  <si>
    <t>PDJ</t>
  </si>
  <si>
    <t>PLANET</t>
  </si>
  <si>
    <t>PORT</t>
  </si>
  <si>
    <t>PRM</t>
  </si>
  <si>
    <t>RPH</t>
  </si>
  <si>
    <t>RSP</t>
  </si>
  <si>
    <t>SnJ</t>
  </si>
  <si>
    <t>SDC</t>
  </si>
  <si>
    <t>SE</t>
  </si>
  <si>
    <t>SGF</t>
  </si>
  <si>
    <t>SKE</t>
  </si>
  <si>
    <t>SKN</t>
  </si>
  <si>
    <t>SSP</t>
  </si>
  <si>
    <t>SUN</t>
  </si>
  <si>
    <t>TFMAMA</t>
  </si>
  <si>
    <t>THG</t>
  </si>
  <si>
    <t>THMUI</t>
  </si>
  <si>
    <t>TITLE</t>
  </si>
  <si>
    <t>TOA</t>
  </si>
  <si>
    <t>TPIPP</t>
  </si>
  <si>
    <t>VCOM</t>
  </si>
  <si>
    <t>WHAUP</t>
  </si>
  <si>
    <t>WP</t>
  </si>
  <si>
    <t>WPH</t>
  </si>
  <si>
    <t>ZIGA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</si>
</sst>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0.0%"/>
    <numFmt numFmtId="189" formatCode="_(* #,##0.000_);_(* \(#,##0.000\);_(* &quot;-&quot;??_);_(@_)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  <charset val="222"/>
      <scheme val="minor"/>
    </font>
    <font>
      <sz val="1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187" fontId="0" fillId="0" borderId="0" xfId="0" applyNumberFormat="1" applyFill="1"/>
    <xf numFmtId="187" fontId="1" fillId="2" borderId="0" xfId="1" applyNumberFormat="1" applyFont="1" applyFill="1"/>
    <xf numFmtId="187" fontId="1" fillId="0" borderId="0" xfId="1" applyNumberFormat="1" applyFont="1" applyFill="1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187" fontId="0" fillId="2" borderId="0" xfId="0" applyNumberFormat="1" applyFill="1" applyAlignment="1">
      <alignment horizontal="right"/>
    </xf>
    <xf numFmtId="187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88" fontId="1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187" fontId="0" fillId="0" borderId="0" xfId="0" applyNumberFormat="1" applyFill="1" applyAlignment="1">
      <alignment horizontal="right"/>
    </xf>
    <xf numFmtId="189" fontId="0" fillId="0" borderId="0" xfId="0" applyNumberFormat="1" applyFill="1" applyAlignment="1">
      <alignment horizontal="right"/>
    </xf>
    <xf numFmtId="187" fontId="1" fillId="2" borderId="0" xfId="1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4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8" fillId="3" borderId="0" xfId="0" applyNumberFormat="1" applyFont="1" applyFill="1"/>
    <xf numFmtId="2" fontId="8" fillId="3" borderId="0" xfId="0" applyNumberFormat="1" applyFont="1" applyFill="1"/>
    <xf numFmtId="0" fontId="5" fillId="0" borderId="0" xfId="0" applyFont="1" applyFill="1"/>
    <xf numFmtId="10" fontId="5" fillId="0" borderId="0" xfId="0" applyNumberFormat="1" applyFo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10" fontId="8" fillId="4" borderId="0" xfId="2" applyNumberFormat="1" applyFont="1" applyFill="1" applyAlignment="1">
      <alignment horizontal="right"/>
    </xf>
    <xf numFmtId="10" fontId="8" fillId="3" borderId="0" xfId="2" applyNumberFormat="1" applyFont="1" applyFill="1"/>
    <xf numFmtId="10" fontId="5" fillId="0" borderId="0" xfId="2" applyNumberFormat="1" applyFont="1"/>
    <xf numFmtId="9" fontId="5" fillId="0" borderId="0" xfId="0" applyNumberFormat="1" applyFont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43" fontId="5" fillId="0" borderId="0" xfId="1" applyFont="1"/>
    <xf numFmtId="188" fontId="8" fillId="3" borderId="0" xfId="0" applyNumberFormat="1" applyFont="1" applyFill="1"/>
    <xf numFmtId="187" fontId="8" fillId="4" borderId="0" xfId="0" applyNumberFormat="1" applyFont="1" applyFill="1" applyAlignment="1">
      <alignment horizontal="right"/>
    </xf>
    <xf numFmtId="43" fontId="5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9" fillId="6" borderId="0" xfId="0" applyFont="1" applyFill="1"/>
    <xf numFmtId="0" fontId="9" fillId="0" borderId="0" xfId="0" applyFont="1" applyFill="1"/>
    <xf numFmtId="43" fontId="0" fillId="2" borderId="0" xfId="1" applyFont="1" applyFill="1" applyAlignment="1">
      <alignment horizontal="right"/>
    </xf>
    <xf numFmtId="43" fontId="0" fillId="0" borderId="0" xfId="1" applyFont="1" applyFill="1" applyAlignment="1">
      <alignment horizontal="right"/>
    </xf>
    <xf numFmtId="43" fontId="1" fillId="2" borderId="0" xfId="1" applyFont="1" applyFill="1" applyAlignment="1">
      <alignment horizontal="right"/>
    </xf>
    <xf numFmtId="188" fontId="0" fillId="0" borderId="0" xfId="2" applyNumberFormat="1" applyFont="1" applyAlignment="1">
      <alignment horizontal="right"/>
    </xf>
    <xf numFmtId="18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uations_value%20investor_BBG%20-%20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PSIM"/>
      <sheetName val="BETA"/>
      <sheetName val="CODE"/>
      <sheetName val="DVD Payout"/>
      <sheetName val="DPS"/>
      <sheetName val="BPS"/>
      <sheetName val="EPS"/>
      <sheetName val="GPM"/>
      <sheetName val="SGA Sales"/>
      <sheetName val="ROE"/>
      <sheetName val="NPM"/>
      <sheetName val="Cur Ratio"/>
      <sheetName val="ROA"/>
      <sheetName val="PE"/>
      <sheetName val="PBV"/>
      <sheetName val="Yield"/>
      <sheetName val="SGA"/>
      <sheetName val="Sales"/>
      <sheetName val="INT Exp"/>
      <sheetName val="EBIT"/>
      <sheetName val="INT Bear"/>
      <sheetName val="Equity"/>
      <sheetName val="Net Income"/>
    </sheetNames>
    <sheetDataSet>
      <sheetData sheetId="0"/>
      <sheetData sheetId="1">
        <row r="5">
          <cell r="A5" t="str">
            <v>2S</v>
          </cell>
        </row>
        <row r="6">
          <cell r="A6" t="str">
            <v>7UP</v>
          </cell>
        </row>
        <row r="7">
          <cell r="A7" t="str">
            <v>A</v>
          </cell>
        </row>
        <row r="8">
          <cell r="A8" t="str">
            <v>AAV</v>
          </cell>
        </row>
        <row r="9">
          <cell r="A9" t="str">
            <v>ABICO</v>
          </cell>
        </row>
        <row r="10">
          <cell r="A10" t="str">
            <v>ACAP</v>
          </cell>
        </row>
        <row r="11">
          <cell r="A11" t="str">
            <v>ACC</v>
          </cell>
        </row>
        <row r="12">
          <cell r="A12" t="str">
            <v>ADAM</v>
          </cell>
        </row>
        <row r="13">
          <cell r="A13" t="str">
            <v>ADB</v>
          </cell>
        </row>
        <row r="14">
          <cell r="A14" t="str">
            <v>ADVANC</v>
          </cell>
        </row>
        <row r="15">
          <cell r="A15" t="str">
            <v>AEC</v>
          </cell>
        </row>
        <row r="16">
          <cell r="A16" t="str">
            <v>AEONTS</v>
          </cell>
        </row>
        <row r="17">
          <cell r="A17" t="str">
            <v>AF</v>
          </cell>
        </row>
        <row r="18">
          <cell r="A18" t="str">
            <v>AFC</v>
          </cell>
        </row>
        <row r="19">
          <cell r="A19" t="str">
            <v>AGE</v>
          </cell>
        </row>
        <row r="20">
          <cell r="A20" t="str">
            <v>AH</v>
          </cell>
        </row>
        <row r="21">
          <cell r="A21" t="str">
            <v>AHC</v>
          </cell>
        </row>
        <row r="23">
          <cell r="A23" t="str">
            <v>AIE</v>
          </cell>
        </row>
        <row r="24">
          <cell r="A24" t="str">
            <v>AIRA</v>
          </cell>
        </row>
        <row r="25">
          <cell r="A25" t="str">
            <v>AIT</v>
          </cell>
        </row>
        <row r="26">
          <cell r="A26" t="str">
            <v>AJ</v>
          </cell>
        </row>
        <row r="27">
          <cell r="A27" t="str">
            <v>AJA</v>
          </cell>
        </row>
        <row r="28">
          <cell r="A28" t="str">
            <v>AKP</v>
          </cell>
        </row>
        <row r="29">
          <cell r="A29" t="str">
            <v>AKR</v>
          </cell>
        </row>
        <row r="30">
          <cell r="A30" t="str">
            <v>ALLA</v>
          </cell>
        </row>
        <row r="31">
          <cell r="A31" t="str">
            <v>ALT</v>
          </cell>
        </row>
        <row r="32">
          <cell r="A32" t="str">
            <v>ALUCON</v>
          </cell>
        </row>
        <row r="33">
          <cell r="A33" t="str">
            <v>AMA</v>
          </cell>
        </row>
        <row r="34">
          <cell r="A34" t="str">
            <v>AMANAH</v>
          </cell>
        </row>
        <row r="35">
          <cell r="A35" t="str">
            <v>AMARIN</v>
          </cell>
        </row>
        <row r="36">
          <cell r="A36" t="str">
            <v>AMATA</v>
          </cell>
        </row>
        <row r="37">
          <cell r="A37" t="str">
            <v>AMATAV</v>
          </cell>
        </row>
        <row r="38">
          <cell r="A38" t="str">
            <v>AMC</v>
          </cell>
        </row>
        <row r="39">
          <cell r="A39" t="str">
            <v>ANAN</v>
          </cell>
        </row>
        <row r="40">
          <cell r="A40" t="str">
            <v>AOT</v>
          </cell>
        </row>
        <row r="41">
          <cell r="A41" t="str">
            <v>AP</v>
          </cell>
        </row>
        <row r="42">
          <cell r="A42" t="str">
            <v>APCS</v>
          </cell>
        </row>
        <row r="43">
          <cell r="A43" t="str">
            <v>APEX</v>
          </cell>
        </row>
        <row r="44">
          <cell r="A44" t="str">
            <v>APURE</v>
          </cell>
        </row>
        <row r="45">
          <cell r="A45" t="str">
            <v>AQ</v>
          </cell>
        </row>
        <row r="46">
          <cell r="A46" t="str">
            <v>AQUA</v>
          </cell>
        </row>
        <row r="47">
          <cell r="A47" t="str">
            <v>ARIP</v>
          </cell>
        </row>
        <row r="48">
          <cell r="A48" t="str">
            <v>ARROW</v>
          </cell>
        </row>
        <row r="49">
          <cell r="A49" t="str">
            <v>AS</v>
          </cell>
        </row>
        <row r="50">
          <cell r="A50" t="str">
            <v>ASAP</v>
          </cell>
        </row>
        <row r="51">
          <cell r="A51" t="str">
            <v>ASEFA</v>
          </cell>
        </row>
        <row r="52">
          <cell r="A52" t="str">
            <v>ASIA</v>
          </cell>
        </row>
        <row r="53">
          <cell r="A53" t="str">
            <v>ASIAN</v>
          </cell>
        </row>
        <row r="54">
          <cell r="A54" t="str">
            <v>ASIMAR</v>
          </cell>
        </row>
        <row r="55">
          <cell r="A55" t="str">
            <v>ASK</v>
          </cell>
        </row>
        <row r="56">
          <cell r="A56" t="str">
            <v>ASN</v>
          </cell>
        </row>
        <row r="57">
          <cell r="A57" t="str">
            <v>ASP</v>
          </cell>
        </row>
        <row r="58">
          <cell r="A58" t="str">
            <v>ATP30</v>
          </cell>
        </row>
        <row r="59">
          <cell r="A59" t="str">
            <v>AU</v>
          </cell>
        </row>
        <row r="60">
          <cell r="A60" t="str">
            <v>AUCT</v>
          </cell>
        </row>
        <row r="61">
          <cell r="A61" t="str">
            <v>AYUD</v>
          </cell>
        </row>
        <row r="62">
          <cell r="A62" t="str">
            <v>B</v>
          </cell>
        </row>
        <row r="63">
          <cell r="A63" t="str">
            <v>BA</v>
          </cell>
        </row>
        <row r="64">
          <cell r="A64" t="str">
            <v>BAFS</v>
          </cell>
        </row>
        <row r="65">
          <cell r="A65" t="str">
            <v>BANPU</v>
          </cell>
        </row>
        <row r="66">
          <cell r="A66" t="str">
            <v>BAT3K</v>
          </cell>
        </row>
        <row r="67">
          <cell r="A67" t="str">
            <v>BAY</v>
          </cell>
        </row>
        <row r="68">
          <cell r="A68" t="str">
            <v>BBL</v>
          </cell>
        </row>
        <row r="69">
          <cell r="A69" t="str">
            <v>BCH</v>
          </cell>
        </row>
        <row r="70">
          <cell r="A70" t="str">
            <v>BCP</v>
          </cell>
        </row>
        <row r="71">
          <cell r="A71" t="str">
            <v>BCPG</v>
          </cell>
        </row>
        <row r="72">
          <cell r="A72" t="str">
            <v>BDMS</v>
          </cell>
        </row>
        <row r="73">
          <cell r="A73" t="str">
            <v>BEAUTY</v>
          </cell>
        </row>
        <row r="74">
          <cell r="A74" t="str">
            <v>BEC</v>
          </cell>
        </row>
        <row r="75">
          <cell r="A75" t="str">
            <v>BEM</v>
          </cell>
        </row>
        <row r="76">
          <cell r="A76" t="str">
            <v>BFIT</v>
          </cell>
        </row>
        <row r="77">
          <cell r="A77" t="str">
            <v>BGRIM</v>
          </cell>
        </row>
        <row r="78">
          <cell r="A78" t="str">
            <v>BGT</v>
          </cell>
        </row>
        <row r="79">
          <cell r="A79" t="str">
            <v>BH</v>
          </cell>
        </row>
        <row r="80">
          <cell r="A80" t="str">
            <v>BIG</v>
          </cell>
        </row>
        <row r="81">
          <cell r="A81" t="str">
            <v>BIZ</v>
          </cell>
        </row>
        <row r="82">
          <cell r="A82" t="str">
            <v>BJC</v>
          </cell>
        </row>
        <row r="83">
          <cell r="A83" t="str">
            <v>BJCHI</v>
          </cell>
        </row>
        <row r="84">
          <cell r="A84" t="str">
            <v>BKD</v>
          </cell>
        </row>
        <row r="85">
          <cell r="A85" t="str">
            <v>BKI</v>
          </cell>
        </row>
        <row r="86">
          <cell r="A86" t="str">
            <v>BLA</v>
          </cell>
        </row>
        <row r="87">
          <cell r="A87" t="str">
            <v>BLAND</v>
          </cell>
        </row>
        <row r="89">
          <cell r="A89" t="str">
            <v>BM</v>
          </cell>
        </row>
        <row r="90">
          <cell r="A90" t="str">
            <v>BOL</v>
          </cell>
        </row>
        <row r="91">
          <cell r="A91" t="str">
            <v>BPP</v>
          </cell>
        </row>
        <row r="92">
          <cell r="A92" t="str">
            <v>BR</v>
          </cell>
        </row>
        <row r="93">
          <cell r="A93" t="str">
            <v>BROCK</v>
          </cell>
        </row>
        <row r="94">
          <cell r="A94" t="str">
            <v>BROOK</v>
          </cell>
        </row>
        <row r="95">
          <cell r="A95" t="str">
            <v>BRR</v>
          </cell>
        </row>
        <row r="96">
          <cell r="A96" t="str">
            <v>BSBM</v>
          </cell>
        </row>
        <row r="97">
          <cell r="A97" t="str">
            <v>BSM</v>
          </cell>
        </row>
        <row r="98">
          <cell r="A98" t="str">
            <v>BTNC</v>
          </cell>
        </row>
        <row r="99">
          <cell r="A99" t="str">
            <v>BTS</v>
          </cell>
        </row>
        <row r="100">
          <cell r="A100" t="str">
            <v>BTW</v>
          </cell>
        </row>
        <row r="102">
          <cell r="A102" t="str">
            <v>BWG</v>
          </cell>
        </row>
        <row r="103">
          <cell r="A103" t="str">
            <v>CBG</v>
          </cell>
        </row>
        <row r="104">
          <cell r="A104" t="str">
            <v>CCET</v>
          </cell>
        </row>
        <row r="105">
          <cell r="A105" t="str">
            <v>CCP</v>
          </cell>
        </row>
        <row r="106">
          <cell r="A106" t="str">
            <v>CEN</v>
          </cell>
        </row>
        <row r="107">
          <cell r="A107" t="str">
            <v>CENTEL</v>
          </cell>
        </row>
        <row r="108">
          <cell r="A108" t="str">
            <v>CFRESH</v>
          </cell>
        </row>
        <row r="109">
          <cell r="A109" t="str">
            <v>CGD</v>
          </cell>
        </row>
        <row r="110">
          <cell r="A110" t="str">
            <v>CGH</v>
          </cell>
        </row>
        <row r="111">
          <cell r="A111" t="str">
            <v>CHARAN</v>
          </cell>
        </row>
        <row r="112">
          <cell r="A112" t="str">
            <v>CHEWA</v>
          </cell>
        </row>
        <row r="113">
          <cell r="A113" t="str">
            <v>CHG</v>
          </cell>
        </row>
        <row r="114">
          <cell r="A114" t="str">
            <v>CHO</v>
          </cell>
        </row>
        <row r="115">
          <cell r="A115" t="str">
            <v>CHOTI</v>
          </cell>
        </row>
        <row r="116">
          <cell r="A116" t="str">
            <v>CHOW</v>
          </cell>
        </row>
        <row r="117">
          <cell r="A117" t="str">
            <v>CHUO</v>
          </cell>
        </row>
        <row r="118">
          <cell r="A118" t="str">
            <v>CI</v>
          </cell>
        </row>
        <row r="119">
          <cell r="A119" t="str">
            <v>CIG</v>
          </cell>
        </row>
        <row r="120">
          <cell r="A120" t="str">
            <v>CIMBT</v>
          </cell>
        </row>
        <row r="121">
          <cell r="A121" t="str">
            <v>CITY</v>
          </cell>
        </row>
        <row r="122">
          <cell r="A122" t="str">
            <v>CK</v>
          </cell>
        </row>
        <row r="123">
          <cell r="A123" t="str">
            <v>CKP</v>
          </cell>
        </row>
        <row r="124">
          <cell r="A124" t="str">
            <v>CM</v>
          </cell>
        </row>
        <row r="125">
          <cell r="A125" t="str">
            <v>CMO</v>
          </cell>
        </row>
        <row r="126">
          <cell r="A126" t="str">
            <v>CMR</v>
          </cell>
        </row>
        <row r="127">
          <cell r="A127" t="str">
            <v>CNS</v>
          </cell>
        </row>
        <row r="128">
          <cell r="A128" t="str">
            <v>CNT</v>
          </cell>
        </row>
        <row r="129">
          <cell r="A129" t="str">
            <v>COL</v>
          </cell>
        </row>
        <row r="130">
          <cell r="A130" t="str">
            <v>COLOR</v>
          </cell>
        </row>
        <row r="131">
          <cell r="A131" t="str">
            <v>COM7</v>
          </cell>
        </row>
        <row r="132">
          <cell r="A132" t="str">
            <v>COMAN</v>
          </cell>
        </row>
        <row r="133">
          <cell r="A133" t="str">
            <v>CPALL</v>
          </cell>
        </row>
        <row r="134">
          <cell r="A134" t="str">
            <v>CPF</v>
          </cell>
        </row>
        <row r="135">
          <cell r="A135" t="str">
            <v>CPH</v>
          </cell>
        </row>
        <row r="136">
          <cell r="A136" t="str">
            <v>CPI</v>
          </cell>
        </row>
        <row r="137">
          <cell r="A137" t="str">
            <v>CPL</v>
          </cell>
        </row>
        <row r="138">
          <cell r="A138" t="str">
            <v>CPN</v>
          </cell>
        </row>
        <row r="139">
          <cell r="A139" t="str">
            <v>CPR</v>
          </cell>
        </row>
        <row r="140">
          <cell r="A140" t="str">
            <v>CPT</v>
          </cell>
        </row>
        <row r="141">
          <cell r="A141" t="str">
            <v>CRANE</v>
          </cell>
        </row>
        <row r="142">
          <cell r="A142" t="str">
            <v>CRD</v>
          </cell>
        </row>
        <row r="143">
          <cell r="A143" t="str">
            <v>CSC</v>
          </cell>
        </row>
        <row r="144">
          <cell r="A144" t="str">
            <v>CSL</v>
          </cell>
        </row>
        <row r="145">
          <cell r="A145" t="str">
            <v>CSP</v>
          </cell>
        </row>
        <row r="146">
          <cell r="A146" t="str">
            <v>CSR</v>
          </cell>
        </row>
        <row r="147">
          <cell r="A147" t="str">
            <v>CSS</v>
          </cell>
        </row>
        <row r="148">
          <cell r="A148" t="str">
            <v>CTW</v>
          </cell>
        </row>
        <row r="149">
          <cell r="A149" t="str">
            <v>CWT</v>
          </cell>
        </row>
        <row r="150">
          <cell r="A150" t="str">
            <v>D</v>
          </cell>
        </row>
        <row r="151">
          <cell r="A151" t="str">
            <v>DCC</v>
          </cell>
        </row>
        <row r="152">
          <cell r="A152" t="str">
            <v>DCON</v>
          </cell>
        </row>
        <row r="153">
          <cell r="A153" t="str">
            <v>DCORP</v>
          </cell>
        </row>
        <row r="154">
          <cell r="A154" t="str">
            <v>DDD</v>
          </cell>
        </row>
        <row r="155">
          <cell r="A155" t="str">
            <v>DELTA</v>
          </cell>
        </row>
        <row r="156">
          <cell r="A156" t="str">
            <v>DEMCO</v>
          </cell>
        </row>
        <row r="157">
          <cell r="A157" t="str">
            <v>DIGI</v>
          </cell>
        </row>
        <row r="158">
          <cell r="A158" t="str">
            <v>DIMET</v>
          </cell>
        </row>
        <row r="159">
          <cell r="A159" t="str">
            <v>DNA</v>
          </cell>
        </row>
        <row r="160">
          <cell r="A160" t="str">
            <v>DRT</v>
          </cell>
        </row>
        <row r="161">
          <cell r="A161" t="str">
            <v>DTAC</v>
          </cell>
        </row>
        <row r="162">
          <cell r="A162" t="str">
            <v>DTC</v>
          </cell>
        </row>
        <row r="163">
          <cell r="A163" t="str">
            <v>DTCI</v>
          </cell>
        </row>
        <row r="164">
          <cell r="A164" t="str">
            <v>EA</v>
          </cell>
        </row>
        <row r="165">
          <cell r="A165" t="str">
            <v>EARTH</v>
          </cell>
        </row>
        <row r="166">
          <cell r="A166" t="str">
            <v>EASON</v>
          </cell>
        </row>
        <row r="167">
          <cell r="A167" t="str">
            <v>EASTW</v>
          </cell>
        </row>
        <row r="168">
          <cell r="A168" t="str">
            <v>ECF</v>
          </cell>
        </row>
        <row r="169">
          <cell r="A169" t="str">
            <v>ECL</v>
          </cell>
        </row>
        <row r="170">
          <cell r="A170" t="str">
            <v>EE</v>
          </cell>
        </row>
        <row r="171">
          <cell r="A171" t="str">
            <v>EFORL</v>
          </cell>
        </row>
        <row r="172">
          <cell r="A172" t="str">
            <v>EGCO</v>
          </cell>
        </row>
        <row r="173">
          <cell r="A173" t="str">
            <v>EIC</v>
          </cell>
        </row>
        <row r="174">
          <cell r="A174" t="str">
            <v>EKH</v>
          </cell>
        </row>
        <row r="175">
          <cell r="A175" t="str">
            <v>EMC</v>
          </cell>
        </row>
        <row r="176">
          <cell r="A176" t="str">
            <v>EPCO</v>
          </cell>
        </row>
        <row r="177">
          <cell r="A177" t="str">
            <v>EPG</v>
          </cell>
        </row>
        <row r="178">
          <cell r="A178" t="str">
            <v>ERW</v>
          </cell>
        </row>
        <row r="179">
          <cell r="A179" t="str">
            <v>ESSO</v>
          </cell>
        </row>
        <row r="180">
          <cell r="A180" t="str">
            <v>ESTAR</v>
          </cell>
        </row>
        <row r="181">
          <cell r="A181" t="str">
            <v>ETE</v>
          </cell>
        </row>
        <row r="182">
          <cell r="A182" t="str">
            <v>EVER</v>
          </cell>
        </row>
        <row r="183">
          <cell r="A183" t="str">
            <v>FnD</v>
          </cell>
        </row>
        <row r="184">
          <cell r="A184" t="str">
            <v>FANCY</v>
          </cell>
        </row>
        <row r="185">
          <cell r="A185" t="str">
            <v>FC</v>
          </cell>
        </row>
        <row r="186">
          <cell r="A186" t="str">
            <v>FE</v>
          </cell>
        </row>
        <row r="187">
          <cell r="A187" t="str">
            <v>FLOYD</v>
          </cell>
        </row>
        <row r="188">
          <cell r="A188" t="str">
            <v>FMT</v>
          </cell>
        </row>
        <row r="189">
          <cell r="A189" t="str">
            <v>FN</v>
          </cell>
        </row>
        <row r="190">
          <cell r="A190" t="str">
            <v>FNS</v>
          </cell>
        </row>
        <row r="191">
          <cell r="A191" t="str">
            <v>FOCUS</v>
          </cell>
        </row>
        <row r="192">
          <cell r="A192" t="str">
            <v>FORTH</v>
          </cell>
        </row>
        <row r="193">
          <cell r="A193" t="str">
            <v>FPI</v>
          </cell>
        </row>
        <row r="194">
          <cell r="A194" t="str">
            <v>FSMART</v>
          </cell>
        </row>
        <row r="195">
          <cell r="A195" t="str">
            <v>FSS</v>
          </cell>
        </row>
        <row r="196">
          <cell r="A196" t="str">
            <v>FTE</v>
          </cell>
        </row>
        <row r="197">
          <cell r="A197" t="str">
            <v>FVC</v>
          </cell>
        </row>
        <row r="198">
          <cell r="A198" t="str">
            <v>GBX</v>
          </cell>
        </row>
        <row r="199">
          <cell r="A199" t="str">
            <v>GC</v>
          </cell>
        </row>
        <row r="200">
          <cell r="A200" t="str">
            <v>GCAP</v>
          </cell>
        </row>
        <row r="201">
          <cell r="A201" t="str">
            <v>GEL</v>
          </cell>
        </row>
        <row r="202">
          <cell r="A202" t="str">
            <v>GENCO</v>
          </cell>
        </row>
        <row r="203">
          <cell r="A203" t="str">
            <v>GFPT</v>
          </cell>
        </row>
        <row r="204">
          <cell r="A204" t="str">
            <v>GGC</v>
          </cell>
        </row>
        <row r="205">
          <cell r="A205" t="str">
            <v>GIFT</v>
          </cell>
        </row>
        <row r="206">
          <cell r="A206" t="str">
            <v>GJS</v>
          </cell>
        </row>
        <row r="207">
          <cell r="A207" t="str">
            <v>GL</v>
          </cell>
        </row>
        <row r="208">
          <cell r="A208" t="str">
            <v>GLAND</v>
          </cell>
        </row>
        <row r="209">
          <cell r="A209" t="str">
            <v>GLOBAL</v>
          </cell>
        </row>
        <row r="210">
          <cell r="A210" t="str">
            <v>GLOW</v>
          </cell>
        </row>
        <row r="211">
          <cell r="A211" t="str">
            <v>GOLD</v>
          </cell>
        </row>
        <row r="212">
          <cell r="A212" t="str">
            <v>GPI</v>
          </cell>
        </row>
        <row r="213">
          <cell r="A213" t="str">
            <v>GPSC</v>
          </cell>
        </row>
        <row r="214">
          <cell r="A214" t="str">
            <v>GRAMMY</v>
          </cell>
        </row>
        <row r="215">
          <cell r="A215" t="str">
            <v>GRAND</v>
          </cell>
        </row>
        <row r="216">
          <cell r="A216" t="str">
            <v>GREEN</v>
          </cell>
        </row>
        <row r="217">
          <cell r="A217" t="str">
            <v>GSTEL</v>
          </cell>
        </row>
        <row r="218">
          <cell r="A218" t="str">
            <v>GTB</v>
          </cell>
        </row>
        <row r="219">
          <cell r="A219" t="str">
            <v>GULF</v>
          </cell>
        </row>
        <row r="220">
          <cell r="A220" t="str">
            <v>GUNKUL</v>
          </cell>
        </row>
        <row r="221">
          <cell r="A221" t="str">
            <v>GYT</v>
          </cell>
        </row>
        <row r="222">
          <cell r="A222" t="str">
            <v>HANA</v>
          </cell>
        </row>
        <row r="223">
          <cell r="A223" t="str">
            <v>HARN</v>
          </cell>
        </row>
        <row r="224">
          <cell r="A224" t="str">
            <v>HFT</v>
          </cell>
        </row>
        <row r="225">
          <cell r="A225" t="str">
            <v>HMPRO</v>
          </cell>
        </row>
        <row r="226">
          <cell r="A226" t="str">
            <v>HPT</v>
          </cell>
        </row>
        <row r="227">
          <cell r="A227" t="str">
            <v>HTC</v>
          </cell>
        </row>
        <row r="228">
          <cell r="A228" t="str">
            <v>HTECH</v>
          </cell>
        </row>
        <row r="229">
          <cell r="A229" t="str">
            <v>HUMAN</v>
          </cell>
        </row>
        <row r="230">
          <cell r="A230" t="str">
            <v>HYDRO</v>
          </cell>
        </row>
        <row r="231">
          <cell r="A231" t="str">
            <v>ICC</v>
          </cell>
        </row>
        <row r="232">
          <cell r="A232" t="str">
            <v>ICHI</v>
          </cell>
        </row>
        <row r="233">
          <cell r="A233" t="str">
            <v>ICN</v>
          </cell>
        </row>
        <row r="236">
          <cell r="A236" t="str">
            <v>IFS</v>
          </cell>
        </row>
        <row r="237">
          <cell r="A237" t="str">
            <v>IHL</v>
          </cell>
        </row>
        <row r="238">
          <cell r="A238" t="str">
            <v>III</v>
          </cell>
        </row>
        <row r="239">
          <cell r="A239" t="str">
            <v>ILINK</v>
          </cell>
        </row>
        <row r="240">
          <cell r="A240" t="str">
            <v>INET</v>
          </cell>
        </row>
        <row r="241">
          <cell r="A241" t="str">
            <v>INOX</v>
          </cell>
        </row>
        <row r="242">
          <cell r="A242" t="str">
            <v>INSURE</v>
          </cell>
        </row>
        <row r="243">
          <cell r="A243" t="str">
            <v>INTUCH</v>
          </cell>
        </row>
        <row r="244">
          <cell r="A244" t="str">
            <v>IRC</v>
          </cell>
        </row>
        <row r="245">
          <cell r="A245" t="str">
            <v>IRCP</v>
          </cell>
        </row>
        <row r="246">
          <cell r="A246" t="str">
            <v>IRPC</v>
          </cell>
        </row>
        <row r="247">
          <cell r="A247" t="str">
            <v>IT</v>
          </cell>
        </row>
        <row r="248">
          <cell r="A248" t="str">
            <v>ITD</v>
          </cell>
        </row>
        <row r="249">
          <cell r="A249" t="str">
            <v>ITEL</v>
          </cell>
        </row>
        <row r="250">
          <cell r="A250" t="str">
            <v>IVL</v>
          </cell>
        </row>
        <row r="251">
          <cell r="A251" t="str">
            <v>J</v>
          </cell>
        </row>
        <row r="252">
          <cell r="A252" t="str">
            <v>JAS</v>
          </cell>
        </row>
        <row r="253">
          <cell r="A253" t="str">
            <v>JCK</v>
          </cell>
        </row>
        <row r="254">
          <cell r="A254" t="str">
            <v>JCKH</v>
          </cell>
        </row>
        <row r="255">
          <cell r="A255" t="str">
            <v>JCT</v>
          </cell>
        </row>
        <row r="256">
          <cell r="A256" t="str">
            <v>JKN</v>
          </cell>
        </row>
        <row r="257">
          <cell r="A257" t="str">
            <v>JMART</v>
          </cell>
        </row>
        <row r="258">
          <cell r="A258" t="str">
            <v>JMT</v>
          </cell>
        </row>
        <row r="259">
          <cell r="A259" t="str">
            <v>JSP</v>
          </cell>
        </row>
        <row r="260">
          <cell r="A260" t="str">
            <v>JTS</v>
          </cell>
        </row>
        <row r="261">
          <cell r="A261" t="str">
            <v>JUBILE</v>
          </cell>
        </row>
        <row r="262">
          <cell r="A262" t="str">
            <v>JUTHA</v>
          </cell>
        </row>
        <row r="263">
          <cell r="A263" t="str">
            <v>JWD</v>
          </cell>
        </row>
        <row r="264">
          <cell r="A264" t="str">
            <v>K</v>
          </cell>
        </row>
        <row r="265">
          <cell r="A265" t="str">
            <v>KAMART</v>
          </cell>
        </row>
        <row r="266">
          <cell r="A266" t="str">
            <v>KASET</v>
          </cell>
        </row>
        <row r="267">
          <cell r="A267" t="str">
            <v>KBANK</v>
          </cell>
        </row>
        <row r="268">
          <cell r="A268" t="str">
            <v>KBS</v>
          </cell>
        </row>
        <row r="270">
          <cell r="A270" t="str">
            <v>KCAR</v>
          </cell>
        </row>
        <row r="271">
          <cell r="A271" t="str">
            <v>KCE</v>
          </cell>
        </row>
        <row r="272">
          <cell r="A272" t="str">
            <v>KCM</v>
          </cell>
        </row>
        <row r="273">
          <cell r="A273" t="str">
            <v>KDH</v>
          </cell>
        </row>
        <row r="274">
          <cell r="A274" t="str">
            <v>KGI</v>
          </cell>
        </row>
        <row r="275">
          <cell r="A275" t="str">
            <v>KIAT</v>
          </cell>
        </row>
        <row r="276">
          <cell r="A276" t="str">
            <v>KKC</v>
          </cell>
        </row>
        <row r="277">
          <cell r="A277" t="str">
            <v>KKP</v>
          </cell>
        </row>
        <row r="278">
          <cell r="A278" t="str">
            <v>KOOL</v>
          </cell>
        </row>
        <row r="279">
          <cell r="A279" t="str">
            <v>KSL</v>
          </cell>
        </row>
        <row r="280">
          <cell r="A280" t="str">
            <v>KTB</v>
          </cell>
        </row>
        <row r="281">
          <cell r="A281" t="str">
            <v>KTC</v>
          </cell>
        </row>
        <row r="283">
          <cell r="A283" t="str">
            <v>KTIS</v>
          </cell>
        </row>
        <row r="284">
          <cell r="A284" t="str">
            <v>KWC</v>
          </cell>
        </row>
        <row r="285">
          <cell r="A285" t="str">
            <v>KWG</v>
          </cell>
        </row>
        <row r="286">
          <cell r="A286" t="str">
            <v>KYE</v>
          </cell>
        </row>
        <row r="287">
          <cell r="A287" t="str">
            <v>LnE</v>
          </cell>
        </row>
        <row r="288">
          <cell r="A288" t="str">
            <v>LALIN</v>
          </cell>
        </row>
        <row r="289">
          <cell r="A289" t="str">
            <v>LANNA</v>
          </cell>
        </row>
        <row r="290">
          <cell r="A290" t="str">
            <v>LDC</v>
          </cell>
        </row>
        <row r="291">
          <cell r="A291" t="str">
            <v>LEE</v>
          </cell>
        </row>
        <row r="292">
          <cell r="A292" t="str">
            <v>LH</v>
          </cell>
        </row>
        <row r="293">
          <cell r="A293" t="str">
            <v>LHFG</v>
          </cell>
        </row>
        <row r="294">
          <cell r="A294" t="str">
            <v>LHK</v>
          </cell>
        </row>
        <row r="295">
          <cell r="A295" t="str">
            <v>LIT</v>
          </cell>
        </row>
        <row r="296">
          <cell r="A296" t="str">
            <v>LOXLEY</v>
          </cell>
        </row>
        <row r="297">
          <cell r="A297" t="str">
            <v>LPH</v>
          </cell>
        </row>
        <row r="298">
          <cell r="A298" t="str">
            <v>LPN</v>
          </cell>
        </row>
        <row r="299">
          <cell r="A299" t="str">
            <v>LRH</v>
          </cell>
        </row>
        <row r="300">
          <cell r="A300" t="str">
            <v>LST</v>
          </cell>
        </row>
        <row r="301">
          <cell r="A301" t="str">
            <v>LTX</v>
          </cell>
        </row>
        <row r="302">
          <cell r="A302" t="str">
            <v>LVT</v>
          </cell>
        </row>
        <row r="303">
          <cell r="A303" t="str">
            <v>M</v>
          </cell>
        </row>
        <row r="304">
          <cell r="A304" t="str">
            <v>MACO</v>
          </cell>
        </row>
        <row r="305">
          <cell r="A305" t="str">
            <v>MAJOR</v>
          </cell>
        </row>
        <row r="306">
          <cell r="A306" t="str">
            <v>MAKRO</v>
          </cell>
        </row>
        <row r="307">
          <cell r="A307" t="str">
            <v>MALEE</v>
          </cell>
        </row>
        <row r="308">
          <cell r="A308" t="str">
            <v>MANRIN</v>
          </cell>
        </row>
        <row r="309">
          <cell r="A309" t="str">
            <v>MATCH</v>
          </cell>
        </row>
        <row r="310">
          <cell r="A310" t="str">
            <v>MATI</v>
          </cell>
        </row>
        <row r="311">
          <cell r="A311" t="str">
            <v>MAX</v>
          </cell>
        </row>
        <row r="312">
          <cell r="A312" t="str">
            <v>MBAX</v>
          </cell>
        </row>
        <row r="313">
          <cell r="A313" t="str">
            <v>MBK</v>
          </cell>
        </row>
        <row r="314">
          <cell r="A314" t="str">
            <v>MBKET</v>
          </cell>
        </row>
        <row r="315">
          <cell r="A315" t="str">
            <v>MC</v>
          </cell>
        </row>
        <row r="316">
          <cell r="A316" t="str">
            <v>MCHAI</v>
          </cell>
        </row>
        <row r="317">
          <cell r="A317" t="str">
            <v>MCOT</v>
          </cell>
        </row>
        <row r="318">
          <cell r="A318" t="str">
            <v>MCS</v>
          </cell>
        </row>
        <row r="319">
          <cell r="A319" t="str">
            <v>MDX</v>
          </cell>
        </row>
        <row r="320">
          <cell r="A320" t="str">
            <v>MEGA</v>
          </cell>
        </row>
        <row r="321">
          <cell r="A321" t="str">
            <v>META</v>
          </cell>
        </row>
        <row r="322">
          <cell r="A322" t="str">
            <v>METCO</v>
          </cell>
        </row>
        <row r="323">
          <cell r="A323" t="str">
            <v>MFC</v>
          </cell>
        </row>
        <row r="324">
          <cell r="A324" t="str">
            <v>MFEC</v>
          </cell>
        </row>
        <row r="325">
          <cell r="A325" t="str">
            <v>MGT</v>
          </cell>
        </row>
        <row r="326">
          <cell r="A326" t="str">
            <v>MIDA</v>
          </cell>
        </row>
        <row r="327">
          <cell r="A327" t="str">
            <v>MILL</v>
          </cell>
        </row>
        <row r="328">
          <cell r="A328" t="str">
            <v>MINT</v>
          </cell>
        </row>
        <row r="329">
          <cell r="A329" t="str">
            <v>MJD</v>
          </cell>
        </row>
        <row r="330">
          <cell r="A330" t="str">
            <v>MK</v>
          </cell>
        </row>
        <row r="331">
          <cell r="A331" t="str">
            <v>ML</v>
          </cell>
        </row>
        <row r="332">
          <cell r="A332" t="str">
            <v>MM</v>
          </cell>
        </row>
        <row r="333">
          <cell r="A333" t="str">
            <v>MODERN</v>
          </cell>
        </row>
        <row r="334">
          <cell r="A334" t="str">
            <v>MONO</v>
          </cell>
        </row>
        <row r="335">
          <cell r="A335" t="str">
            <v>MOONG</v>
          </cell>
        </row>
        <row r="336">
          <cell r="A336" t="str">
            <v>MPG</v>
          </cell>
        </row>
        <row r="337">
          <cell r="A337" t="str">
            <v>MPIC</v>
          </cell>
        </row>
        <row r="338">
          <cell r="A338" t="str">
            <v>MSC</v>
          </cell>
        </row>
        <row r="339">
          <cell r="A339" t="str">
            <v>MTC</v>
          </cell>
        </row>
        <row r="340">
          <cell r="A340" t="str">
            <v>MTI</v>
          </cell>
        </row>
        <row r="341">
          <cell r="A341" t="str">
            <v>NBC</v>
          </cell>
        </row>
        <row r="342">
          <cell r="A342" t="str">
            <v>NC</v>
          </cell>
        </row>
        <row r="343">
          <cell r="A343" t="str">
            <v>NCH</v>
          </cell>
        </row>
        <row r="344">
          <cell r="A344" t="str">
            <v>NCL</v>
          </cell>
        </row>
        <row r="345">
          <cell r="A345" t="str">
            <v>NDR</v>
          </cell>
        </row>
        <row r="346">
          <cell r="A346" t="str">
            <v>NEP</v>
          </cell>
        </row>
        <row r="347">
          <cell r="A347" t="str">
            <v>NETBAY</v>
          </cell>
        </row>
        <row r="348">
          <cell r="A348" t="str">
            <v>NEW</v>
          </cell>
        </row>
        <row r="349">
          <cell r="A349" t="str">
            <v>NEWS</v>
          </cell>
        </row>
        <row r="351">
          <cell r="A351" t="str">
            <v>NINE</v>
          </cell>
        </row>
        <row r="352">
          <cell r="A352" t="str">
            <v>NKI</v>
          </cell>
        </row>
        <row r="353">
          <cell r="A353" t="str">
            <v>NMG</v>
          </cell>
        </row>
        <row r="354">
          <cell r="A354" t="str">
            <v>NNCL</v>
          </cell>
        </row>
        <row r="355">
          <cell r="A355" t="str">
            <v>NOBLE</v>
          </cell>
        </row>
        <row r="356">
          <cell r="A356" t="str">
            <v>NOK</v>
          </cell>
        </row>
        <row r="357">
          <cell r="A357" t="str">
            <v>NPK</v>
          </cell>
        </row>
        <row r="358">
          <cell r="A358" t="str">
            <v>NPP</v>
          </cell>
        </row>
        <row r="359">
          <cell r="A359" t="str">
            <v>NSI</v>
          </cell>
        </row>
        <row r="360">
          <cell r="A360" t="str">
            <v>NTV</v>
          </cell>
        </row>
        <row r="361">
          <cell r="A361" t="str">
            <v>NUSA</v>
          </cell>
        </row>
        <row r="362">
          <cell r="A362" t="str">
            <v>NWR</v>
          </cell>
        </row>
        <row r="363">
          <cell r="A363" t="str">
            <v>NYT</v>
          </cell>
        </row>
        <row r="364">
          <cell r="A364" t="str">
            <v>OCC</v>
          </cell>
        </row>
        <row r="365">
          <cell r="A365" t="str">
            <v>OCEAN</v>
          </cell>
        </row>
        <row r="366">
          <cell r="A366" t="str">
            <v>OGC</v>
          </cell>
        </row>
        <row r="367">
          <cell r="A367" t="str">
            <v>OHTL</v>
          </cell>
        </row>
        <row r="368">
          <cell r="A368" t="str">
            <v>OISHI</v>
          </cell>
        </row>
        <row r="369">
          <cell r="A369" t="str">
            <v>ORI</v>
          </cell>
        </row>
        <row r="370">
          <cell r="A370" t="str">
            <v>OTO</v>
          </cell>
        </row>
        <row r="371">
          <cell r="A371" t="str">
            <v>PACE</v>
          </cell>
        </row>
        <row r="373">
          <cell r="A373" t="str">
            <v>PAF</v>
          </cell>
        </row>
        <row r="374">
          <cell r="A374" t="str">
            <v>PAP</v>
          </cell>
        </row>
        <row r="375">
          <cell r="A375" t="str">
            <v>PATO</v>
          </cell>
        </row>
        <row r="376">
          <cell r="A376" t="str">
            <v>PB</v>
          </cell>
        </row>
        <row r="377">
          <cell r="A377" t="str">
            <v>PCSGH</v>
          </cell>
        </row>
        <row r="378">
          <cell r="A378" t="str">
            <v>PDG</v>
          </cell>
        </row>
        <row r="379">
          <cell r="A379" t="str">
            <v>PDI</v>
          </cell>
        </row>
        <row r="380">
          <cell r="A380" t="str">
            <v>PDJ</v>
          </cell>
        </row>
        <row r="381">
          <cell r="A381" t="str">
            <v>PE</v>
          </cell>
        </row>
        <row r="382">
          <cell r="A382" t="str">
            <v>PERM</v>
          </cell>
        </row>
        <row r="383">
          <cell r="A383" t="str">
            <v>PF</v>
          </cell>
        </row>
        <row r="384">
          <cell r="A384" t="str">
            <v>PG</v>
          </cell>
        </row>
        <row r="385">
          <cell r="A385" t="str">
            <v>PHOL</v>
          </cell>
        </row>
        <row r="386">
          <cell r="A386" t="str">
            <v>PICO</v>
          </cell>
        </row>
        <row r="387">
          <cell r="A387" t="str">
            <v>PIMO</v>
          </cell>
        </row>
        <row r="388">
          <cell r="A388" t="str">
            <v>PJW</v>
          </cell>
        </row>
        <row r="389">
          <cell r="A389" t="str">
            <v>PK</v>
          </cell>
        </row>
        <row r="390">
          <cell r="A390" t="str">
            <v>PL</v>
          </cell>
        </row>
        <row r="391">
          <cell r="A391" t="str">
            <v>PLANB</v>
          </cell>
        </row>
        <row r="392">
          <cell r="A392" t="str">
            <v>PLANET</v>
          </cell>
        </row>
        <row r="393">
          <cell r="A393" t="str">
            <v>PLAT</v>
          </cell>
        </row>
        <row r="394">
          <cell r="A394" t="str">
            <v>PLE</v>
          </cell>
        </row>
        <row r="395">
          <cell r="A395" t="str">
            <v>PM</v>
          </cell>
        </row>
        <row r="396">
          <cell r="A396" t="str">
            <v>PMTA</v>
          </cell>
        </row>
        <row r="399">
          <cell r="A399" t="str">
            <v>PORT</v>
          </cell>
        </row>
        <row r="400">
          <cell r="A400" t="str">
            <v>POST</v>
          </cell>
        </row>
        <row r="401">
          <cell r="A401" t="str">
            <v>PPM</v>
          </cell>
        </row>
        <row r="402">
          <cell r="A402" t="str">
            <v>PPP</v>
          </cell>
        </row>
        <row r="403">
          <cell r="A403" t="str">
            <v>PPS</v>
          </cell>
        </row>
        <row r="404">
          <cell r="A404" t="str">
            <v>PRAKIT</v>
          </cell>
        </row>
        <row r="405">
          <cell r="A405" t="str">
            <v>PREB</v>
          </cell>
        </row>
        <row r="406">
          <cell r="A406" t="str">
            <v>PRECHA</v>
          </cell>
        </row>
        <row r="407">
          <cell r="A407" t="str">
            <v>PRG</v>
          </cell>
        </row>
        <row r="408">
          <cell r="A408" t="str">
            <v>PRIN</v>
          </cell>
        </row>
        <row r="409">
          <cell r="A409" t="str">
            <v>PRINC</v>
          </cell>
        </row>
        <row r="410">
          <cell r="A410" t="str">
            <v>PRM</v>
          </cell>
        </row>
        <row r="412">
          <cell r="A412" t="str">
            <v>PSH</v>
          </cell>
        </row>
        <row r="413">
          <cell r="A413" t="str">
            <v>PSL</v>
          </cell>
        </row>
        <row r="414">
          <cell r="A414" t="str">
            <v>PSTC</v>
          </cell>
        </row>
        <row r="415">
          <cell r="A415" t="str">
            <v>PT</v>
          </cell>
        </row>
        <row r="416">
          <cell r="A416" t="str">
            <v>PTG</v>
          </cell>
        </row>
        <row r="417">
          <cell r="A417" t="str">
            <v>PTL</v>
          </cell>
        </row>
        <row r="418">
          <cell r="A418" t="str">
            <v>PTT</v>
          </cell>
        </row>
        <row r="419">
          <cell r="A419" t="str">
            <v>PTTEP</v>
          </cell>
        </row>
        <row r="420">
          <cell r="A420" t="str">
            <v>PTTGC</v>
          </cell>
        </row>
        <row r="421">
          <cell r="A421" t="str">
            <v>PYLON</v>
          </cell>
        </row>
        <row r="422">
          <cell r="A422" t="str">
            <v>QCON</v>
          </cell>
        </row>
        <row r="423">
          <cell r="A423" t="str">
            <v>QH</v>
          </cell>
        </row>
        <row r="424">
          <cell r="A424" t="str">
            <v>QLT</v>
          </cell>
        </row>
        <row r="425">
          <cell r="A425" t="str">
            <v>QTC</v>
          </cell>
        </row>
        <row r="426">
          <cell r="A426" t="str">
            <v>RAM</v>
          </cell>
        </row>
        <row r="427">
          <cell r="A427" t="str">
            <v>RATCH</v>
          </cell>
        </row>
        <row r="428">
          <cell r="A428" t="str">
            <v>RCI</v>
          </cell>
        </row>
        <row r="429">
          <cell r="A429" t="str">
            <v>RCL</v>
          </cell>
        </row>
        <row r="430">
          <cell r="A430" t="str">
            <v>RICH</v>
          </cell>
        </row>
        <row r="431">
          <cell r="A431" t="str">
            <v>RICHY</v>
          </cell>
        </row>
        <row r="432">
          <cell r="A432" t="str">
            <v>RJH</v>
          </cell>
        </row>
        <row r="433">
          <cell r="A433" t="str">
            <v>RML</v>
          </cell>
        </row>
        <row r="434">
          <cell r="A434" t="str">
            <v>ROBINS</v>
          </cell>
        </row>
        <row r="435">
          <cell r="A435" t="str">
            <v>ROCK</v>
          </cell>
        </row>
        <row r="436">
          <cell r="A436" t="str">
            <v>ROH</v>
          </cell>
        </row>
        <row r="437">
          <cell r="A437" t="str">
            <v>ROJNA</v>
          </cell>
        </row>
        <row r="438">
          <cell r="A438" t="str">
            <v>RP</v>
          </cell>
        </row>
        <row r="439">
          <cell r="A439" t="str">
            <v>RPC</v>
          </cell>
        </row>
        <row r="440">
          <cell r="A440" t="str">
            <v>RPH</v>
          </cell>
        </row>
        <row r="441">
          <cell r="A441" t="str">
            <v>RS</v>
          </cell>
        </row>
        <row r="442">
          <cell r="A442" t="str">
            <v>RSP</v>
          </cell>
        </row>
        <row r="443">
          <cell r="A443" t="str">
            <v>RWI</v>
          </cell>
        </row>
        <row r="444">
          <cell r="A444" t="str">
            <v>S</v>
          </cell>
        </row>
        <row r="445">
          <cell r="A445" t="str">
            <v>SnJ</v>
          </cell>
        </row>
        <row r="446">
          <cell r="A446" t="str">
            <v>S11</v>
          </cell>
        </row>
        <row r="447">
          <cell r="A447" t="str">
            <v>SABINA</v>
          </cell>
        </row>
        <row r="449">
          <cell r="A449" t="str">
            <v>SALEE</v>
          </cell>
        </row>
        <row r="450">
          <cell r="A450" t="str">
            <v>SAM</v>
          </cell>
        </row>
        <row r="451">
          <cell r="A451" t="str">
            <v>SAMART</v>
          </cell>
        </row>
        <row r="452">
          <cell r="A452" t="str">
            <v>SAMCO</v>
          </cell>
        </row>
        <row r="453">
          <cell r="A453" t="str">
            <v>SAMTEL</v>
          </cell>
        </row>
        <row r="454">
          <cell r="A454" t="str">
            <v>SANKO</v>
          </cell>
        </row>
        <row r="455">
          <cell r="A455" t="str">
            <v>SAPPE</v>
          </cell>
        </row>
        <row r="456">
          <cell r="A456" t="str">
            <v>SAT</v>
          </cell>
        </row>
        <row r="457">
          <cell r="A457" t="str">
            <v>SAUCE</v>
          </cell>
        </row>
        <row r="458">
          <cell r="A458" t="str">
            <v>SAWAD</v>
          </cell>
        </row>
        <row r="459">
          <cell r="A459" t="str">
            <v>SAWANG</v>
          </cell>
        </row>
        <row r="460">
          <cell r="A460" t="str">
            <v>SC</v>
          </cell>
        </row>
        <row r="461">
          <cell r="A461" t="str">
            <v>SCB</v>
          </cell>
        </row>
        <row r="462">
          <cell r="A462" t="str">
            <v>SCC</v>
          </cell>
        </row>
        <row r="463">
          <cell r="A463" t="str">
            <v>SCCC</v>
          </cell>
        </row>
        <row r="464">
          <cell r="A464" t="str">
            <v>SCG</v>
          </cell>
        </row>
        <row r="465">
          <cell r="A465" t="str">
            <v>SCI</v>
          </cell>
        </row>
        <row r="466">
          <cell r="A466" t="str">
            <v>SCN</v>
          </cell>
        </row>
        <row r="467">
          <cell r="A467" t="str">
            <v>SCP</v>
          </cell>
        </row>
        <row r="468">
          <cell r="A468" t="str">
            <v>SDC</v>
          </cell>
        </row>
        <row r="469">
          <cell r="A469" t="str">
            <v>SE</v>
          </cell>
        </row>
        <row r="470">
          <cell r="A470" t="str">
            <v>SEAFCO</v>
          </cell>
        </row>
        <row r="471">
          <cell r="A471" t="str">
            <v>SEAOIL</v>
          </cell>
        </row>
        <row r="472">
          <cell r="A472" t="str">
            <v>SEED</v>
          </cell>
        </row>
        <row r="473">
          <cell r="A473" t="str">
            <v>SELIC</v>
          </cell>
        </row>
        <row r="474">
          <cell r="A474" t="str">
            <v>SENA</v>
          </cell>
        </row>
        <row r="475">
          <cell r="A475" t="str">
            <v>SF</v>
          </cell>
        </row>
        <row r="476">
          <cell r="A476" t="str">
            <v>SFP</v>
          </cell>
        </row>
        <row r="477">
          <cell r="A477" t="str">
            <v>SGF</v>
          </cell>
        </row>
        <row r="478">
          <cell r="A478" t="str">
            <v>SGP</v>
          </cell>
        </row>
        <row r="479">
          <cell r="A479" t="str">
            <v>SHANG</v>
          </cell>
        </row>
        <row r="480">
          <cell r="A480" t="str">
            <v>SIAM</v>
          </cell>
        </row>
        <row r="481">
          <cell r="A481" t="str">
            <v>SIMAT</v>
          </cell>
        </row>
        <row r="482">
          <cell r="A482" t="str">
            <v>SINGER</v>
          </cell>
        </row>
        <row r="483">
          <cell r="A483" t="str">
            <v>SIRI</v>
          </cell>
        </row>
        <row r="484">
          <cell r="A484" t="str">
            <v>SIS</v>
          </cell>
        </row>
        <row r="485">
          <cell r="A485" t="str">
            <v>SITHAI</v>
          </cell>
        </row>
        <row r="486">
          <cell r="A486" t="str">
            <v>SKE</v>
          </cell>
        </row>
        <row r="487">
          <cell r="A487" t="str">
            <v>SKN</v>
          </cell>
        </row>
        <row r="488">
          <cell r="A488" t="str">
            <v>SKR</v>
          </cell>
        </row>
        <row r="489">
          <cell r="A489" t="str">
            <v>SKY</v>
          </cell>
        </row>
        <row r="490">
          <cell r="A490" t="str">
            <v>SLP</v>
          </cell>
        </row>
        <row r="491">
          <cell r="A491" t="str">
            <v>SMART</v>
          </cell>
        </row>
        <row r="492">
          <cell r="A492" t="str">
            <v>SMIT</v>
          </cell>
        </row>
        <row r="493">
          <cell r="A493" t="str">
            <v>SMK</v>
          </cell>
        </row>
        <row r="494">
          <cell r="A494" t="str">
            <v>SMM</v>
          </cell>
        </row>
        <row r="495">
          <cell r="A495" t="str">
            <v>SMPC</v>
          </cell>
        </row>
        <row r="496">
          <cell r="A496" t="str">
            <v>SMT</v>
          </cell>
        </row>
        <row r="497">
          <cell r="A497" t="str">
            <v>SNC</v>
          </cell>
        </row>
        <row r="498">
          <cell r="A498" t="str">
            <v>SNP</v>
          </cell>
        </row>
        <row r="499">
          <cell r="A499" t="str">
            <v>SOLAR</v>
          </cell>
        </row>
        <row r="500">
          <cell r="A500" t="str">
            <v>SORKON</v>
          </cell>
        </row>
        <row r="501">
          <cell r="A501" t="str">
            <v>SPA</v>
          </cell>
        </row>
        <row r="502">
          <cell r="A502" t="str">
            <v>SPACK</v>
          </cell>
        </row>
        <row r="503">
          <cell r="A503" t="str">
            <v>SPALI</v>
          </cell>
        </row>
        <row r="504">
          <cell r="A504" t="str">
            <v>SPC</v>
          </cell>
        </row>
        <row r="505">
          <cell r="A505" t="str">
            <v>SPCG</v>
          </cell>
        </row>
        <row r="506">
          <cell r="A506" t="str">
            <v>SPG</v>
          </cell>
        </row>
        <row r="507">
          <cell r="A507" t="str">
            <v>SPI</v>
          </cell>
        </row>
        <row r="508">
          <cell r="A508" t="str">
            <v>SPORT</v>
          </cell>
        </row>
        <row r="509">
          <cell r="A509" t="str">
            <v>SPPT</v>
          </cell>
        </row>
        <row r="510">
          <cell r="A510" t="str">
            <v>SPRC</v>
          </cell>
        </row>
        <row r="511">
          <cell r="A511" t="str">
            <v>SPVI</v>
          </cell>
        </row>
        <row r="512">
          <cell r="A512" t="str">
            <v>SQ</v>
          </cell>
        </row>
        <row r="513">
          <cell r="A513" t="str">
            <v>SR</v>
          </cell>
        </row>
        <row r="514">
          <cell r="A514" t="str">
            <v>SRICHA</v>
          </cell>
        </row>
        <row r="515">
          <cell r="A515" t="str">
            <v>SSC</v>
          </cell>
        </row>
        <row r="516">
          <cell r="A516" t="str">
            <v>SSF</v>
          </cell>
        </row>
        <row r="518">
          <cell r="A518" t="str">
            <v>SSP</v>
          </cell>
        </row>
        <row r="519">
          <cell r="A519" t="str">
            <v>SSSC</v>
          </cell>
        </row>
        <row r="520">
          <cell r="A520" t="str">
            <v>SST</v>
          </cell>
        </row>
        <row r="521">
          <cell r="A521" t="str">
            <v>STA</v>
          </cell>
        </row>
        <row r="522">
          <cell r="A522" t="str">
            <v>STANLY</v>
          </cell>
        </row>
        <row r="523">
          <cell r="A523" t="str">
            <v>STAR</v>
          </cell>
        </row>
        <row r="524">
          <cell r="A524" t="str">
            <v>STEC</v>
          </cell>
        </row>
        <row r="526">
          <cell r="A526" t="str">
            <v>STPI</v>
          </cell>
        </row>
        <row r="527">
          <cell r="A527" t="str">
            <v>SUC</v>
          </cell>
        </row>
        <row r="528">
          <cell r="A528" t="str">
            <v>SUN</v>
          </cell>
        </row>
        <row r="529">
          <cell r="A529" t="str">
            <v>SUPER</v>
          </cell>
        </row>
        <row r="530">
          <cell r="A530" t="str">
            <v>SUSCO</v>
          </cell>
        </row>
        <row r="531">
          <cell r="A531" t="str">
            <v>SUTHA</v>
          </cell>
        </row>
        <row r="532">
          <cell r="A532" t="str">
            <v>SVH</v>
          </cell>
        </row>
        <row r="533">
          <cell r="A533" t="str">
            <v>SVI</v>
          </cell>
        </row>
        <row r="534">
          <cell r="A534" t="str">
            <v>SVOA</v>
          </cell>
        </row>
        <row r="535">
          <cell r="A535" t="str">
            <v>SWC</v>
          </cell>
        </row>
        <row r="536">
          <cell r="A536" t="str">
            <v>SYMC</v>
          </cell>
        </row>
        <row r="537">
          <cell r="A537" t="str">
            <v>SYNEX</v>
          </cell>
        </row>
        <row r="538">
          <cell r="A538" t="str">
            <v>SYNTEC</v>
          </cell>
        </row>
        <row r="539">
          <cell r="A539" t="str">
            <v>T</v>
          </cell>
        </row>
        <row r="540">
          <cell r="A540" t="str">
            <v>TACC</v>
          </cell>
        </row>
        <row r="541">
          <cell r="A541" t="str">
            <v>TAE</v>
          </cell>
        </row>
        <row r="542">
          <cell r="A542" t="str">
            <v>TAKUNI</v>
          </cell>
        </row>
        <row r="543">
          <cell r="A543" t="str">
            <v>TAPAC</v>
          </cell>
        </row>
        <row r="544">
          <cell r="A544" t="str">
            <v>TASCO</v>
          </cell>
        </row>
        <row r="545">
          <cell r="A545" t="str">
            <v>TBSP</v>
          </cell>
        </row>
        <row r="546">
          <cell r="A546" t="str">
            <v>TC</v>
          </cell>
        </row>
        <row r="547">
          <cell r="A547" t="str">
            <v>TCAP</v>
          </cell>
        </row>
        <row r="548">
          <cell r="A548" t="str">
            <v>TCB</v>
          </cell>
        </row>
        <row r="549">
          <cell r="A549" t="str">
            <v>TCC</v>
          </cell>
        </row>
        <row r="550">
          <cell r="A550" t="str">
            <v>TCCC</v>
          </cell>
        </row>
        <row r="551">
          <cell r="A551" t="str">
            <v>TCJ</v>
          </cell>
        </row>
        <row r="552">
          <cell r="A552" t="str">
            <v>TCMC</v>
          </cell>
        </row>
        <row r="553">
          <cell r="A553" t="str">
            <v>TCOAT</v>
          </cell>
        </row>
        <row r="554">
          <cell r="A554" t="str">
            <v>TEAM</v>
          </cell>
        </row>
        <row r="555">
          <cell r="A555" t="str">
            <v>TFG</v>
          </cell>
        </row>
        <row r="556">
          <cell r="A556" t="str">
            <v>TFI</v>
          </cell>
        </row>
        <row r="557">
          <cell r="A557" t="str">
            <v>TFMAMA</v>
          </cell>
        </row>
        <row r="558">
          <cell r="A558" t="str">
            <v>TGCI</v>
          </cell>
        </row>
        <row r="559">
          <cell r="A559" t="str">
            <v>TGPRO</v>
          </cell>
        </row>
        <row r="560">
          <cell r="A560" t="str">
            <v>TH</v>
          </cell>
        </row>
        <row r="561">
          <cell r="A561" t="str">
            <v>THAI</v>
          </cell>
        </row>
        <row r="562">
          <cell r="A562" t="str">
            <v>THANA</v>
          </cell>
        </row>
        <row r="563">
          <cell r="A563" t="str">
            <v>THANI</v>
          </cell>
        </row>
        <row r="564">
          <cell r="A564" t="str">
            <v>THCOM</v>
          </cell>
        </row>
        <row r="565">
          <cell r="A565" t="str">
            <v>THE</v>
          </cell>
        </row>
        <row r="566">
          <cell r="A566" t="str">
            <v>THG</v>
          </cell>
        </row>
        <row r="567">
          <cell r="A567" t="str">
            <v>THIP</v>
          </cell>
        </row>
        <row r="569">
          <cell r="A569" t="str">
            <v>THMUI</v>
          </cell>
        </row>
        <row r="570">
          <cell r="A570" t="str">
            <v>THRE</v>
          </cell>
        </row>
        <row r="571">
          <cell r="A571" t="str">
            <v>THREL</v>
          </cell>
        </row>
        <row r="572">
          <cell r="A572" t="str">
            <v>TIC</v>
          </cell>
        </row>
        <row r="573">
          <cell r="A573" t="str">
            <v>TICON</v>
          </cell>
        </row>
        <row r="574">
          <cell r="A574" t="str">
            <v>TIP</v>
          </cell>
        </row>
        <row r="575">
          <cell r="A575" t="str">
            <v>TIPCO</v>
          </cell>
        </row>
        <row r="576">
          <cell r="A576" t="str">
            <v>TISCO</v>
          </cell>
        </row>
        <row r="577">
          <cell r="A577" t="str">
            <v>TITLE</v>
          </cell>
        </row>
        <row r="578">
          <cell r="A578" t="str">
            <v>TIW</v>
          </cell>
        </row>
        <row r="579">
          <cell r="A579" t="str">
            <v>TK</v>
          </cell>
        </row>
        <row r="580">
          <cell r="A580" t="str">
            <v>TKN</v>
          </cell>
        </row>
        <row r="581">
          <cell r="A581" t="str">
            <v>TKS</v>
          </cell>
        </row>
        <row r="582">
          <cell r="A582" t="str">
            <v>TKT</v>
          </cell>
        </row>
        <row r="583">
          <cell r="A583" t="str">
            <v>TLUXE</v>
          </cell>
        </row>
        <row r="584">
          <cell r="A584" t="str">
            <v>TM</v>
          </cell>
        </row>
        <row r="585">
          <cell r="A585" t="str">
            <v>TMB</v>
          </cell>
        </row>
        <row r="586">
          <cell r="A586" t="str">
            <v>TMC</v>
          </cell>
        </row>
        <row r="587">
          <cell r="A587" t="str">
            <v>TMD</v>
          </cell>
        </row>
        <row r="588">
          <cell r="A588" t="str">
            <v>TMI</v>
          </cell>
        </row>
        <row r="589">
          <cell r="A589" t="str">
            <v>TMILL</v>
          </cell>
        </row>
        <row r="590">
          <cell r="A590" t="str">
            <v>TMT</v>
          </cell>
        </row>
        <row r="591">
          <cell r="A591" t="str">
            <v>TMW</v>
          </cell>
        </row>
        <row r="592">
          <cell r="A592" t="str">
            <v>TNDT</v>
          </cell>
        </row>
        <row r="593">
          <cell r="A593" t="str">
            <v>TNH</v>
          </cell>
        </row>
        <row r="594">
          <cell r="A594" t="str">
            <v>TNITY</v>
          </cell>
        </row>
        <row r="595">
          <cell r="A595" t="str">
            <v>TNL</v>
          </cell>
        </row>
        <row r="596">
          <cell r="A596" t="str">
            <v>TNP</v>
          </cell>
        </row>
        <row r="597">
          <cell r="A597" t="str">
            <v>TNPC</v>
          </cell>
        </row>
        <row r="598">
          <cell r="A598" t="str">
            <v>TNR</v>
          </cell>
        </row>
        <row r="599">
          <cell r="A599" t="str">
            <v>TOA</v>
          </cell>
        </row>
        <row r="600">
          <cell r="A600" t="str">
            <v>TOG</v>
          </cell>
        </row>
        <row r="601">
          <cell r="A601" t="str">
            <v>TOP</v>
          </cell>
        </row>
        <row r="602">
          <cell r="A602" t="str">
            <v>TOPP</v>
          </cell>
        </row>
        <row r="603">
          <cell r="A603" t="str">
            <v>TPA</v>
          </cell>
        </row>
        <row r="604">
          <cell r="A604" t="str">
            <v>TPAC</v>
          </cell>
        </row>
        <row r="605">
          <cell r="A605" t="str">
            <v>TPBI</v>
          </cell>
        </row>
        <row r="606">
          <cell r="A606" t="str">
            <v>TPCH</v>
          </cell>
        </row>
        <row r="607">
          <cell r="A607" t="str">
            <v>TPCORP</v>
          </cell>
        </row>
        <row r="608">
          <cell r="A608" t="str">
            <v>TPIPL</v>
          </cell>
        </row>
        <row r="609">
          <cell r="A609" t="str">
            <v>TPIPP</v>
          </cell>
        </row>
        <row r="610">
          <cell r="A610" t="str">
            <v>TPOLY</v>
          </cell>
        </row>
        <row r="611">
          <cell r="A611" t="str">
            <v>TPP</v>
          </cell>
        </row>
        <row r="612">
          <cell r="A612" t="str">
            <v>TR</v>
          </cell>
        </row>
        <row r="613">
          <cell r="A613" t="str">
            <v>TRC</v>
          </cell>
        </row>
        <row r="614">
          <cell r="A614" t="str">
            <v>TRITN</v>
          </cell>
        </row>
        <row r="615">
          <cell r="A615" t="str">
            <v>TRT</v>
          </cell>
        </row>
        <row r="616">
          <cell r="A616" t="str">
            <v>TRU</v>
          </cell>
        </row>
        <row r="617">
          <cell r="A617" t="str">
            <v>TRUBB</v>
          </cell>
        </row>
        <row r="618">
          <cell r="A618" t="str">
            <v>TRUE</v>
          </cell>
        </row>
        <row r="619">
          <cell r="A619" t="str">
            <v>TSC</v>
          </cell>
        </row>
        <row r="620">
          <cell r="A620" t="str">
            <v>TSE</v>
          </cell>
        </row>
        <row r="621">
          <cell r="A621" t="str">
            <v>TSF</v>
          </cell>
        </row>
        <row r="622">
          <cell r="A622" t="str">
            <v>TSI</v>
          </cell>
        </row>
        <row r="623">
          <cell r="A623" t="str">
            <v>TSR</v>
          </cell>
        </row>
        <row r="624">
          <cell r="A624" t="str">
            <v>TSTE</v>
          </cell>
        </row>
        <row r="625">
          <cell r="A625" t="str">
            <v>TSTH</v>
          </cell>
        </row>
        <row r="626">
          <cell r="A626" t="str">
            <v>TTA</v>
          </cell>
        </row>
        <row r="627">
          <cell r="A627" t="str">
            <v>TTCL</v>
          </cell>
        </row>
        <row r="628">
          <cell r="A628" t="str">
            <v>TTI</v>
          </cell>
        </row>
        <row r="630">
          <cell r="A630" t="str">
            <v>TTTM</v>
          </cell>
        </row>
        <row r="631">
          <cell r="A631" t="str">
            <v>TTW</v>
          </cell>
        </row>
        <row r="632">
          <cell r="A632" t="str">
            <v>TU</v>
          </cell>
        </row>
        <row r="634">
          <cell r="A634" t="str">
            <v>TVD</v>
          </cell>
        </row>
        <row r="635">
          <cell r="A635" t="str">
            <v>TVI</v>
          </cell>
        </row>
        <row r="636">
          <cell r="A636" t="str">
            <v>TVO</v>
          </cell>
        </row>
        <row r="637">
          <cell r="A637" t="str">
            <v>TVT</v>
          </cell>
        </row>
        <row r="638">
          <cell r="A638" t="str">
            <v>TWP</v>
          </cell>
        </row>
        <row r="639">
          <cell r="A639" t="str">
            <v>TWPC</v>
          </cell>
        </row>
        <row r="640">
          <cell r="A640" t="str">
            <v>TWZ</v>
          </cell>
        </row>
        <row r="641">
          <cell r="A641" t="str">
            <v>TYCN</v>
          </cell>
        </row>
        <row r="642">
          <cell r="A642" t="str">
            <v>U</v>
          </cell>
        </row>
        <row r="643">
          <cell r="A643" t="str">
            <v>UAC</v>
          </cell>
        </row>
        <row r="644">
          <cell r="A644" t="str">
            <v>UBIS</v>
          </cell>
        </row>
        <row r="645">
          <cell r="A645" t="str">
            <v>UEC</v>
          </cell>
        </row>
        <row r="646">
          <cell r="A646" t="str">
            <v>UKEM</v>
          </cell>
        </row>
        <row r="647">
          <cell r="A647" t="str">
            <v>UMI</v>
          </cell>
        </row>
        <row r="648">
          <cell r="A648" t="str">
            <v>UMS</v>
          </cell>
        </row>
        <row r="649">
          <cell r="A649" t="str">
            <v>UNIQ</v>
          </cell>
        </row>
        <row r="650">
          <cell r="A650" t="str">
            <v>UOBKH</v>
          </cell>
        </row>
        <row r="651">
          <cell r="A651" t="str">
            <v>UP</v>
          </cell>
        </row>
        <row r="652">
          <cell r="A652" t="str">
            <v>UPA</v>
          </cell>
        </row>
        <row r="653">
          <cell r="A653" t="str">
            <v>UPF</v>
          </cell>
        </row>
        <row r="654">
          <cell r="A654" t="str">
            <v>UPOIC</v>
          </cell>
        </row>
        <row r="655">
          <cell r="A655" t="str">
            <v>UREKA</v>
          </cell>
        </row>
        <row r="656">
          <cell r="A656" t="str">
            <v>UT</v>
          </cell>
        </row>
        <row r="657">
          <cell r="A657" t="str">
            <v>UTP</v>
          </cell>
        </row>
        <row r="658">
          <cell r="A658" t="str">
            <v>UV</v>
          </cell>
        </row>
        <row r="659">
          <cell r="A659" t="str">
            <v>UVAN</v>
          </cell>
        </row>
        <row r="660">
          <cell r="A660" t="str">
            <v>UWC</v>
          </cell>
        </row>
        <row r="661">
          <cell r="A661" t="str">
            <v>VARO</v>
          </cell>
        </row>
        <row r="662">
          <cell r="A662" t="str">
            <v>VCOM</v>
          </cell>
        </row>
        <row r="663">
          <cell r="A663" t="str">
            <v>VGI</v>
          </cell>
        </row>
        <row r="665">
          <cell r="A665" t="str">
            <v>VIBHA</v>
          </cell>
        </row>
        <row r="666">
          <cell r="A666" t="str">
            <v>VIH</v>
          </cell>
        </row>
        <row r="667">
          <cell r="A667" t="str">
            <v>VNG</v>
          </cell>
        </row>
        <row r="668">
          <cell r="A668" t="str">
            <v>VNT</v>
          </cell>
        </row>
        <row r="669">
          <cell r="A669" t="str">
            <v>VPO</v>
          </cell>
        </row>
        <row r="670">
          <cell r="A670" t="str">
            <v>WACOAL</v>
          </cell>
        </row>
        <row r="671">
          <cell r="A671" t="str">
            <v>WAVE</v>
          </cell>
        </row>
        <row r="672">
          <cell r="A672" t="str">
            <v>WG</v>
          </cell>
        </row>
        <row r="673">
          <cell r="A673" t="str">
            <v>WHA</v>
          </cell>
        </row>
        <row r="674">
          <cell r="A674" t="str">
            <v>WHAUP</v>
          </cell>
        </row>
        <row r="675">
          <cell r="A675" t="str">
            <v>WICE</v>
          </cell>
        </row>
        <row r="676">
          <cell r="A676" t="str">
            <v>WIIK</v>
          </cell>
        </row>
        <row r="677">
          <cell r="A677" t="str">
            <v>WIN</v>
          </cell>
        </row>
        <row r="678">
          <cell r="A678" t="str">
            <v>WINNER</v>
          </cell>
        </row>
        <row r="679">
          <cell r="A679" t="str">
            <v>WORK</v>
          </cell>
        </row>
        <row r="681">
          <cell r="A681" t="str">
            <v>WP</v>
          </cell>
        </row>
        <row r="682">
          <cell r="A682" t="str">
            <v>WPH</v>
          </cell>
        </row>
        <row r="684">
          <cell r="A684" t="str">
            <v>XO</v>
          </cell>
        </row>
        <row r="687">
          <cell r="A687" t="str">
            <v>YUASA</v>
          </cell>
        </row>
        <row r="688">
          <cell r="A688" t="str">
            <v>ZIGA</v>
          </cell>
        </row>
        <row r="689">
          <cell r="A689" t="str">
            <v>ZMICO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136"/>
  <sheetViews>
    <sheetView workbookViewId="0">
      <pane xSplit="1" ySplit="4" topLeftCell="B56" activePane="bottomRight" state="frozen"/>
      <selection sqref="A1:I59"/>
      <selection pane="topRight" sqref="A1:I59"/>
      <selection pane="bottomLeft" sqref="A1:I59"/>
      <selection pane="bottomRight" activeCell="Q78" sqref="P78:Q78"/>
    </sheetView>
  </sheetViews>
  <sheetFormatPr defaultRowHeight="14.25" x14ac:dyDescent="0.2"/>
  <cols>
    <col min="1" max="1" width="11.875" bestFit="1" customWidth="1"/>
    <col min="2" max="5" width="8.75" style="14" bestFit="1" customWidth="1"/>
    <col min="6" max="6" width="8" style="14" bestFit="1" customWidth="1"/>
    <col min="7" max="7" width="7" style="14" bestFit="1" customWidth="1"/>
    <col min="8" max="9" width="7.75" style="14" bestFit="1" customWidth="1"/>
    <col min="10" max="10" width="7" style="14" bestFit="1" customWidth="1"/>
    <col min="11" max="13" width="8" style="14" bestFit="1" customWidth="1"/>
    <col min="14" max="14" width="9.625" style="14" bestFit="1" customWidth="1"/>
    <col min="15" max="15" width="8" style="14" bestFit="1" customWidth="1"/>
    <col min="16" max="16" width="7" style="14" bestFit="1" customWidth="1"/>
    <col min="17" max="17" width="7" style="14" customWidth="1"/>
    <col min="18" max="18" width="8.75" bestFit="1" customWidth="1"/>
    <col min="19" max="19" width="9" customWidth="1"/>
    <col min="20" max="20" width="9.125" customWidth="1"/>
    <col min="21" max="21" width="9.75" customWidth="1"/>
    <col min="22" max="22" width="9.125" customWidth="1"/>
    <col min="23" max="24" width="10.125" customWidth="1"/>
    <col min="25" max="25" width="9.75" customWidth="1"/>
    <col min="26" max="33" width="10.125" customWidth="1"/>
    <col min="34" max="34" width="9.625" style="2" bestFit="1" customWidth="1"/>
    <col min="35" max="35" width="10.625" style="2" customWidth="1"/>
    <col min="36" max="36" width="9" style="2" customWidth="1"/>
    <col min="37" max="38" width="9.375" style="2" customWidth="1"/>
    <col min="39" max="39" width="11.125" style="2" customWidth="1"/>
    <col min="40" max="40" width="11.875" style="2" customWidth="1"/>
    <col min="41" max="42" width="10.625" style="2" customWidth="1"/>
    <col min="43" max="49" width="10.125" style="2" customWidth="1"/>
    <col min="50" max="50" width="9.125" bestFit="1" customWidth="1"/>
    <col min="51" max="51" width="8.375" customWidth="1"/>
    <col min="52" max="52" width="9" customWidth="1"/>
    <col min="53" max="53" width="9.75" customWidth="1"/>
    <col min="54" max="54" width="9" customWidth="1"/>
    <col min="55" max="55" width="10.875" bestFit="1" customWidth="1"/>
    <col min="56" max="56" width="9" customWidth="1"/>
    <col min="57" max="57" width="8.375" customWidth="1"/>
    <col min="58" max="58" width="9" customWidth="1"/>
    <col min="59" max="59" width="12.375" bestFit="1" customWidth="1"/>
    <col min="60" max="60" width="9" customWidth="1"/>
    <col min="61" max="61" width="10" bestFit="1" customWidth="1"/>
    <col min="62" max="65" width="10" customWidth="1"/>
    <col min="66" max="67" width="10.625" style="2" bestFit="1" customWidth="1"/>
    <col min="68" max="68" width="9.625" style="2" bestFit="1" customWidth="1"/>
    <col min="69" max="69" width="10.625" style="2" bestFit="1" customWidth="1"/>
    <col min="70" max="70" width="7.75" style="2" customWidth="1"/>
    <col min="71" max="72" width="9" style="2" customWidth="1"/>
    <col min="73" max="74" width="9.75" style="2" customWidth="1"/>
    <col min="75" max="75" width="11" style="2" bestFit="1" customWidth="1"/>
    <col min="76" max="77" width="11.375" style="2" bestFit="1" customWidth="1"/>
    <col min="78" max="81" width="9.75" style="2" customWidth="1"/>
    <col min="82" max="82" width="8" bestFit="1" customWidth="1"/>
    <col min="83" max="83" width="8.375" customWidth="1"/>
    <col min="84" max="84" width="9" customWidth="1"/>
    <col min="85" max="85" width="10.125" customWidth="1"/>
    <col min="86" max="86" width="9.75" customWidth="1"/>
    <col min="87" max="87" width="8.375" customWidth="1"/>
    <col min="88" max="88" width="8.25" customWidth="1"/>
    <col min="89" max="89" width="9.375" customWidth="1"/>
    <col min="90" max="90" width="11.125" customWidth="1"/>
    <col min="91" max="97" width="8.375" customWidth="1"/>
    <col min="98" max="98" width="10.25" style="2" bestFit="1" customWidth="1"/>
    <col min="99" max="99" width="10.125" style="2" customWidth="1"/>
    <col min="100" max="100" width="11.875" style="2" customWidth="1"/>
    <col min="101" max="101" width="10.125" style="2" customWidth="1"/>
    <col min="102" max="102" width="10.625" style="2" customWidth="1"/>
    <col min="103" max="103" width="10.125" style="2" customWidth="1"/>
    <col min="104" max="104" width="11.25" style="2" customWidth="1"/>
    <col min="105" max="105" width="12.625" style="2" customWidth="1"/>
    <col min="106" max="106" width="11.25" style="2" customWidth="1"/>
    <col min="107" max="113" width="10.125" style="2" customWidth="1"/>
    <col min="114" max="114" width="9.625" style="6" bestFit="1" customWidth="1"/>
    <col min="115" max="115" width="9.75" style="6" customWidth="1"/>
    <col min="116" max="116" width="9.125" style="6" customWidth="1"/>
    <col min="117" max="118" width="9" style="6" customWidth="1"/>
    <col min="119" max="120" width="9.75" style="6" customWidth="1"/>
    <col min="121" max="122" width="9" style="6" customWidth="1"/>
    <col min="123" max="123" width="11.625" style="6" bestFit="1" customWidth="1"/>
    <col min="124" max="128" width="9.125" style="6"/>
  </cols>
  <sheetData>
    <row r="1" spans="1:129" s="26" customFormat="1" ht="18" customHeight="1" x14ac:dyDescent="0.2">
      <c r="A1" s="26">
        <v>1</v>
      </c>
      <c r="B1" s="26">
        <f>A1+1</f>
        <v>2</v>
      </c>
      <c r="C1" s="26">
        <f>B1+1</f>
        <v>3</v>
      </c>
      <c r="D1" s="26">
        <f t="shared" ref="D1:BO1" si="0">C1+1</f>
        <v>4</v>
      </c>
      <c r="E1" s="26">
        <f t="shared" si="0"/>
        <v>5</v>
      </c>
      <c r="F1" s="26">
        <f t="shared" si="0"/>
        <v>6</v>
      </c>
      <c r="G1" s="26">
        <f t="shared" si="0"/>
        <v>7</v>
      </c>
      <c r="H1" s="26">
        <f t="shared" si="0"/>
        <v>8</v>
      </c>
      <c r="I1" s="26">
        <f t="shared" si="0"/>
        <v>9</v>
      </c>
      <c r="J1" s="26">
        <f t="shared" si="0"/>
        <v>10</v>
      </c>
      <c r="K1" s="26">
        <f t="shared" si="0"/>
        <v>11</v>
      </c>
      <c r="L1" s="26">
        <f t="shared" si="0"/>
        <v>12</v>
      </c>
      <c r="M1" s="26">
        <f t="shared" si="0"/>
        <v>13</v>
      </c>
      <c r="N1" s="26">
        <f t="shared" si="0"/>
        <v>14</v>
      </c>
      <c r="O1" s="26">
        <f t="shared" si="0"/>
        <v>15</v>
      </c>
      <c r="P1" s="26">
        <f t="shared" si="0"/>
        <v>16</v>
      </c>
      <c r="Q1" s="26">
        <f t="shared" si="0"/>
        <v>17</v>
      </c>
      <c r="R1" s="26">
        <f t="shared" si="0"/>
        <v>18</v>
      </c>
      <c r="S1" s="26">
        <f t="shared" si="0"/>
        <v>19</v>
      </c>
      <c r="T1" s="26">
        <f t="shared" si="0"/>
        <v>20</v>
      </c>
      <c r="U1" s="26">
        <f t="shared" si="0"/>
        <v>21</v>
      </c>
      <c r="V1" s="26">
        <f t="shared" si="0"/>
        <v>22</v>
      </c>
      <c r="W1" s="26">
        <f t="shared" si="0"/>
        <v>23</v>
      </c>
      <c r="X1" s="26">
        <f t="shared" si="0"/>
        <v>24</v>
      </c>
      <c r="Y1" s="26">
        <f t="shared" si="0"/>
        <v>25</v>
      </c>
      <c r="Z1" s="26">
        <f t="shared" si="0"/>
        <v>26</v>
      </c>
      <c r="AA1" s="26">
        <f t="shared" si="0"/>
        <v>27</v>
      </c>
      <c r="AB1" s="26">
        <f t="shared" si="0"/>
        <v>28</v>
      </c>
      <c r="AC1" s="26">
        <f t="shared" si="0"/>
        <v>29</v>
      </c>
      <c r="AD1" s="26">
        <f t="shared" si="0"/>
        <v>30</v>
      </c>
      <c r="AE1" s="26">
        <f t="shared" si="0"/>
        <v>31</v>
      </c>
      <c r="AF1" s="26">
        <f t="shared" si="0"/>
        <v>32</v>
      </c>
      <c r="AG1" s="26">
        <f t="shared" si="0"/>
        <v>33</v>
      </c>
      <c r="AH1" s="26">
        <f t="shared" si="0"/>
        <v>34</v>
      </c>
      <c r="AI1" s="26">
        <f t="shared" si="0"/>
        <v>35</v>
      </c>
      <c r="AJ1" s="26">
        <f t="shared" si="0"/>
        <v>36</v>
      </c>
      <c r="AK1" s="26">
        <f t="shared" si="0"/>
        <v>37</v>
      </c>
      <c r="AL1" s="26">
        <f t="shared" si="0"/>
        <v>38</v>
      </c>
      <c r="AM1" s="26">
        <f t="shared" si="0"/>
        <v>39</v>
      </c>
      <c r="AN1" s="26">
        <f t="shared" si="0"/>
        <v>40</v>
      </c>
      <c r="AO1" s="26">
        <f t="shared" si="0"/>
        <v>41</v>
      </c>
      <c r="AP1" s="26">
        <f t="shared" si="0"/>
        <v>42</v>
      </c>
      <c r="AQ1" s="26">
        <f t="shared" si="0"/>
        <v>43</v>
      </c>
      <c r="AR1" s="26">
        <f t="shared" si="0"/>
        <v>44</v>
      </c>
      <c r="AS1" s="26">
        <f t="shared" si="0"/>
        <v>45</v>
      </c>
      <c r="AT1" s="26">
        <f t="shared" si="0"/>
        <v>46</v>
      </c>
      <c r="AU1" s="26">
        <f t="shared" si="0"/>
        <v>47</v>
      </c>
      <c r="AV1" s="26">
        <f t="shared" si="0"/>
        <v>48</v>
      </c>
      <c r="AW1" s="26">
        <f t="shared" si="0"/>
        <v>49</v>
      </c>
      <c r="AX1" s="26">
        <f t="shared" si="0"/>
        <v>50</v>
      </c>
      <c r="AY1" s="26">
        <f t="shared" si="0"/>
        <v>51</v>
      </c>
      <c r="AZ1" s="26">
        <f t="shared" si="0"/>
        <v>52</v>
      </c>
      <c r="BA1" s="26">
        <f t="shared" si="0"/>
        <v>53</v>
      </c>
      <c r="BB1" s="26">
        <f t="shared" si="0"/>
        <v>54</v>
      </c>
      <c r="BC1" s="26">
        <f t="shared" si="0"/>
        <v>55</v>
      </c>
      <c r="BD1" s="26">
        <f t="shared" si="0"/>
        <v>56</v>
      </c>
      <c r="BE1" s="26">
        <f t="shared" si="0"/>
        <v>57</v>
      </c>
      <c r="BF1" s="26">
        <f t="shared" si="0"/>
        <v>58</v>
      </c>
      <c r="BG1" s="26">
        <f t="shared" si="0"/>
        <v>59</v>
      </c>
      <c r="BH1" s="26">
        <f t="shared" si="0"/>
        <v>60</v>
      </c>
      <c r="BI1" s="26">
        <f t="shared" si="0"/>
        <v>61</v>
      </c>
      <c r="BJ1" s="26">
        <f t="shared" si="0"/>
        <v>62</v>
      </c>
      <c r="BK1" s="26">
        <f t="shared" si="0"/>
        <v>63</v>
      </c>
      <c r="BL1" s="26">
        <f t="shared" si="0"/>
        <v>64</v>
      </c>
      <c r="BM1" s="26">
        <f t="shared" si="0"/>
        <v>65</v>
      </c>
      <c r="BN1" s="26">
        <f t="shared" si="0"/>
        <v>66</v>
      </c>
      <c r="BO1" s="26">
        <f t="shared" si="0"/>
        <v>67</v>
      </c>
      <c r="BP1" s="26">
        <f t="shared" ref="BP1:DY1" si="1">BO1+1</f>
        <v>68</v>
      </c>
      <c r="BQ1" s="26">
        <f t="shared" si="1"/>
        <v>69</v>
      </c>
      <c r="BR1" s="26">
        <f t="shared" si="1"/>
        <v>70</v>
      </c>
      <c r="BS1" s="26">
        <f t="shared" si="1"/>
        <v>71</v>
      </c>
      <c r="BT1" s="26">
        <f t="shared" si="1"/>
        <v>72</v>
      </c>
      <c r="BU1" s="26">
        <f t="shared" si="1"/>
        <v>73</v>
      </c>
      <c r="BV1" s="26">
        <f t="shared" si="1"/>
        <v>74</v>
      </c>
      <c r="BW1" s="26">
        <f t="shared" si="1"/>
        <v>75</v>
      </c>
      <c r="BX1" s="26">
        <f t="shared" si="1"/>
        <v>76</v>
      </c>
      <c r="BY1" s="26">
        <f t="shared" si="1"/>
        <v>77</v>
      </c>
      <c r="BZ1" s="26">
        <f t="shared" si="1"/>
        <v>78</v>
      </c>
      <c r="CA1" s="26">
        <f t="shared" si="1"/>
        <v>79</v>
      </c>
      <c r="CB1" s="26">
        <f t="shared" si="1"/>
        <v>80</v>
      </c>
      <c r="CC1" s="26">
        <f t="shared" si="1"/>
        <v>81</v>
      </c>
      <c r="CD1" s="26">
        <f t="shared" si="1"/>
        <v>82</v>
      </c>
      <c r="CE1" s="26">
        <f t="shared" si="1"/>
        <v>83</v>
      </c>
      <c r="CF1" s="26">
        <f t="shared" si="1"/>
        <v>84</v>
      </c>
      <c r="CG1" s="26">
        <f t="shared" si="1"/>
        <v>85</v>
      </c>
      <c r="CH1" s="26">
        <f t="shared" si="1"/>
        <v>86</v>
      </c>
      <c r="CI1" s="26">
        <f t="shared" si="1"/>
        <v>87</v>
      </c>
      <c r="CJ1" s="26">
        <f t="shared" si="1"/>
        <v>88</v>
      </c>
      <c r="CK1" s="26">
        <f t="shared" si="1"/>
        <v>89</v>
      </c>
      <c r="CL1" s="26">
        <f t="shared" si="1"/>
        <v>90</v>
      </c>
      <c r="CM1" s="26">
        <f t="shared" si="1"/>
        <v>91</v>
      </c>
      <c r="CN1" s="26">
        <f t="shared" si="1"/>
        <v>92</v>
      </c>
      <c r="CO1" s="26">
        <f t="shared" si="1"/>
        <v>93</v>
      </c>
      <c r="CP1" s="26">
        <f t="shared" si="1"/>
        <v>94</v>
      </c>
      <c r="CQ1" s="26">
        <f t="shared" si="1"/>
        <v>95</v>
      </c>
      <c r="CR1" s="26">
        <f t="shared" si="1"/>
        <v>96</v>
      </c>
      <c r="CS1" s="26">
        <f t="shared" si="1"/>
        <v>97</v>
      </c>
      <c r="CT1" s="26">
        <f t="shared" si="1"/>
        <v>98</v>
      </c>
      <c r="CU1" s="26">
        <f t="shared" si="1"/>
        <v>99</v>
      </c>
      <c r="CV1" s="26">
        <f t="shared" si="1"/>
        <v>100</v>
      </c>
      <c r="CW1" s="26">
        <f t="shared" si="1"/>
        <v>101</v>
      </c>
      <c r="CX1" s="26">
        <f t="shared" si="1"/>
        <v>102</v>
      </c>
      <c r="CY1" s="26">
        <f t="shared" si="1"/>
        <v>103</v>
      </c>
      <c r="CZ1" s="26">
        <f t="shared" si="1"/>
        <v>104</v>
      </c>
      <c r="DA1" s="26">
        <f t="shared" si="1"/>
        <v>105</v>
      </c>
      <c r="DB1" s="26">
        <f t="shared" si="1"/>
        <v>106</v>
      </c>
      <c r="DC1" s="26">
        <f t="shared" si="1"/>
        <v>107</v>
      </c>
      <c r="DD1" s="26">
        <f t="shared" si="1"/>
        <v>108</v>
      </c>
      <c r="DE1" s="26">
        <f t="shared" si="1"/>
        <v>109</v>
      </c>
      <c r="DF1" s="26">
        <f t="shared" si="1"/>
        <v>110</v>
      </c>
      <c r="DG1" s="26">
        <f t="shared" si="1"/>
        <v>111</v>
      </c>
      <c r="DH1" s="26">
        <f t="shared" si="1"/>
        <v>112</v>
      </c>
      <c r="DI1" s="26">
        <f t="shared" si="1"/>
        <v>113</v>
      </c>
      <c r="DJ1" s="26">
        <f t="shared" si="1"/>
        <v>114</v>
      </c>
      <c r="DK1" s="26">
        <f t="shared" si="1"/>
        <v>115</v>
      </c>
      <c r="DL1" s="26">
        <f t="shared" si="1"/>
        <v>116</v>
      </c>
      <c r="DM1" s="26">
        <f t="shared" si="1"/>
        <v>117</v>
      </c>
      <c r="DN1" s="26">
        <f t="shared" si="1"/>
        <v>118</v>
      </c>
      <c r="DO1" s="26">
        <f t="shared" si="1"/>
        <v>119</v>
      </c>
      <c r="DP1" s="26">
        <f t="shared" si="1"/>
        <v>120</v>
      </c>
      <c r="DQ1" s="26">
        <f t="shared" si="1"/>
        <v>121</v>
      </c>
      <c r="DR1" s="26">
        <f t="shared" si="1"/>
        <v>122</v>
      </c>
      <c r="DS1" s="26">
        <f t="shared" si="1"/>
        <v>123</v>
      </c>
      <c r="DT1" s="26">
        <f t="shared" si="1"/>
        <v>124</v>
      </c>
      <c r="DU1" s="26">
        <f t="shared" si="1"/>
        <v>125</v>
      </c>
      <c r="DV1" s="26">
        <f t="shared" si="1"/>
        <v>126</v>
      </c>
      <c r="DW1" s="26">
        <f t="shared" si="1"/>
        <v>127</v>
      </c>
      <c r="DX1" s="26">
        <f t="shared" si="1"/>
        <v>128</v>
      </c>
      <c r="DY1" s="26">
        <f t="shared" si="1"/>
        <v>129</v>
      </c>
    </row>
    <row r="3" spans="1:129" x14ac:dyDescent="0.2">
      <c r="B3" s="60" t="s">
        <v>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54"/>
      <c r="R3" s="59" t="s">
        <v>4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3"/>
      <c r="AH3" s="60" t="s">
        <v>5</v>
      </c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56"/>
      <c r="AX3" s="59" t="s">
        <v>6</v>
      </c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5"/>
      <c r="BN3" s="60" t="s">
        <v>7</v>
      </c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56"/>
      <c r="CD3" s="59" t="s">
        <v>8</v>
      </c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5"/>
      <c r="CT3" s="60" t="s">
        <v>10</v>
      </c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56"/>
      <c r="DJ3" s="61" t="s">
        <v>9</v>
      </c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</row>
    <row r="4" spans="1:129" x14ac:dyDescent="0.2">
      <c r="B4" s="15">
        <v>2002</v>
      </c>
      <c r="C4" s="15">
        <v>2003</v>
      </c>
      <c r="D4" s="15">
        <v>2004</v>
      </c>
      <c r="E4" s="15">
        <v>2005</v>
      </c>
      <c r="F4" s="15">
        <v>2006</v>
      </c>
      <c r="G4" s="15">
        <v>2007</v>
      </c>
      <c r="H4" s="15">
        <v>2008</v>
      </c>
      <c r="I4" s="15">
        <v>2009</v>
      </c>
      <c r="J4" s="15">
        <v>2010</v>
      </c>
      <c r="K4" s="15">
        <v>2011</v>
      </c>
      <c r="L4" s="15">
        <v>2012</v>
      </c>
      <c r="M4" s="15">
        <v>2013</v>
      </c>
      <c r="N4" s="15">
        <v>2014</v>
      </c>
      <c r="O4" s="15">
        <v>2015</v>
      </c>
      <c r="P4" s="15">
        <v>2016</v>
      </c>
      <c r="Q4" s="15">
        <v>2017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3">
        <v>2002</v>
      </c>
      <c r="AI4" s="3">
        <v>2003</v>
      </c>
      <c r="AJ4" s="3">
        <v>2004</v>
      </c>
      <c r="AK4" s="3">
        <v>2005</v>
      </c>
      <c r="AL4" s="3">
        <v>2006</v>
      </c>
      <c r="AM4" s="3">
        <v>2007</v>
      </c>
      <c r="AN4" s="3">
        <v>2008</v>
      </c>
      <c r="AO4" s="3">
        <v>2009</v>
      </c>
      <c r="AP4" s="3">
        <v>2010</v>
      </c>
      <c r="AQ4" s="3">
        <v>2011</v>
      </c>
      <c r="AR4" s="3">
        <v>2012</v>
      </c>
      <c r="AS4" s="3">
        <v>2013</v>
      </c>
      <c r="AT4" s="3">
        <v>2014</v>
      </c>
      <c r="AU4" s="3">
        <v>2015</v>
      </c>
      <c r="AV4" s="3">
        <v>2016</v>
      </c>
      <c r="AW4" s="3">
        <v>2017</v>
      </c>
      <c r="AX4" s="1">
        <v>2002</v>
      </c>
      <c r="AY4" s="1">
        <v>2003</v>
      </c>
      <c r="AZ4" s="1">
        <v>2004</v>
      </c>
      <c r="BA4" s="1">
        <v>2005</v>
      </c>
      <c r="BB4" s="1">
        <v>2006</v>
      </c>
      <c r="BC4" s="1">
        <v>2007</v>
      </c>
      <c r="BD4" s="1">
        <v>2008</v>
      </c>
      <c r="BE4" s="1">
        <v>2009</v>
      </c>
      <c r="BF4" s="1">
        <v>2010</v>
      </c>
      <c r="BG4" s="1">
        <v>2011</v>
      </c>
      <c r="BH4" s="1">
        <v>2012</v>
      </c>
      <c r="BI4" s="1">
        <v>2013</v>
      </c>
      <c r="BJ4" s="1">
        <v>2014</v>
      </c>
      <c r="BK4" s="1">
        <v>2015</v>
      </c>
      <c r="BL4" s="1">
        <v>2016</v>
      </c>
      <c r="BM4" s="1">
        <v>2017</v>
      </c>
      <c r="BN4" s="3">
        <v>2002</v>
      </c>
      <c r="BO4" s="3">
        <v>2003</v>
      </c>
      <c r="BP4" s="3">
        <v>2004</v>
      </c>
      <c r="BQ4" s="3">
        <v>2005</v>
      </c>
      <c r="BR4" s="3">
        <v>2006</v>
      </c>
      <c r="BS4" s="3">
        <v>2007</v>
      </c>
      <c r="BT4" s="3">
        <v>2008</v>
      </c>
      <c r="BU4" s="3">
        <v>2009</v>
      </c>
      <c r="BV4" s="3">
        <v>2010</v>
      </c>
      <c r="BW4" s="3">
        <v>2011</v>
      </c>
      <c r="BX4" s="3">
        <v>2012</v>
      </c>
      <c r="BY4" s="3">
        <v>2013</v>
      </c>
      <c r="BZ4" s="3">
        <v>2014</v>
      </c>
      <c r="CA4" s="3">
        <v>2015</v>
      </c>
      <c r="CB4" s="3">
        <v>2016</v>
      </c>
      <c r="CC4" s="3">
        <v>2017</v>
      </c>
      <c r="CD4" s="1">
        <v>2002</v>
      </c>
      <c r="CE4" s="1">
        <v>2003</v>
      </c>
      <c r="CF4" s="1">
        <v>2004</v>
      </c>
      <c r="CG4" s="1">
        <v>2005</v>
      </c>
      <c r="CH4" s="1">
        <v>2006</v>
      </c>
      <c r="CI4" s="1">
        <v>2007</v>
      </c>
      <c r="CJ4" s="1">
        <v>2008</v>
      </c>
      <c r="CK4" s="1">
        <v>2009</v>
      </c>
      <c r="CL4" s="1">
        <v>2010</v>
      </c>
      <c r="CM4" s="1">
        <v>2011</v>
      </c>
      <c r="CN4" s="1">
        <v>2012</v>
      </c>
      <c r="CO4" s="1">
        <v>2013</v>
      </c>
      <c r="CP4" s="1">
        <v>2014</v>
      </c>
      <c r="CQ4" s="1">
        <v>2015</v>
      </c>
      <c r="CR4" s="1">
        <v>2016</v>
      </c>
      <c r="CS4" s="1">
        <v>2017</v>
      </c>
      <c r="CT4" s="3">
        <v>2002</v>
      </c>
      <c r="CU4" s="3">
        <v>2003</v>
      </c>
      <c r="CV4" s="3">
        <v>2004</v>
      </c>
      <c r="CW4" s="3">
        <v>2005</v>
      </c>
      <c r="CX4" s="3">
        <v>2006</v>
      </c>
      <c r="CY4" s="3">
        <v>2007</v>
      </c>
      <c r="CZ4" s="3">
        <v>2008</v>
      </c>
      <c r="DA4" s="3">
        <v>2009</v>
      </c>
      <c r="DB4" s="3">
        <v>2010</v>
      </c>
      <c r="DC4" s="3">
        <v>2011</v>
      </c>
      <c r="DD4" s="3">
        <v>2012</v>
      </c>
      <c r="DE4" s="3">
        <v>2013</v>
      </c>
      <c r="DF4" s="3">
        <v>2014</v>
      </c>
      <c r="DG4" s="3">
        <v>2015</v>
      </c>
      <c r="DH4" s="3">
        <v>2016</v>
      </c>
      <c r="DI4" s="3">
        <v>2017</v>
      </c>
      <c r="DJ4" s="8">
        <v>2002</v>
      </c>
      <c r="DK4" s="8">
        <v>2003</v>
      </c>
      <c r="DL4" s="8">
        <v>2004</v>
      </c>
      <c r="DM4" s="8">
        <v>2005</v>
      </c>
      <c r="DN4" s="8">
        <v>2006</v>
      </c>
      <c r="DO4" s="8">
        <v>2007</v>
      </c>
      <c r="DP4" s="8">
        <v>2008</v>
      </c>
      <c r="DQ4" s="8">
        <v>2009</v>
      </c>
      <c r="DR4" s="8">
        <v>2010</v>
      </c>
      <c r="DS4" s="8">
        <v>2011</v>
      </c>
      <c r="DT4" s="8">
        <v>2012</v>
      </c>
      <c r="DU4" s="8">
        <v>2013</v>
      </c>
      <c r="DV4" s="8">
        <v>2014</v>
      </c>
      <c r="DW4" s="8">
        <v>2015</v>
      </c>
      <c r="DX4" s="8">
        <v>2016</v>
      </c>
      <c r="DY4" s="8">
        <v>2017</v>
      </c>
    </row>
    <row r="5" spans="1:129" x14ac:dyDescent="0.2">
      <c r="A5" s="62" t="str">
        <f>[1]PSIM!A5</f>
        <v>2S</v>
      </c>
      <c r="B5" s="16" t="s">
        <v>15</v>
      </c>
      <c r="C5" s="16" t="s">
        <v>15</v>
      </c>
      <c r="D5" s="16" t="s">
        <v>15</v>
      </c>
      <c r="E5" s="16" t="s">
        <v>15</v>
      </c>
      <c r="F5" s="16" t="s">
        <v>15</v>
      </c>
      <c r="G5" s="16" t="s">
        <v>15</v>
      </c>
      <c r="H5" s="16" t="s">
        <v>15</v>
      </c>
      <c r="I5" s="16">
        <v>0.25330000000000003</v>
      </c>
      <c r="J5" s="16">
        <v>0.16</v>
      </c>
      <c r="K5" s="16">
        <v>0.1444</v>
      </c>
      <c r="L5" s="16">
        <v>0.1</v>
      </c>
      <c r="M5" s="16">
        <v>0.15329999999999999</v>
      </c>
      <c r="N5" s="16">
        <v>0.1</v>
      </c>
      <c r="O5" s="16">
        <v>7.3300000000000004E-2</v>
      </c>
      <c r="P5" s="16">
        <v>0.76</v>
      </c>
      <c r="Q5" s="16">
        <v>0.63109999999999999</v>
      </c>
      <c r="R5" s="17" t="s">
        <v>15</v>
      </c>
      <c r="S5" s="17" t="s">
        <v>15</v>
      </c>
      <c r="T5" s="17" t="s">
        <v>15</v>
      </c>
      <c r="U5" s="17" t="s">
        <v>15</v>
      </c>
      <c r="V5" s="17" t="s">
        <v>15</v>
      </c>
      <c r="W5" s="17" t="s">
        <v>15</v>
      </c>
      <c r="X5" s="17" t="s">
        <v>15</v>
      </c>
      <c r="Y5" s="17">
        <v>8.0594999999999999</v>
      </c>
      <c r="Z5" s="17">
        <v>6.9379999999999997</v>
      </c>
      <c r="AA5" s="17">
        <v>5.4462999999999999</v>
      </c>
      <c r="AB5" s="17">
        <v>4.8800999999999997</v>
      </c>
      <c r="AC5" s="17">
        <v>5.5537000000000001</v>
      </c>
      <c r="AD5" s="17">
        <v>4.9573</v>
      </c>
      <c r="AE5" s="17">
        <v>5.2544000000000004</v>
      </c>
      <c r="AF5" s="17">
        <v>15.2263</v>
      </c>
      <c r="AG5" s="17">
        <v>12.355700000000001</v>
      </c>
      <c r="AH5" s="16">
        <v>5.55</v>
      </c>
      <c r="AI5" s="16">
        <v>4.96</v>
      </c>
      <c r="AJ5" s="16">
        <v>5.25</v>
      </c>
      <c r="AK5" s="16">
        <v>15.23</v>
      </c>
      <c r="AL5" s="16">
        <v>12.36</v>
      </c>
      <c r="AM5" s="16" t="s">
        <v>15</v>
      </c>
      <c r="AN5" s="16" t="s">
        <v>15</v>
      </c>
      <c r="AO5" s="16" t="s">
        <v>15</v>
      </c>
      <c r="AP5" s="16" t="s">
        <v>15</v>
      </c>
      <c r="AQ5" s="16" t="s">
        <v>15</v>
      </c>
      <c r="AR5" s="16" t="s">
        <v>15</v>
      </c>
      <c r="AS5" s="16" t="s">
        <v>15</v>
      </c>
      <c r="AT5" s="16">
        <v>3.49</v>
      </c>
      <c r="AU5" s="16">
        <v>3.49</v>
      </c>
      <c r="AV5" s="16">
        <v>3.02</v>
      </c>
      <c r="AW5" s="16">
        <v>3</v>
      </c>
      <c r="AX5" s="19" t="s">
        <v>15</v>
      </c>
      <c r="AY5" s="19" t="s">
        <v>15</v>
      </c>
      <c r="AZ5" s="19" t="s">
        <v>15</v>
      </c>
      <c r="BA5" s="19" t="s">
        <v>15</v>
      </c>
      <c r="BB5" s="19" t="s">
        <v>15</v>
      </c>
      <c r="BC5" s="19" t="s">
        <v>15</v>
      </c>
      <c r="BD5" s="19" t="s">
        <v>15</v>
      </c>
      <c r="BE5" s="19">
        <v>5.5578810685210027E-2</v>
      </c>
      <c r="BF5" s="19">
        <v>9.9413752601537217E-2</v>
      </c>
      <c r="BG5" s="19">
        <v>0.17372373509650513</v>
      </c>
      <c r="BH5" s="19">
        <v>0.24826641834575375</v>
      </c>
      <c r="BI5" s="19">
        <v>0.18211671731012841</v>
      </c>
      <c r="BJ5" s="19">
        <v>0.32213784816142976</v>
      </c>
      <c r="BK5" s="19">
        <v>0.37803856602291136</v>
      </c>
      <c r="BL5" s="19">
        <v>4.6963910394091958E-2</v>
      </c>
      <c r="BM5" s="19">
        <v>4.5715416040506503E-2</v>
      </c>
      <c r="BN5" s="16" t="s">
        <v>15</v>
      </c>
      <c r="BO5" s="16" t="s">
        <v>15</v>
      </c>
      <c r="BP5" s="16" t="s">
        <v>15</v>
      </c>
      <c r="BQ5" s="16" t="s">
        <v>15</v>
      </c>
      <c r="BR5" s="16" t="s">
        <v>15</v>
      </c>
      <c r="BS5" s="16" t="s">
        <v>15</v>
      </c>
      <c r="BT5" s="16" t="s">
        <v>15</v>
      </c>
      <c r="BU5" s="16">
        <v>3.5884999999999998</v>
      </c>
      <c r="BV5" s="16">
        <v>2.5398000000000001</v>
      </c>
      <c r="BW5" s="16">
        <v>1.7587999999999999</v>
      </c>
      <c r="BX5" s="16">
        <v>1.3044</v>
      </c>
      <c r="BY5" s="16">
        <v>1.6625000000000001</v>
      </c>
      <c r="BZ5" s="16">
        <v>0.98919999999999997</v>
      </c>
      <c r="CA5" s="16">
        <v>0.91190000000000004</v>
      </c>
      <c r="CB5" s="16">
        <v>8.7151999999999994</v>
      </c>
      <c r="CC5" s="16">
        <v>6.2935999999999996</v>
      </c>
      <c r="CD5" s="13" t="s">
        <v>15</v>
      </c>
      <c r="CE5" s="13" t="s">
        <v>15</v>
      </c>
      <c r="CF5" s="13" t="s">
        <v>15</v>
      </c>
      <c r="CG5" s="13" t="s">
        <v>15</v>
      </c>
      <c r="CH5" s="13" t="s">
        <v>15</v>
      </c>
      <c r="CI5" s="13" t="s">
        <v>15</v>
      </c>
      <c r="CJ5" s="13" t="s">
        <v>15</v>
      </c>
      <c r="CK5" s="13">
        <v>2.0234494202248075E-2</v>
      </c>
      <c r="CL5" s="13">
        <v>0.68829417069702303</v>
      </c>
      <c r="CM5" s="13">
        <v>0.64754660396023933</v>
      </c>
      <c r="CN5" s="13">
        <v>0.92362536616012825</v>
      </c>
      <c r="CO5" s="13">
        <v>0.68337482279018702</v>
      </c>
      <c r="CP5" s="13">
        <v>0.65819919899682133</v>
      </c>
      <c r="CQ5" s="13">
        <v>0.45604537801800532</v>
      </c>
      <c r="CR5" s="13">
        <v>0.54847700163458901</v>
      </c>
      <c r="CS5" s="13">
        <v>0.38883150600933969</v>
      </c>
      <c r="CT5" s="16" t="s">
        <v>15</v>
      </c>
      <c r="CU5" s="16" t="s">
        <v>15</v>
      </c>
      <c r="CV5" s="16" t="s">
        <v>15</v>
      </c>
      <c r="CW5" s="16" t="s">
        <v>15</v>
      </c>
      <c r="CX5" s="16" t="s">
        <v>15</v>
      </c>
      <c r="CY5" s="16" t="s">
        <v>15</v>
      </c>
      <c r="CZ5" s="16" t="s">
        <v>15</v>
      </c>
      <c r="DA5" s="16" t="s">
        <v>15</v>
      </c>
      <c r="DB5" s="16">
        <v>12.6456</v>
      </c>
      <c r="DC5" s="16">
        <v>11.020099999999999</v>
      </c>
      <c r="DD5" s="16">
        <v>8.5945999999999998</v>
      </c>
      <c r="DE5" s="16">
        <v>10.3163</v>
      </c>
      <c r="DF5" s="16">
        <v>6.0248999999999997</v>
      </c>
      <c r="DG5" s="16">
        <v>4.6089000000000002</v>
      </c>
      <c r="DH5" s="16">
        <v>37.780299999999997</v>
      </c>
      <c r="DI5" s="16">
        <v>24.388400000000001</v>
      </c>
      <c r="DJ5" s="21" t="s">
        <v>15</v>
      </c>
      <c r="DK5" s="21" t="s">
        <v>15</v>
      </c>
      <c r="DL5" s="21" t="s">
        <v>15</v>
      </c>
      <c r="DM5" s="21" t="s">
        <v>15</v>
      </c>
      <c r="DN5" s="21" t="s">
        <v>15</v>
      </c>
      <c r="DO5" s="21" t="s">
        <v>15</v>
      </c>
      <c r="DP5" s="21" t="s">
        <v>15</v>
      </c>
      <c r="DQ5" s="21" t="s">
        <v>15</v>
      </c>
      <c r="DR5" s="21">
        <v>7.3712</v>
      </c>
      <c r="DS5" s="21">
        <v>6.2347000000000001</v>
      </c>
      <c r="DT5" s="21">
        <v>4.5743</v>
      </c>
      <c r="DU5" s="21">
        <v>5.4931000000000001</v>
      </c>
      <c r="DV5" s="21">
        <v>3.4497</v>
      </c>
      <c r="DW5" s="21">
        <v>2.7896999999999998</v>
      </c>
      <c r="DX5" s="21">
        <v>23.145900000000001</v>
      </c>
      <c r="DY5" s="21">
        <v>15.46</v>
      </c>
    </row>
    <row r="6" spans="1:129" x14ac:dyDescent="0.2">
      <c r="A6" s="62" t="str">
        <f>[1]PSIM!A6</f>
        <v>7UP</v>
      </c>
      <c r="B6" s="16">
        <v>0.7006</v>
      </c>
      <c r="C6" s="16">
        <v>-0.28710000000000002</v>
      </c>
      <c r="D6" s="16">
        <v>0.43790000000000001</v>
      </c>
      <c r="E6" s="16">
        <v>0.28899999999999998</v>
      </c>
      <c r="F6" s="16">
        <v>0.1051</v>
      </c>
      <c r="G6" s="16">
        <v>0.23649999999999999</v>
      </c>
      <c r="H6" s="16">
        <v>0.2014</v>
      </c>
      <c r="I6" s="16">
        <v>0.19270000000000001</v>
      </c>
      <c r="J6" s="16">
        <v>0.1051</v>
      </c>
      <c r="K6" s="16">
        <v>-4.0289000000000001</v>
      </c>
      <c r="L6" s="16">
        <v>1.5590000000000002</v>
      </c>
      <c r="M6" s="16">
        <v>9.6299999999999997E-2</v>
      </c>
      <c r="N6" s="16">
        <v>-0.35299999999999998</v>
      </c>
      <c r="O6" s="16">
        <v>-0.20499999999999999</v>
      </c>
      <c r="P6" s="16">
        <v>-9.1999999999999998E-2</v>
      </c>
      <c r="Q6" s="16">
        <v>-9.5000000000000001E-2</v>
      </c>
      <c r="R6" s="17">
        <v>13.9778</v>
      </c>
      <c r="S6" s="17">
        <v>5.5260999999999996</v>
      </c>
      <c r="T6" s="17">
        <v>8.5122999999999998</v>
      </c>
      <c r="U6" s="17">
        <v>5.5872999999999999</v>
      </c>
      <c r="V6" s="17">
        <v>3.9352999999999998</v>
      </c>
      <c r="W6" s="17">
        <v>5.5147000000000004</v>
      </c>
      <c r="X6" s="17">
        <v>5.3766999999999996</v>
      </c>
      <c r="Y6" s="17">
        <v>8.0755999999999997</v>
      </c>
      <c r="Z6" s="17">
        <v>7.6780999999999997</v>
      </c>
      <c r="AA6" s="17">
        <v>7.5544000000000002</v>
      </c>
      <c r="AB6" s="17">
        <v>8.4552999999999994</v>
      </c>
      <c r="AC6" s="17">
        <v>9.1384000000000007</v>
      </c>
      <c r="AD6" s="17">
        <v>2.903</v>
      </c>
      <c r="AE6" s="17">
        <v>-2.4584000000000001</v>
      </c>
      <c r="AF6" s="17">
        <v>30.720199999999998</v>
      </c>
      <c r="AG6" s="17">
        <v>32.3825</v>
      </c>
      <c r="AH6" s="16">
        <v>9.14</v>
      </c>
      <c r="AI6" s="16">
        <v>2.9</v>
      </c>
      <c r="AJ6" s="16">
        <v>-2.46</v>
      </c>
      <c r="AK6" s="16">
        <v>9.44</v>
      </c>
      <c r="AL6" s="16">
        <v>24.89</v>
      </c>
      <c r="AM6" s="16">
        <v>7.63</v>
      </c>
      <c r="AN6" s="16">
        <v>7.5</v>
      </c>
      <c r="AO6" s="16">
        <v>5.77</v>
      </c>
      <c r="AP6" s="16">
        <v>3.51</v>
      </c>
      <c r="AQ6" s="16">
        <v>2.88</v>
      </c>
      <c r="AR6" s="16">
        <v>3.53</v>
      </c>
      <c r="AS6" s="16">
        <v>4.18</v>
      </c>
      <c r="AT6" s="16">
        <v>6.02</v>
      </c>
      <c r="AU6" s="16">
        <v>6.26</v>
      </c>
      <c r="AV6" s="16">
        <v>5.18</v>
      </c>
      <c r="AW6" s="16">
        <v>8.59</v>
      </c>
      <c r="AX6" s="19">
        <v>1.8490254323054282E-2</v>
      </c>
      <c r="AY6" s="19">
        <v>-0.10232974375801689</v>
      </c>
      <c r="AZ6" s="19">
        <v>0.15317959714556897</v>
      </c>
      <c r="BA6" s="19">
        <v>0.19240319350424562</v>
      </c>
      <c r="BB6" s="19">
        <v>2.684579762712334</v>
      </c>
      <c r="BC6" s="19">
        <v>0.37728276308482556</v>
      </c>
      <c r="BD6" s="19">
        <v>0.45470923970926957</v>
      </c>
      <c r="BE6" s="19">
        <v>0.44327129058539883</v>
      </c>
      <c r="BF6" s="19">
        <v>0.42405062805932164</v>
      </c>
      <c r="BG6" s="19">
        <v>0.67833801103020541</v>
      </c>
      <c r="BH6" s="19">
        <v>2.978030633742669</v>
      </c>
      <c r="BI6" s="19">
        <v>0.74618267808901262</v>
      </c>
      <c r="BJ6" s="19">
        <v>-0.33219473248577158</v>
      </c>
      <c r="BK6" s="19">
        <v>-3.8529578579279126E-2</v>
      </c>
      <c r="BL6" s="19">
        <v>-7.8032975074593766E-2</v>
      </c>
      <c r="BM6" s="19">
        <v>-7.9620426817714432E-2</v>
      </c>
      <c r="BN6" s="16">
        <v>5.0872999999999999</v>
      </c>
      <c r="BO6" s="16">
        <v>-2.5653000000000001</v>
      </c>
      <c r="BP6" s="16">
        <v>3.1059999999999999</v>
      </c>
      <c r="BQ6" s="16">
        <v>1.7154</v>
      </c>
      <c r="BR6" s="16">
        <v>0.50749999999999995</v>
      </c>
      <c r="BS6" s="16">
        <v>1.4009</v>
      </c>
      <c r="BT6" s="16">
        <v>1.498</v>
      </c>
      <c r="BU6" s="16">
        <v>2.0602</v>
      </c>
      <c r="BV6" s="16">
        <v>1.0754999999999999</v>
      </c>
      <c r="BW6" s="16">
        <v>-41.544400000000003</v>
      </c>
      <c r="BX6" s="16">
        <v>18.805099999999999</v>
      </c>
      <c r="BY6" s="16">
        <v>1.2413000000000001</v>
      </c>
      <c r="BZ6" s="16">
        <v>-8.3975000000000009</v>
      </c>
      <c r="CA6" s="16">
        <v>-21.738499999999998</v>
      </c>
      <c r="CB6" s="16">
        <v>-48.1325</v>
      </c>
      <c r="CC6" s="16">
        <v>-33.718000000000004</v>
      </c>
      <c r="CD6" s="13">
        <v>0.38783185867741632</v>
      </c>
      <c r="CE6" s="13">
        <v>1.264778796346016</v>
      </c>
      <c r="CF6" s="13">
        <v>0.69382739812487548</v>
      </c>
      <c r="CG6" s="13">
        <v>1.6269819569430464</v>
      </c>
      <c r="CH6" s="13">
        <v>1.8376313150745625</v>
      </c>
      <c r="CI6" s="13">
        <v>1.3307308448532011</v>
      </c>
      <c r="CJ6" s="13">
        <v>1.3830469709337743</v>
      </c>
      <c r="CK6" s="13">
        <v>1.2494910921166134</v>
      </c>
      <c r="CL6" s="13">
        <v>1.3365207767183842</v>
      </c>
      <c r="CM6" s="13">
        <v>-1.5492269087178907</v>
      </c>
      <c r="CN6" s="13">
        <v>5.9871980622634702</v>
      </c>
      <c r="CO6" s="13">
        <v>4.1092628734953998</v>
      </c>
      <c r="CP6" s="13">
        <v>811.83984196930555</v>
      </c>
      <c r="CQ6" s="13">
        <v>0.18243170373432727</v>
      </c>
      <c r="CR6" s="13">
        <v>0.24359082752394465</v>
      </c>
      <c r="CS6" s="13">
        <v>0.29073779594532373</v>
      </c>
      <c r="CT6" s="16">
        <v>51.1967</v>
      </c>
      <c r="CU6" s="16">
        <v>-17.3612</v>
      </c>
      <c r="CV6" s="16">
        <v>18.178599999999999</v>
      </c>
      <c r="CW6" s="16">
        <v>13.4643</v>
      </c>
      <c r="CX6" s="16">
        <v>4.9809000000000001</v>
      </c>
      <c r="CY6" s="16">
        <v>10.110799999999999</v>
      </c>
      <c r="CZ6" s="16">
        <v>8.1515000000000004</v>
      </c>
      <c r="DA6" s="16">
        <v>7.4413</v>
      </c>
      <c r="DB6" s="16">
        <v>3.9441000000000002</v>
      </c>
      <c r="DC6" s="16">
        <v>3.9441000000000002</v>
      </c>
      <c r="DD6" s="16">
        <v>3.9441000000000002</v>
      </c>
      <c r="DE6" s="16">
        <v>32.421500000000002</v>
      </c>
      <c r="DF6" s="16">
        <v>-200.99180000000001</v>
      </c>
      <c r="DG6" s="16">
        <v>-65.219899999999996</v>
      </c>
      <c r="DH6" s="16">
        <v>-17.776599999999998</v>
      </c>
      <c r="DI6" s="16">
        <v>-21.940200000000001</v>
      </c>
      <c r="DJ6" s="21">
        <v>21.406600000000001</v>
      </c>
      <c r="DK6" s="21">
        <v>-8.2203999999999997</v>
      </c>
      <c r="DL6" s="21">
        <v>8.6347000000000005</v>
      </c>
      <c r="DM6" s="21">
        <v>5.7884000000000002</v>
      </c>
      <c r="DN6" s="21">
        <v>1.7471999999999999</v>
      </c>
      <c r="DO6" s="21">
        <v>3.7366000000000001</v>
      </c>
      <c r="DP6" s="21">
        <v>3.1602000000000001</v>
      </c>
      <c r="DQ6" s="21">
        <v>2.911</v>
      </c>
      <c r="DR6" s="21">
        <v>1.5623</v>
      </c>
      <c r="DS6" s="21">
        <v>-74.336799999999997</v>
      </c>
      <c r="DT6" s="21">
        <v>55.004600000000003</v>
      </c>
      <c r="DU6" s="21">
        <v>4.7843</v>
      </c>
      <c r="DV6" s="21">
        <v>-19.825099999999999</v>
      </c>
      <c r="DW6" s="21">
        <v>-29.532</v>
      </c>
      <c r="DX6" s="21">
        <v>-12.8611</v>
      </c>
      <c r="DY6" s="21">
        <v>-14.027200000000001</v>
      </c>
    </row>
    <row r="7" spans="1:129" x14ac:dyDescent="0.2">
      <c r="A7" s="62" t="str">
        <f>[1]PSIM!A7</f>
        <v>A</v>
      </c>
      <c r="B7" s="16">
        <v>0.44190000000000002</v>
      </c>
      <c r="C7" s="16">
        <v>0.16719999999999999</v>
      </c>
      <c r="D7" s="16">
        <v>0.2485</v>
      </c>
      <c r="E7" s="16">
        <v>0.01</v>
      </c>
      <c r="F7" s="16">
        <v>0.01</v>
      </c>
      <c r="G7" s="16">
        <v>-0.1</v>
      </c>
      <c r="H7" s="16">
        <v>0.04</v>
      </c>
      <c r="I7" s="16">
        <v>0.68</v>
      </c>
      <c r="J7" s="16">
        <v>0.56000000000000005</v>
      </c>
      <c r="K7" s="16">
        <v>0.1</v>
      </c>
      <c r="L7" s="16">
        <v>0.12</v>
      </c>
      <c r="M7" s="16">
        <v>0.02</v>
      </c>
      <c r="N7" s="16">
        <v>0.04</v>
      </c>
      <c r="O7" s="16">
        <v>0.22</v>
      </c>
      <c r="P7" s="16">
        <v>0.27</v>
      </c>
      <c r="Q7" s="16">
        <v>0.1</v>
      </c>
      <c r="R7" s="17">
        <v>18.916899999999998</v>
      </c>
      <c r="S7" s="17">
        <v>20.180700000000002</v>
      </c>
      <c r="T7" s="17">
        <v>30.8996</v>
      </c>
      <c r="U7" s="17">
        <v>28.0318</v>
      </c>
      <c r="V7" s="17">
        <v>28.5611</v>
      </c>
      <c r="W7" s="17">
        <v>27.76</v>
      </c>
      <c r="X7" s="17">
        <v>32.8279</v>
      </c>
      <c r="Y7" s="17">
        <v>29.628900000000002</v>
      </c>
      <c r="Z7" s="17">
        <v>34.345199999999998</v>
      </c>
      <c r="AA7" s="17">
        <v>37.481400000000001</v>
      </c>
      <c r="AB7" s="17">
        <v>36.8504</v>
      </c>
      <c r="AC7" s="17">
        <v>37.644599999999997</v>
      </c>
      <c r="AD7" s="17">
        <v>32.581299999999999</v>
      </c>
      <c r="AE7" s="17">
        <v>25.607099999999999</v>
      </c>
      <c r="AF7" s="17">
        <v>34.166800000000002</v>
      </c>
      <c r="AG7" s="17">
        <v>33.409199999999998</v>
      </c>
      <c r="AH7" s="16">
        <v>37.64</v>
      </c>
      <c r="AI7" s="16">
        <v>32.58</v>
      </c>
      <c r="AJ7" s="16">
        <v>25.61</v>
      </c>
      <c r="AK7" s="16">
        <v>34.17</v>
      </c>
      <c r="AL7" s="16">
        <v>33.409999999999997</v>
      </c>
      <c r="AM7" s="16" t="s">
        <v>15</v>
      </c>
      <c r="AN7" s="16" t="s">
        <v>15</v>
      </c>
      <c r="AO7" s="16">
        <v>17.649999999999999</v>
      </c>
      <c r="AP7" s="16">
        <v>26.79</v>
      </c>
      <c r="AQ7" s="16">
        <v>27.93</v>
      </c>
      <c r="AR7" s="16">
        <v>41.2</v>
      </c>
      <c r="AS7" s="16">
        <v>29.13</v>
      </c>
      <c r="AT7" s="16">
        <v>10.050000000000001</v>
      </c>
      <c r="AU7" s="16">
        <v>17.34</v>
      </c>
      <c r="AV7" s="16">
        <v>30.87</v>
      </c>
      <c r="AW7" s="16">
        <v>29.8</v>
      </c>
      <c r="AX7" s="19">
        <v>0.99531417602890526</v>
      </c>
      <c r="AY7" s="19">
        <v>3.9036438457063248E-2</v>
      </c>
      <c r="AZ7" s="19">
        <v>4.6494414714865449E-3</v>
      </c>
      <c r="BA7" s="19">
        <v>0.71606369756170807</v>
      </c>
      <c r="BB7" s="19">
        <v>1.5293156949207904</v>
      </c>
      <c r="BC7" s="19">
        <v>-6.1772442693663124E-2</v>
      </c>
      <c r="BD7" s="19">
        <v>6.6679274362764579E-2</v>
      </c>
      <c r="BE7" s="19">
        <v>7.1021357089955479E-3</v>
      </c>
      <c r="BF7" s="19">
        <v>4.2003847030869332E-2</v>
      </c>
      <c r="BG7" s="19">
        <v>0.37070999594199039</v>
      </c>
      <c r="BH7" s="19">
        <v>0.45983016816479239</v>
      </c>
      <c r="BI7" s="19">
        <v>1.2797265660005377</v>
      </c>
      <c r="BJ7" s="19">
        <v>1.8022250551045309</v>
      </c>
      <c r="BK7" s="19">
        <v>0.36069262160929294</v>
      </c>
      <c r="BL7" s="19">
        <v>0.38056290039103124</v>
      </c>
      <c r="BM7" s="19">
        <v>0.61450697013833544</v>
      </c>
      <c r="BN7" s="16">
        <v>3.7664999999999997</v>
      </c>
      <c r="BO7" s="16">
        <v>5.0949</v>
      </c>
      <c r="BP7" s="16">
        <v>10.089</v>
      </c>
      <c r="BQ7" s="16">
        <v>0.9042</v>
      </c>
      <c r="BR7" s="16">
        <v>0.94520000000000004</v>
      </c>
      <c r="BS7" s="16">
        <v>-9.8345000000000002</v>
      </c>
      <c r="BT7" s="16">
        <v>4.0548999999999999</v>
      </c>
      <c r="BU7" s="16">
        <v>15.0761</v>
      </c>
      <c r="BV7" s="16">
        <v>12.835599999999999</v>
      </c>
      <c r="BW7" s="16">
        <v>4.9131999999999998</v>
      </c>
      <c r="BX7" s="16">
        <v>5.2710999999999997</v>
      </c>
      <c r="BY7" s="16">
        <v>0.78159999999999996</v>
      </c>
      <c r="BZ7" s="16">
        <v>1.6926000000000001</v>
      </c>
      <c r="CA7" s="16">
        <v>4.0118</v>
      </c>
      <c r="CB7" s="16">
        <v>5.6665999999999999</v>
      </c>
      <c r="CC7" s="16">
        <v>1.9704000000000002</v>
      </c>
      <c r="CD7" s="13" t="s">
        <v>15</v>
      </c>
      <c r="CE7" s="13" t="s">
        <v>15</v>
      </c>
      <c r="CF7" s="13">
        <v>1.4187390172502061</v>
      </c>
      <c r="CG7" s="13">
        <v>1.7726923665521885</v>
      </c>
      <c r="CH7" s="13">
        <v>1.7210962461090475</v>
      </c>
      <c r="CI7" s="13">
        <v>2.1619232616793109</v>
      </c>
      <c r="CJ7" s="13">
        <v>2.3333809086603425</v>
      </c>
      <c r="CK7" s="13">
        <v>1.3316247045503273</v>
      </c>
      <c r="CL7" s="13">
        <v>1.098342601269449</v>
      </c>
      <c r="CM7" s="13">
        <v>1.2207739995346003</v>
      </c>
      <c r="CN7" s="13">
        <v>1.6227888101137344</v>
      </c>
      <c r="CO7" s="13">
        <v>2.0024229674595011</v>
      </c>
      <c r="CP7" s="13">
        <v>2.899281846984421</v>
      </c>
      <c r="CQ7" s="13">
        <v>2.9619265651938056</v>
      </c>
      <c r="CR7" s="13">
        <v>2.8418708908592087</v>
      </c>
      <c r="CS7" s="13">
        <v>2.7496119169256348</v>
      </c>
      <c r="CT7" s="16">
        <v>2.1038999999999999</v>
      </c>
      <c r="CU7" s="16">
        <v>9.9883000000000006</v>
      </c>
      <c r="CV7" s="16">
        <v>16.4648</v>
      </c>
      <c r="CW7" s="16">
        <v>0.58760000000000001</v>
      </c>
      <c r="CX7" s="16">
        <v>0.56310000000000004</v>
      </c>
      <c r="CY7" s="16">
        <v>-5.5396000000000001</v>
      </c>
      <c r="CZ7" s="16">
        <v>2.3369</v>
      </c>
      <c r="DA7" s="16">
        <v>31.0687</v>
      </c>
      <c r="DB7" s="16">
        <v>19.995100000000001</v>
      </c>
      <c r="DC7" s="16">
        <v>3.1812</v>
      </c>
      <c r="DD7" s="16">
        <v>3.8005</v>
      </c>
      <c r="DE7" s="16">
        <v>0.51329999999999998</v>
      </c>
      <c r="DF7" s="16">
        <v>1.4398</v>
      </c>
      <c r="DG7" s="16">
        <v>7.2666000000000004</v>
      </c>
      <c r="DH7" s="16">
        <v>8.2232000000000003</v>
      </c>
      <c r="DI7" s="16">
        <v>2.9359999999999999</v>
      </c>
      <c r="DJ7" s="21">
        <v>0.71609999999999996</v>
      </c>
      <c r="DK7" s="21">
        <v>3.2671999999999999</v>
      </c>
      <c r="DL7" s="21">
        <v>5.8931000000000004</v>
      </c>
      <c r="DM7" s="21">
        <v>0.21029999999999999</v>
      </c>
      <c r="DN7" s="21">
        <v>0.19109999999999999</v>
      </c>
      <c r="DO7" s="21">
        <v>-1.6768999999999998</v>
      </c>
      <c r="DP7" s="21">
        <v>0.60319999999999996</v>
      </c>
      <c r="DQ7" s="21">
        <v>9.3635999999999999</v>
      </c>
      <c r="DR7" s="21">
        <v>7.8834</v>
      </c>
      <c r="DS7" s="21">
        <v>1.3519000000000001</v>
      </c>
      <c r="DT7" s="21">
        <v>1.4866999999999999</v>
      </c>
      <c r="DU7" s="21">
        <v>0.17369999999999999</v>
      </c>
      <c r="DV7" s="21">
        <v>0.39410000000000001</v>
      </c>
      <c r="DW7" s="21">
        <v>1.7462</v>
      </c>
      <c r="DX7" s="21">
        <v>1.9967000000000001</v>
      </c>
      <c r="DY7" s="21">
        <v>0.72299999999999998</v>
      </c>
    </row>
    <row r="8" spans="1:129" x14ac:dyDescent="0.2">
      <c r="A8" s="62" t="str">
        <f>[1]PSIM!A8</f>
        <v>AAV</v>
      </c>
      <c r="B8" s="16" t="s">
        <v>15</v>
      </c>
      <c r="C8" s="16" t="s">
        <v>15</v>
      </c>
      <c r="D8" s="16" t="s">
        <v>15</v>
      </c>
      <c r="E8" s="16" t="s">
        <v>15</v>
      </c>
      <c r="F8" s="16" t="s">
        <v>15</v>
      </c>
      <c r="G8" s="16" t="s">
        <v>15</v>
      </c>
      <c r="H8" s="16" t="s">
        <v>15</v>
      </c>
      <c r="I8" s="16">
        <v>-0.02</v>
      </c>
      <c r="J8" s="16">
        <v>0.25</v>
      </c>
      <c r="K8" s="16">
        <v>0.25</v>
      </c>
      <c r="L8" s="16">
        <v>3.4134000000000002</v>
      </c>
      <c r="M8" s="16">
        <v>0.215</v>
      </c>
      <c r="N8" s="16">
        <v>3.78E-2</v>
      </c>
      <c r="O8" s="16">
        <v>0.22239999999999999</v>
      </c>
      <c r="P8" s="16">
        <v>0.38550000000000001</v>
      </c>
      <c r="Q8" s="16">
        <v>0.30459999999999998</v>
      </c>
      <c r="R8" s="17" t="s">
        <v>15</v>
      </c>
      <c r="S8" s="17" t="s">
        <v>15</v>
      </c>
      <c r="T8" s="17" t="s">
        <v>15</v>
      </c>
      <c r="U8" s="17" t="s">
        <v>15</v>
      </c>
      <c r="V8" s="17" t="s">
        <v>15</v>
      </c>
      <c r="W8" s="17" t="s">
        <v>15</v>
      </c>
      <c r="X8" s="17" t="s">
        <v>15</v>
      </c>
      <c r="Y8" s="17">
        <v>-0.37480000000000002</v>
      </c>
      <c r="Z8" s="17">
        <v>17.634499999999999</v>
      </c>
      <c r="AA8" s="17">
        <v>14.869899999999999</v>
      </c>
      <c r="AB8" s="17">
        <v>12.946199999999999</v>
      </c>
      <c r="AC8" s="17">
        <v>15.144500000000001</v>
      </c>
      <c r="AD8" s="17">
        <v>6.4989999999999997</v>
      </c>
      <c r="AE8" s="17">
        <v>14.2074</v>
      </c>
      <c r="AF8" s="17">
        <v>17.631799999999998</v>
      </c>
      <c r="AG8" s="17">
        <v>13.645</v>
      </c>
      <c r="AH8" s="16">
        <v>15.14</v>
      </c>
      <c r="AI8" s="16">
        <v>6.5</v>
      </c>
      <c r="AJ8" s="16">
        <v>14.21</v>
      </c>
      <c r="AK8" s="16">
        <v>17.63</v>
      </c>
      <c r="AL8" s="16">
        <v>13.64</v>
      </c>
      <c r="AM8" s="16" t="s">
        <v>15</v>
      </c>
      <c r="AN8" s="16" t="s">
        <v>15</v>
      </c>
      <c r="AO8" s="16" t="s">
        <v>15</v>
      </c>
      <c r="AP8" s="16" t="s">
        <v>15</v>
      </c>
      <c r="AQ8" s="16" t="s">
        <v>15</v>
      </c>
      <c r="AR8" s="16" t="s">
        <v>15</v>
      </c>
      <c r="AS8" s="16" t="s">
        <v>15</v>
      </c>
      <c r="AT8" s="16" t="s">
        <v>15</v>
      </c>
      <c r="AU8" s="16" t="s">
        <v>15</v>
      </c>
      <c r="AV8" s="16" t="s">
        <v>15</v>
      </c>
      <c r="AW8" s="16">
        <v>5.35</v>
      </c>
      <c r="AX8" s="19" t="s">
        <v>15</v>
      </c>
      <c r="AY8" s="19" t="s">
        <v>15</v>
      </c>
      <c r="AZ8" s="19" t="s">
        <v>15</v>
      </c>
      <c r="BA8" s="19" t="s">
        <v>15</v>
      </c>
      <c r="BB8" s="19" t="s">
        <v>15</v>
      </c>
      <c r="BC8" s="19" t="s">
        <v>15</v>
      </c>
      <c r="BD8" s="19" t="s">
        <v>15</v>
      </c>
      <c r="BE8" s="19">
        <v>-7.44755200276315E-4</v>
      </c>
      <c r="BF8" s="19">
        <v>0.15857988767769438</v>
      </c>
      <c r="BG8" s="19">
        <v>0.11461108749931274</v>
      </c>
      <c r="BH8" s="19">
        <v>1.4517706590359791E-2</v>
      </c>
      <c r="BI8" s="19">
        <v>9.4930624054529081E-2</v>
      </c>
      <c r="BJ8" s="19">
        <v>-1.1289428440347435</v>
      </c>
      <c r="BK8" s="19">
        <v>0.11200202948184791</v>
      </c>
      <c r="BL8" s="19">
        <v>8.2201413972626092E-2</v>
      </c>
      <c r="BM8" s="19">
        <v>0.10488826579575525</v>
      </c>
      <c r="BN8" s="16" t="s">
        <v>15</v>
      </c>
      <c r="BO8" s="16" t="s">
        <v>15</v>
      </c>
      <c r="BP8" s="16" t="s">
        <v>15</v>
      </c>
      <c r="BQ8" s="16" t="s">
        <v>15</v>
      </c>
      <c r="BR8" s="16" t="s">
        <v>15</v>
      </c>
      <c r="BS8" s="16" t="s">
        <v>15</v>
      </c>
      <c r="BT8" s="16" t="s">
        <v>15</v>
      </c>
      <c r="BU8" s="16">
        <v>-1.8502999999999998</v>
      </c>
      <c r="BV8" s="16">
        <v>16.612400000000001</v>
      </c>
      <c r="BW8" s="16">
        <v>12.484299999999999</v>
      </c>
      <c r="BX8" s="16">
        <v>96.335599999999999</v>
      </c>
      <c r="BY8" s="16">
        <v>4.4401000000000002</v>
      </c>
      <c r="BZ8" s="16">
        <v>0.72250000000000003</v>
      </c>
      <c r="CA8" s="16">
        <v>3.6549</v>
      </c>
      <c r="CB8" s="16">
        <v>5.7698</v>
      </c>
      <c r="CC8" s="16">
        <v>4.1120000000000001</v>
      </c>
      <c r="CD8" s="13" t="s">
        <v>15</v>
      </c>
      <c r="CE8" s="13" t="s">
        <v>15</v>
      </c>
      <c r="CF8" s="13" t="s">
        <v>15</v>
      </c>
      <c r="CG8" s="13" t="s">
        <v>15</v>
      </c>
      <c r="CH8" s="13" t="s">
        <v>15</v>
      </c>
      <c r="CI8" s="13" t="s">
        <v>15</v>
      </c>
      <c r="CJ8" s="13" t="s">
        <v>15</v>
      </c>
      <c r="CK8" s="13" t="s">
        <v>15</v>
      </c>
      <c r="CL8" s="13" t="s">
        <v>15</v>
      </c>
      <c r="CM8" s="13" t="s">
        <v>15</v>
      </c>
      <c r="CN8" s="13">
        <v>0.1048717834365768</v>
      </c>
      <c r="CO8" s="13">
        <v>0.42183842133783672</v>
      </c>
      <c r="CP8" s="13">
        <v>0.61824704516461482</v>
      </c>
      <c r="CQ8" s="13">
        <v>0.69688065184577108</v>
      </c>
      <c r="CR8" s="13">
        <v>0.72660277051832745</v>
      </c>
      <c r="CS8" s="13">
        <v>0.88437153031588822</v>
      </c>
      <c r="CT8" s="16" t="s">
        <v>15</v>
      </c>
      <c r="CU8" s="16" t="s">
        <v>15</v>
      </c>
      <c r="CV8" s="16" t="s">
        <v>15</v>
      </c>
      <c r="CW8" s="16" t="s">
        <v>15</v>
      </c>
      <c r="CX8" s="16" t="s">
        <v>15</v>
      </c>
      <c r="CY8" s="16" t="s">
        <v>15</v>
      </c>
      <c r="CZ8" s="16" t="s">
        <v>15</v>
      </c>
      <c r="DA8" s="16" t="s">
        <v>15</v>
      </c>
      <c r="DB8" s="16" t="s">
        <v>15</v>
      </c>
      <c r="DC8" s="16" t="s">
        <v>15</v>
      </c>
      <c r="DD8" s="16">
        <v>169.8485</v>
      </c>
      <c r="DE8" s="16">
        <v>5.5458999999999996</v>
      </c>
      <c r="DF8" s="16">
        <v>0.94230000000000003</v>
      </c>
      <c r="DG8" s="16">
        <v>5.4363000000000001</v>
      </c>
      <c r="DH8" s="16">
        <v>9.0283999999999995</v>
      </c>
      <c r="DI8" s="16">
        <v>6.8281999999999998</v>
      </c>
      <c r="DJ8" s="21" t="s">
        <v>15</v>
      </c>
      <c r="DK8" s="21" t="s">
        <v>15</v>
      </c>
      <c r="DL8" s="21" t="s">
        <v>15</v>
      </c>
      <c r="DM8" s="21" t="s">
        <v>15</v>
      </c>
      <c r="DN8" s="21" t="s">
        <v>15</v>
      </c>
      <c r="DO8" s="21" t="s">
        <v>15</v>
      </c>
      <c r="DP8" s="21" t="s">
        <v>15</v>
      </c>
      <c r="DQ8" s="21" t="s">
        <v>15</v>
      </c>
      <c r="DR8" s="21">
        <v>49.600999999999999</v>
      </c>
      <c r="DS8" s="21">
        <v>40.980199999999996</v>
      </c>
      <c r="DT8" s="21">
        <v>84.233800000000002</v>
      </c>
      <c r="DU8" s="21">
        <v>2.6217999999999999</v>
      </c>
      <c r="DV8" s="21">
        <v>0.38790000000000002</v>
      </c>
      <c r="DW8" s="21">
        <v>2.1078999999999999</v>
      </c>
      <c r="DX8" s="21">
        <v>3.4169</v>
      </c>
      <c r="DY8" s="21">
        <v>2.4754</v>
      </c>
    </row>
    <row r="9" spans="1:129" x14ac:dyDescent="0.2">
      <c r="A9" s="62" t="str">
        <f>[1]PSIM!A9</f>
        <v>ABICO</v>
      </c>
      <c r="B9" s="16">
        <v>-0.80500000000000005</v>
      </c>
      <c r="C9" s="16">
        <v>-1.05</v>
      </c>
      <c r="D9" s="16">
        <v>-5.992</v>
      </c>
      <c r="E9" s="16">
        <v>6.78</v>
      </c>
      <c r="F9" s="16">
        <v>-0.46</v>
      </c>
      <c r="G9" s="16">
        <v>0.3</v>
      </c>
      <c r="H9" s="16">
        <v>-0.14000000000000001</v>
      </c>
      <c r="I9" s="16">
        <v>0.24</v>
      </c>
      <c r="J9" s="16">
        <v>0.13</v>
      </c>
      <c r="K9" s="16">
        <v>0.31</v>
      </c>
      <c r="L9" s="16">
        <v>0.72</v>
      </c>
      <c r="M9" s="16">
        <v>0.51</v>
      </c>
      <c r="N9" s="16">
        <v>0.56000000000000005</v>
      </c>
      <c r="O9" s="16">
        <v>0.45</v>
      </c>
      <c r="P9" s="16">
        <v>0.62</v>
      </c>
      <c r="Q9" s="16">
        <v>0.42</v>
      </c>
      <c r="R9" s="17" t="s">
        <v>15</v>
      </c>
      <c r="S9" s="17" t="s">
        <v>15</v>
      </c>
      <c r="T9" s="17" t="s">
        <v>15</v>
      </c>
      <c r="U9" s="17" t="s">
        <v>15</v>
      </c>
      <c r="V9" s="17">
        <v>39.262</v>
      </c>
      <c r="W9" s="17">
        <v>28.747900000000001</v>
      </c>
      <c r="X9" s="17">
        <v>21.203900000000001</v>
      </c>
      <c r="Y9" s="17">
        <v>27.623000000000001</v>
      </c>
      <c r="Z9" s="17">
        <v>23.9009</v>
      </c>
      <c r="AA9" s="17">
        <v>24.617699999999999</v>
      </c>
      <c r="AB9" s="17">
        <v>27.206600000000002</v>
      </c>
      <c r="AC9" s="17">
        <v>13.631399999999999</v>
      </c>
      <c r="AD9" s="17">
        <v>13.3786</v>
      </c>
      <c r="AE9" s="17">
        <v>13.238099999999999</v>
      </c>
      <c r="AF9" s="17">
        <v>12.325100000000001</v>
      </c>
      <c r="AG9" s="17">
        <v>13.0131</v>
      </c>
      <c r="AH9" s="16" t="s">
        <v>15</v>
      </c>
      <c r="AI9" s="16" t="s">
        <v>15</v>
      </c>
      <c r="AJ9" s="16">
        <v>12.68</v>
      </c>
      <c r="AK9" s="16">
        <v>12.33</v>
      </c>
      <c r="AL9" s="16">
        <v>13.01</v>
      </c>
      <c r="AM9" s="16" t="s">
        <v>15</v>
      </c>
      <c r="AN9" s="16" t="s">
        <v>15</v>
      </c>
      <c r="AO9" s="16" t="s">
        <v>15</v>
      </c>
      <c r="AP9" s="16" t="s">
        <v>15</v>
      </c>
      <c r="AQ9" s="16" t="s">
        <v>15</v>
      </c>
      <c r="AR9" s="16" t="s">
        <v>15</v>
      </c>
      <c r="AS9" s="16" t="s">
        <v>15</v>
      </c>
      <c r="AT9" s="16" t="s">
        <v>15</v>
      </c>
      <c r="AU9" s="16" t="s">
        <v>15</v>
      </c>
      <c r="AV9" s="16" t="s">
        <v>15</v>
      </c>
      <c r="AW9" s="16" t="s">
        <v>15</v>
      </c>
      <c r="AX9" s="19" t="s">
        <v>15</v>
      </c>
      <c r="AY9" s="19" t="s">
        <v>15</v>
      </c>
      <c r="AZ9" s="19" t="s">
        <v>15</v>
      </c>
      <c r="BA9" s="19" t="s">
        <v>15</v>
      </c>
      <c r="BB9" s="19">
        <v>-0.87280275498820659</v>
      </c>
      <c r="BC9" s="19">
        <v>3.4615370669180705</v>
      </c>
      <c r="BD9" s="19">
        <v>32.057537207948776</v>
      </c>
      <c r="BE9" s="19">
        <v>2.5309000966320627</v>
      </c>
      <c r="BF9" s="19">
        <v>6.4435945311088361</v>
      </c>
      <c r="BG9" s="19">
        <v>1.1047038715909934</v>
      </c>
      <c r="BH9" s="19">
        <v>0.39039510995673227</v>
      </c>
      <c r="BI9" s="19">
        <v>0.85467885124786447</v>
      </c>
      <c r="BJ9" s="19">
        <v>0.31357963281179341</v>
      </c>
      <c r="BK9" s="19">
        <v>0.55937081370727271</v>
      </c>
      <c r="BL9" s="19">
        <v>1.7059640120896884</v>
      </c>
      <c r="BM9" s="19">
        <v>0.4237729820334189</v>
      </c>
      <c r="BN9" s="16" t="s">
        <v>15</v>
      </c>
      <c r="BO9" s="16" t="s">
        <v>15</v>
      </c>
      <c r="BP9" s="16" t="s">
        <v>15</v>
      </c>
      <c r="BQ9" s="16" t="s">
        <v>15</v>
      </c>
      <c r="BR9" s="16">
        <v>-43.5107</v>
      </c>
      <c r="BS9" s="16">
        <v>29.888200000000001</v>
      </c>
      <c r="BT9" s="16">
        <v>-14.8742</v>
      </c>
      <c r="BU9" s="16">
        <v>25.670500000000001</v>
      </c>
      <c r="BV9" s="16">
        <v>13.785600000000001</v>
      </c>
      <c r="BW9" s="16">
        <v>28.344899999999999</v>
      </c>
      <c r="BX9" s="16">
        <v>54.686500000000002</v>
      </c>
      <c r="BY9" s="16">
        <v>27.441299999999998</v>
      </c>
      <c r="BZ9" s="16">
        <v>24.0656</v>
      </c>
      <c r="CA9" s="16">
        <v>20.728899999999999</v>
      </c>
      <c r="CB9" s="16">
        <v>30.678000000000001</v>
      </c>
      <c r="CC9" s="16">
        <v>17.6159</v>
      </c>
      <c r="CD9" s="13" t="s">
        <v>15</v>
      </c>
      <c r="CE9" s="13" t="s">
        <v>15</v>
      </c>
      <c r="CF9" s="13" t="s">
        <v>15</v>
      </c>
      <c r="CG9" s="13" t="s">
        <v>15</v>
      </c>
      <c r="CH9" s="13" t="s">
        <v>15</v>
      </c>
      <c r="CI9" s="13" t="s">
        <v>15</v>
      </c>
      <c r="CJ9" s="13" t="s">
        <v>15</v>
      </c>
      <c r="CK9" s="13" t="s">
        <v>15</v>
      </c>
      <c r="CL9" s="13" t="s">
        <v>15</v>
      </c>
      <c r="CM9" s="13" t="s">
        <v>15</v>
      </c>
      <c r="CN9" s="13" t="s">
        <v>15</v>
      </c>
      <c r="CO9" s="13" t="s">
        <v>15</v>
      </c>
      <c r="CP9" s="13" t="s">
        <v>15</v>
      </c>
      <c r="CQ9" s="13">
        <v>0.57634240178547202</v>
      </c>
      <c r="CR9" s="13">
        <v>0.47916054711661593</v>
      </c>
      <c r="CS9" s="13">
        <v>0.40256641420048062</v>
      </c>
      <c r="CT9" s="16" t="s">
        <v>15</v>
      </c>
      <c r="CU9" s="16" t="s">
        <v>15</v>
      </c>
      <c r="CV9" s="16" t="s">
        <v>15</v>
      </c>
      <c r="CW9" s="16" t="s">
        <v>15</v>
      </c>
      <c r="CX9" s="16" t="s">
        <v>15</v>
      </c>
      <c r="CY9" s="16" t="s">
        <v>15</v>
      </c>
      <c r="CZ9" s="16" t="s">
        <v>15</v>
      </c>
      <c r="DA9" s="16" t="s">
        <v>15</v>
      </c>
      <c r="DB9" s="16" t="s">
        <v>15</v>
      </c>
      <c r="DC9" s="16" t="s">
        <v>15</v>
      </c>
      <c r="DD9" s="16">
        <v>70.046099999999996</v>
      </c>
      <c r="DE9" s="16">
        <v>31.311399999999999</v>
      </c>
      <c r="DF9" s="16">
        <v>31.062799999999999</v>
      </c>
      <c r="DG9" s="16">
        <v>19.9435</v>
      </c>
      <c r="DH9" s="16">
        <v>20.9436</v>
      </c>
      <c r="DI9" s="16">
        <v>12.346</v>
      </c>
      <c r="DJ9" s="21" t="s">
        <v>15</v>
      </c>
      <c r="DK9" s="21" t="s">
        <v>15</v>
      </c>
      <c r="DL9" s="21" t="s">
        <v>15</v>
      </c>
      <c r="DM9" s="21" t="s">
        <v>15</v>
      </c>
      <c r="DN9" s="21" t="s">
        <v>15</v>
      </c>
      <c r="DO9" s="21">
        <v>10.478400000000001</v>
      </c>
      <c r="DP9" s="21">
        <v>-7.2241</v>
      </c>
      <c r="DQ9" s="21">
        <v>12.3561</v>
      </c>
      <c r="DR9" s="21">
        <v>6.0894000000000004</v>
      </c>
      <c r="DS9" s="21">
        <v>12.1515</v>
      </c>
      <c r="DT9" s="21">
        <v>21.484100000000002</v>
      </c>
      <c r="DU9" s="21">
        <v>12.9259</v>
      </c>
      <c r="DV9" s="21">
        <v>14.345599999999999</v>
      </c>
      <c r="DW9" s="21">
        <v>10.484500000000001</v>
      </c>
      <c r="DX9" s="21">
        <v>12.391400000000001</v>
      </c>
      <c r="DY9" s="21">
        <v>7.6585000000000001</v>
      </c>
    </row>
    <row r="10" spans="1:129" x14ac:dyDescent="0.2">
      <c r="A10" s="62" t="str">
        <f>[1]PSIM!A10</f>
        <v>ACAP</v>
      </c>
      <c r="B10" s="16" t="s">
        <v>15</v>
      </c>
      <c r="C10" s="16" t="s">
        <v>15</v>
      </c>
      <c r="D10" s="16" t="s">
        <v>15</v>
      </c>
      <c r="E10" s="16" t="s">
        <v>15</v>
      </c>
      <c r="F10" s="16" t="s">
        <v>15</v>
      </c>
      <c r="G10" s="16" t="s">
        <v>15</v>
      </c>
      <c r="H10" s="16">
        <v>-0.52</v>
      </c>
      <c r="I10" s="16">
        <v>0.45</v>
      </c>
      <c r="J10" s="16">
        <v>0.88500000000000001</v>
      </c>
      <c r="K10" s="16">
        <v>1.56</v>
      </c>
      <c r="L10" s="16">
        <v>-0.32</v>
      </c>
      <c r="M10" s="16">
        <v>-0.44</v>
      </c>
      <c r="N10" s="16">
        <v>-0.16500000000000001</v>
      </c>
      <c r="O10" s="16">
        <v>-0.1</v>
      </c>
      <c r="P10" s="16">
        <v>0.69</v>
      </c>
      <c r="Q10" s="16">
        <v>0.83</v>
      </c>
      <c r="R10" s="17" t="s">
        <v>15</v>
      </c>
      <c r="S10" s="17" t="s">
        <v>15</v>
      </c>
      <c r="T10" s="17" t="s">
        <v>15</v>
      </c>
      <c r="U10" s="17" t="s">
        <v>15</v>
      </c>
      <c r="V10" s="17" t="s">
        <v>15</v>
      </c>
      <c r="W10" s="17" t="s">
        <v>15</v>
      </c>
      <c r="X10" s="17" t="s">
        <v>15</v>
      </c>
      <c r="Y10" s="17" t="s">
        <v>15</v>
      </c>
      <c r="Z10" s="17" t="s">
        <v>15</v>
      </c>
      <c r="AA10" s="17" t="s">
        <v>15</v>
      </c>
      <c r="AB10" s="17" t="s">
        <v>15</v>
      </c>
      <c r="AC10" s="17" t="s">
        <v>15</v>
      </c>
      <c r="AD10" s="17" t="s">
        <v>15</v>
      </c>
      <c r="AE10" s="17" t="s">
        <v>15</v>
      </c>
      <c r="AF10" s="17" t="s">
        <v>15</v>
      </c>
      <c r="AG10" s="17" t="s">
        <v>15</v>
      </c>
      <c r="AH10" s="16">
        <v>-2.2999999999999998</v>
      </c>
      <c r="AI10" s="16">
        <v>9.52</v>
      </c>
      <c r="AJ10" s="16">
        <v>29.38</v>
      </c>
      <c r="AK10" s="16">
        <v>15.17</v>
      </c>
      <c r="AL10" s="16">
        <v>48.43</v>
      </c>
      <c r="AM10" s="16" t="s">
        <v>15</v>
      </c>
      <c r="AN10" s="16" t="s">
        <v>15</v>
      </c>
      <c r="AO10" s="16" t="s">
        <v>15</v>
      </c>
      <c r="AP10" s="16">
        <v>13.6</v>
      </c>
      <c r="AQ10" s="16">
        <v>12.35</v>
      </c>
      <c r="AR10" s="16">
        <v>46.48</v>
      </c>
      <c r="AS10" s="16">
        <v>95.32</v>
      </c>
      <c r="AT10" s="16">
        <v>443.91</v>
      </c>
      <c r="AU10" s="16">
        <v>1042</v>
      </c>
      <c r="AV10" s="16">
        <v>146.88</v>
      </c>
      <c r="AW10" s="16">
        <v>88.95</v>
      </c>
      <c r="AX10" s="19" t="s">
        <v>15</v>
      </c>
      <c r="AY10" s="19" t="s">
        <v>15</v>
      </c>
      <c r="AZ10" s="19" t="s">
        <v>15</v>
      </c>
      <c r="BA10" s="19" t="s">
        <v>15</v>
      </c>
      <c r="BB10" s="19" t="s">
        <v>15</v>
      </c>
      <c r="BC10" s="19" t="s">
        <v>15</v>
      </c>
      <c r="BD10" s="19" t="s">
        <v>15</v>
      </c>
      <c r="BE10" s="19" t="s">
        <v>15</v>
      </c>
      <c r="BF10" s="19" t="s">
        <v>15</v>
      </c>
      <c r="BG10" s="19" t="s">
        <v>15</v>
      </c>
      <c r="BH10" s="19" t="s">
        <v>15</v>
      </c>
      <c r="BI10" s="19" t="s">
        <v>15</v>
      </c>
      <c r="BJ10" s="19" t="s">
        <v>15</v>
      </c>
      <c r="BK10" s="19" t="s">
        <v>15</v>
      </c>
      <c r="BL10" s="19" t="s">
        <v>15</v>
      </c>
      <c r="BM10" s="19" t="s">
        <v>15</v>
      </c>
      <c r="BN10" s="16" t="s">
        <v>15</v>
      </c>
      <c r="BO10" s="16" t="s">
        <v>15</v>
      </c>
      <c r="BP10" s="16" t="s">
        <v>15</v>
      </c>
      <c r="BQ10" s="16" t="s">
        <v>15</v>
      </c>
      <c r="BR10" s="16" t="s">
        <v>15</v>
      </c>
      <c r="BS10" s="16" t="s">
        <v>15</v>
      </c>
      <c r="BT10" s="16">
        <v>-8.0215999999999994</v>
      </c>
      <c r="BU10" s="16">
        <v>10.8979</v>
      </c>
      <c r="BV10" s="16">
        <v>10.108499999999999</v>
      </c>
      <c r="BW10" s="16">
        <v>41.912199999999999</v>
      </c>
      <c r="BX10" s="16">
        <v>-33.983800000000002</v>
      </c>
      <c r="BY10" s="16">
        <v>-75.714699999999993</v>
      </c>
      <c r="BZ10" s="16">
        <v>-25.256799999999998</v>
      </c>
      <c r="CA10" s="16">
        <v>-16.314299999999999</v>
      </c>
      <c r="CB10" s="16">
        <v>41.3932</v>
      </c>
      <c r="CC10" s="16">
        <v>33.301099999999998</v>
      </c>
      <c r="CD10" s="13" t="s">
        <v>15</v>
      </c>
      <c r="CE10" s="13" t="s">
        <v>15</v>
      </c>
      <c r="CF10" s="13" t="s">
        <v>15</v>
      </c>
      <c r="CG10" s="13">
        <v>5.3843598393942343E-2</v>
      </c>
      <c r="CH10" s="13">
        <v>5.2514487094509017E-2</v>
      </c>
      <c r="CI10" s="13">
        <v>8.8962682503047112</v>
      </c>
      <c r="CJ10" s="13">
        <v>7.562040345065272</v>
      </c>
      <c r="CK10" s="13">
        <v>6.9146133521677662</v>
      </c>
      <c r="CL10" s="13">
        <v>5.0349621990232736</v>
      </c>
      <c r="CM10" s="13">
        <v>1.4226365759176591E-2</v>
      </c>
      <c r="CN10" s="13">
        <v>1.3960249862715624E-2</v>
      </c>
      <c r="CO10" s="13">
        <v>1.5230669441366449E-2</v>
      </c>
      <c r="CP10" s="13">
        <v>4.6017729600624667E-3</v>
      </c>
      <c r="CQ10" s="13">
        <v>3.2918713942130346E-3</v>
      </c>
      <c r="CR10" s="13">
        <v>2.0116604681234111</v>
      </c>
      <c r="CS10" s="13">
        <v>1.1705215888467779</v>
      </c>
      <c r="CT10" s="16" t="s">
        <v>15</v>
      </c>
      <c r="CU10" s="16" t="s">
        <v>15</v>
      </c>
      <c r="CV10" s="16" t="s">
        <v>15</v>
      </c>
      <c r="CW10" s="16" t="s">
        <v>15</v>
      </c>
      <c r="CX10" s="16" t="s">
        <v>15</v>
      </c>
      <c r="CY10" s="16" t="s">
        <v>15</v>
      </c>
      <c r="CZ10" s="16" t="s">
        <v>15</v>
      </c>
      <c r="DA10" s="16">
        <v>13.4986</v>
      </c>
      <c r="DB10" s="16">
        <v>29.568200000000001</v>
      </c>
      <c r="DC10" s="16">
        <v>46.955500000000001</v>
      </c>
      <c r="DD10" s="16">
        <v>-7.9257</v>
      </c>
      <c r="DE10" s="16">
        <v>-12.5663</v>
      </c>
      <c r="DF10" s="16">
        <v>-5.8798000000000004</v>
      </c>
      <c r="DG10" s="16">
        <v>-3.6587000000000001</v>
      </c>
      <c r="DH10" s="16">
        <v>21.2622</v>
      </c>
      <c r="DI10" s="16">
        <v>23.119299999999999</v>
      </c>
      <c r="DJ10" s="21" t="s">
        <v>15</v>
      </c>
      <c r="DK10" s="21" t="s">
        <v>15</v>
      </c>
      <c r="DL10" s="21" t="s">
        <v>15</v>
      </c>
      <c r="DM10" s="21" t="s">
        <v>15</v>
      </c>
      <c r="DN10" s="21" t="s">
        <v>15</v>
      </c>
      <c r="DO10" s="21" t="s">
        <v>15</v>
      </c>
      <c r="DP10" s="21" t="s">
        <v>15</v>
      </c>
      <c r="DQ10" s="21">
        <v>1.3915999999999999</v>
      </c>
      <c r="DR10" s="21">
        <v>3.7462</v>
      </c>
      <c r="DS10" s="21">
        <v>13.5124</v>
      </c>
      <c r="DT10" s="21">
        <v>-7.4538000000000002</v>
      </c>
      <c r="DU10" s="21">
        <v>-11.8088</v>
      </c>
      <c r="DV10" s="21">
        <v>-5.5015999999999998</v>
      </c>
      <c r="DW10" s="21">
        <v>-2.6156000000000001</v>
      </c>
      <c r="DX10" s="21">
        <v>6.0994999999999999</v>
      </c>
      <c r="DY10" s="21">
        <v>5.4661999999999997</v>
      </c>
    </row>
    <row r="11" spans="1:129" x14ac:dyDescent="0.2">
      <c r="A11" s="62" t="str">
        <f>[1]PSIM!A11</f>
        <v>ACC</v>
      </c>
      <c r="B11" s="16">
        <v>0.75819999999999999</v>
      </c>
      <c r="C11" s="16">
        <v>0.36620000000000003</v>
      </c>
      <c r="D11" s="16">
        <v>0.2477</v>
      </c>
      <c r="E11" s="16">
        <v>-0.37819999999999998</v>
      </c>
      <c r="F11" s="16">
        <v>-0.39100000000000001</v>
      </c>
      <c r="G11" s="16">
        <v>5.91E-2</v>
      </c>
      <c r="H11" s="16">
        <v>3.8100000000000002E-2</v>
      </c>
      <c r="I11" s="16">
        <v>-7.6300000000000007E-2</v>
      </c>
      <c r="J11" s="16">
        <v>1.34E-2</v>
      </c>
      <c r="K11" s="16">
        <v>0.12590000000000001</v>
      </c>
      <c r="L11" s="16">
        <v>-8.8000000000000005E-3</v>
      </c>
      <c r="M11" s="16">
        <v>4.8599999999999997E-2</v>
      </c>
      <c r="N11" s="16">
        <v>8.6E-3</v>
      </c>
      <c r="O11" s="16">
        <v>-0.15590000000000001</v>
      </c>
      <c r="P11" s="16">
        <v>-1.8800000000000001E-2</v>
      </c>
      <c r="Q11" s="16">
        <v>-4.3999999999999997E-2</v>
      </c>
      <c r="R11" s="17">
        <v>27.080400000000001</v>
      </c>
      <c r="S11" s="17">
        <v>18.791399999999999</v>
      </c>
      <c r="T11" s="17">
        <v>12.052099999999999</v>
      </c>
      <c r="U11" s="17">
        <v>1.3582000000000001</v>
      </c>
      <c r="V11" s="17">
        <v>-36.465400000000002</v>
      </c>
      <c r="W11" s="17">
        <v>-56.427999999999997</v>
      </c>
      <c r="X11" s="17">
        <v>-7.1944999999999997</v>
      </c>
      <c r="Y11" s="17">
        <v>9.7993000000000006</v>
      </c>
      <c r="Z11" s="17">
        <v>11.6341</v>
      </c>
      <c r="AA11" s="17">
        <v>26.111999999999998</v>
      </c>
      <c r="AB11" s="17">
        <v>16.426100000000002</v>
      </c>
      <c r="AC11" s="17">
        <v>13.388400000000001</v>
      </c>
      <c r="AD11" s="17">
        <v>36.1083</v>
      </c>
      <c r="AE11" s="17">
        <v>26.7272</v>
      </c>
      <c r="AF11" s="17">
        <v>43.4283</v>
      </c>
      <c r="AG11" s="17">
        <v>24.831700000000001</v>
      </c>
      <c r="AH11" s="16" t="s">
        <v>15</v>
      </c>
      <c r="AI11" s="16">
        <v>36.950000000000003</v>
      </c>
      <c r="AJ11" s="16">
        <v>31.28</v>
      </c>
      <c r="AK11" s="16">
        <v>43.43</v>
      </c>
      <c r="AL11" s="16">
        <v>24.83</v>
      </c>
      <c r="AM11" s="16" t="s">
        <v>15</v>
      </c>
      <c r="AN11" s="16" t="s">
        <v>15</v>
      </c>
      <c r="AO11" s="16">
        <v>5.94</v>
      </c>
      <c r="AP11" s="16">
        <v>11.54</v>
      </c>
      <c r="AQ11" s="16">
        <v>21.74</v>
      </c>
      <c r="AR11" s="16">
        <v>20.6</v>
      </c>
      <c r="AS11" s="16">
        <v>39.08</v>
      </c>
      <c r="AT11" s="16" t="s">
        <v>15</v>
      </c>
      <c r="AU11" s="16">
        <v>50.61</v>
      </c>
      <c r="AV11" s="16">
        <v>66.72</v>
      </c>
      <c r="AW11" s="16">
        <v>86.66</v>
      </c>
      <c r="AX11" s="19">
        <v>4.6254349949528341E-5</v>
      </c>
      <c r="AY11" s="19">
        <v>5.6671704151480126E-4</v>
      </c>
      <c r="AZ11" s="19">
        <v>5.8272567173167471E-3</v>
      </c>
      <c r="BA11" s="19">
        <v>-1.0750428400530245E-3</v>
      </c>
      <c r="BB11" s="19">
        <v>-6.5330262747984882E-4</v>
      </c>
      <c r="BC11" s="19">
        <v>-3.4400817381984678E-3</v>
      </c>
      <c r="BD11" s="19">
        <v>-1.3671867841054458E-3</v>
      </c>
      <c r="BE11" s="19">
        <v>-1.2815640741609192E-3</v>
      </c>
      <c r="BF11" s="19">
        <v>-2.8000314169022936E-3</v>
      </c>
      <c r="BG11" s="19" t="s">
        <v>15</v>
      </c>
      <c r="BH11" s="19" t="s">
        <v>15</v>
      </c>
      <c r="BI11" s="19" t="s">
        <v>15</v>
      </c>
      <c r="BJ11" s="19" t="s">
        <v>15</v>
      </c>
      <c r="BK11" s="19" t="s">
        <v>15</v>
      </c>
      <c r="BL11" s="19" t="s">
        <v>15</v>
      </c>
      <c r="BM11" s="19" t="s">
        <v>15</v>
      </c>
      <c r="BN11" s="16">
        <v>20.9971</v>
      </c>
      <c r="BO11" s="16">
        <v>13.7089</v>
      </c>
      <c r="BP11" s="16">
        <v>7.6814</v>
      </c>
      <c r="BQ11" s="16">
        <v>-21.4071</v>
      </c>
      <c r="BR11" s="16">
        <v>-136.2423</v>
      </c>
      <c r="BS11" s="16">
        <v>33.062399999999997</v>
      </c>
      <c r="BT11" s="16">
        <v>20.779499999999999</v>
      </c>
      <c r="BU11" s="16">
        <v>-63.264099999999999</v>
      </c>
      <c r="BV11" s="16">
        <v>20.0246</v>
      </c>
      <c r="BW11" s="16">
        <v>255.09460000000001</v>
      </c>
      <c r="BX11" s="16">
        <v>-14.6882</v>
      </c>
      <c r="BY11" s="16">
        <v>106.6103</v>
      </c>
      <c r="BZ11" s="16">
        <v>6.8571</v>
      </c>
      <c r="CA11" s="16">
        <v>-128.36699999999999</v>
      </c>
      <c r="CB11" s="16">
        <v>-13.8637</v>
      </c>
      <c r="CC11" s="16">
        <v>-17.704899999999999</v>
      </c>
      <c r="CD11" s="13" t="s">
        <v>15</v>
      </c>
      <c r="CE11" s="13" t="s">
        <v>15</v>
      </c>
      <c r="CF11" s="13">
        <v>6.3402585738259003E-4</v>
      </c>
      <c r="CG11" s="13" t="s">
        <v>15</v>
      </c>
      <c r="CH11" s="13">
        <v>2.2780755854110254E-2</v>
      </c>
      <c r="CI11" s="13" t="s">
        <v>15</v>
      </c>
      <c r="CJ11" s="13" t="s">
        <v>15</v>
      </c>
      <c r="CK11" s="13" t="s">
        <v>15</v>
      </c>
      <c r="CL11" s="13" t="s">
        <v>15</v>
      </c>
      <c r="CM11" s="13" t="s">
        <v>15</v>
      </c>
      <c r="CN11" s="13" t="s">
        <v>15</v>
      </c>
      <c r="CO11" s="13" t="s">
        <v>15</v>
      </c>
      <c r="CP11" s="13" t="s">
        <v>15</v>
      </c>
      <c r="CQ11" s="13">
        <v>3.650236606516466E-2</v>
      </c>
      <c r="CR11" s="13">
        <v>1.1880481065513917</v>
      </c>
      <c r="CS11" s="13">
        <v>1.1457131610819906</v>
      </c>
      <c r="CT11" s="16">
        <v>46.179400000000001</v>
      </c>
      <c r="CU11" s="16">
        <v>20.852499999999999</v>
      </c>
      <c r="CV11" s="16">
        <v>14.5379</v>
      </c>
      <c r="CW11" s="16">
        <v>-27.257899999999999</v>
      </c>
      <c r="CX11" s="16">
        <v>-45.267400000000002</v>
      </c>
      <c r="CY11" s="16">
        <v>8.5286000000000008</v>
      </c>
      <c r="CZ11" s="16">
        <v>5.2861000000000002</v>
      </c>
      <c r="DA11" s="16">
        <v>-10.5594</v>
      </c>
      <c r="DB11" s="16">
        <v>1.9397</v>
      </c>
      <c r="DC11" s="16">
        <v>17.392600000000002</v>
      </c>
      <c r="DD11" s="16">
        <v>-1.2227999999999999</v>
      </c>
      <c r="DE11" s="16">
        <v>6.8108000000000004</v>
      </c>
      <c r="DF11" s="16">
        <v>1.1757</v>
      </c>
      <c r="DG11" s="16">
        <v>-18.182200000000002</v>
      </c>
      <c r="DH11" s="16">
        <v>-2.8536999999999999</v>
      </c>
      <c r="DI11" s="16">
        <v>-7.0914000000000001</v>
      </c>
      <c r="DJ11" s="21">
        <v>32.179099999999998</v>
      </c>
      <c r="DK11" s="21">
        <v>16.180900000000001</v>
      </c>
      <c r="DL11" s="21">
        <v>11.6442</v>
      </c>
      <c r="DM11" s="21">
        <v>-22.259499999999999</v>
      </c>
      <c r="DN11" s="21">
        <v>-38.640300000000003</v>
      </c>
      <c r="DO11" s="21">
        <v>7.3346999999999998</v>
      </c>
      <c r="DP11" s="21">
        <v>4.5839999999999996</v>
      </c>
      <c r="DQ11" s="21">
        <v>-9.3133999999999997</v>
      </c>
      <c r="DR11" s="21">
        <v>1.7690000000000001</v>
      </c>
      <c r="DS11" s="21">
        <v>16.384499999999999</v>
      </c>
      <c r="DT11" s="21">
        <v>-1.1455</v>
      </c>
      <c r="DU11" s="21">
        <v>6.4461000000000004</v>
      </c>
      <c r="DV11" s="21">
        <v>1.125</v>
      </c>
      <c r="DW11" s="21">
        <v>-17.5029</v>
      </c>
      <c r="DX11" s="21">
        <v>-1.7198</v>
      </c>
      <c r="DY11" s="21">
        <v>-3.0823</v>
      </c>
    </row>
    <row r="12" spans="1:129" x14ac:dyDescent="0.2">
      <c r="A12" s="62" t="str">
        <f>[1]PSIM!A12</f>
        <v>ADAM</v>
      </c>
      <c r="B12" s="16">
        <v>0.38750000000000001</v>
      </c>
      <c r="C12" s="16">
        <v>0.31680000000000003</v>
      </c>
      <c r="D12" s="16">
        <v>0.30869999999999997</v>
      </c>
      <c r="E12" s="16">
        <v>-0.3886</v>
      </c>
      <c r="F12" s="16">
        <v>-0.91249999999999998</v>
      </c>
      <c r="G12" s="16">
        <v>-0.21</v>
      </c>
      <c r="H12" s="16">
        <v>-0.27</v>
      </c>
      <c r="I12" s="16">
        <v>-0.183</v>
      </c>
      <c r="J12" s="16">
        <v>-0.219</v>
      </c>
      <c r="K12" s="16">
        <v>-3.5000000000000003E-2</v>
      </c>
      <c r="L12" s="16">
        <v>-0.18099999999999999</v>
      </c>
      <c r="M12" s="16">
        <v>-0.05</v>
      </c>
      <c r="N12" s="16">
        <v>-0.23</v>
      </c>
      <c r="O12" s="16">
        <v>-2.96</v>
      </c>
      <c r="P12" s="16">
        <v>3.117</v>
      </c>
      <c r="Q12" s="16">
        <v>-0.32600000000000001</v>
      </c>
      <c r="R12" s="17" t="s">
        <v>15</v>
      </c>
      <c r="S12" s="17">
        <v>36.343200000000003</v>
      </c>
      <c r="T12" s="17">
        <v>29.049099999999999</v>
      </c>
      <c r="U12" s="17">
        <v>9.7999000000000009</v>
      </c>
      <c r="V12" s="17">
        <v>-17.611000000000001</v>
      </c>
      <c r="W12" s="17">
        <v>8.4041999999999994</v>
      </c>
      <c r="X12" s="17">
        <v>33.448099999999997</v>
      </c>
      <c r="Y12" s="17">
        <v>8.0983000000000001</v>
      </c>
      <c r="Z12" s="17">
        <v>-26.7911</v>
      </c>
      <c r="AA12" s="17">
        <v>-26.7911</v>
      </c>
      <c r="AB12" s="17">
        <v>-4.1398999999999999</v>
      </c>
      <c r="AC12" s="17">
        <v>-4.1398999999999999</v>
      </c>
      <c r="AD12" s="17">
        <v>4.3478000000000003</v>
      </c>
      <c r="AE12" s="17">
        <v>10.4803</v>
      </c>
      <c r="AF12" s="17">
        <v>99.700699999999998</v>
      </c>
      <c r="AG12" s="17">
        <v>14.353</v>
      </c>
      <c r="AH12" s="16">
        <v>21.2</v>
      </c>
      <c r="AI12" s="16">
        <v>4.3499999999999996</v>
      </c>
      <c r="AJ12" s="16">
        <v>9.1</v>
      </c>
      <c r="AK12" s="16">
        <v>-0.17</v>
      </c>
      <c r="AL12" s="16">
        <v>14.35</v>
      </c>
      <c r="AM12" s="16" t="s">
        <v>15</v>
      </c>
      <c r="AN12" s="16">
        <v>17.88</v>
      </c>
      <c r="AO12" s="16">
        <v>14.38</v>
      </c>
      <c r="AP12" s="16">
        <v>22.34</v>
      </c>
      <c r="AQ12" s="16">
        <v>38.71</v>
      </c>
      <c r="AR12" s="16">
        <v>26.24</v>
      </c>
      <c r="AS12" s="16">
        <v>40.71</v>
      </c>
      <c r="AT12" s="16">
        <v>33.520000000000003</v>
      </c>
      <c r="AU12" s="16">
        <v>29.45</v>
      </c>
      <c r="AV12" s="16">
        <v>10.76</v>
      </c>
      <c r="AW12" s="16">
        <v>21.71</v>
      </c>
      <c r="AX12" s="19">
        <v>9.8915592028135982E-4</v>
      </c>
      <c r="AY12" s="19">
        <v>2.1763034912489691E-3</v>
      </c>
      <c r="AZ12" s="19">
        <v>2.1135393329669867E-3</v>
      </c>
      <c r="BA12" s="19">
        <v>-5.4142032657657655E-3</v>
      </c>
      <c r="BB12" s="19">
        <v>-2.9850897127272299E-3</v>
      </c>
      <c r="BC12" s="19">
        <v>-6.576487098343714E-2</v>
      </c>
      <c r="BD12" s="19">
        <v>-6.3749075344414444E-2</v>
      </c>
      <c r="BE12" s="19">
        <v>-5.139930377930553E-2</v>
      </c>
      <c r="BF12" s="19">
        <v>-1.2313197700474784E-2</v>
      </c>
      <c r="BG12" s="19">
        <v>-1.2313197700474784E-2</v>
      </c>
      <c r="BH12" s="19">
        <v>-8.974798943614689E-3</v>
      </c>
      <c r="BI12" s="19">
        <v>-5.3179215566323762E-3</v>
      </c>
      <c r="BJ12" s="19">
        <v>-0.43609771486491622</v>
      </c>
      <c r="BK12" s="19">
        <v>-9.1798543102796296E-2</v>
      </c>
      <c r="BL12" s="19">
        <v>6.319133712141334E-3</v>
      </c>
      <c r="BM12" s="19">
        <v>-0.15309858115009289</v>
      </c>
      <c r="BN12" s="16">
        <v>46.252299999999998</v>
      </c>
      <c r="BO12" s="16">
        <v>12.929600000000001</v>
      </c>
      <c r="BP12" s="16">
        <v>12.167300000000001</v>
      </c>
      <c r="BQ12" s="16">
        <v>-19.7302</v>
      </c>
      <c r="BR12" s="16">
        <v>-83.894400000000005</v>
      </c>
      <c r="BS12" s="16">
        <v>-18.091699999999999</v>
      </c>
      <c r="BT12" s="16">
        <v>-26.8352</v>
      </c>
      <c r="BU12" s="16">
        <v>-16.178799999999999</v>
      </c>
      <c r="BV12" s="16">
        <v>-38.330300000000001</v>
      </c>
      <c r="BW12" s="16">
        <v>-2.3369</v>
      </c>
      <c r="BX12" s="16">
        <v>-24.316500000000001</v>
      </c>
      <c r="BY12" s="16">
        <v>-24.316500000000001</v>
      </c>
      <c r="BZ12" s="16">
        <v>-109.55800000000001</v>
      </c>
      <c r="CA12" s="16">
        <v>-838.42550000000006</v>
      </c>
      <c r="CB12" s="16">
        <v>97.010900000000007</v>
      </c>
      <c r="CC12" s="16">
        <v>-337.06400000000002</v>
      </c>
      <c r="CD12" s="13" t="s">
        <v>15</v>
      </c>
      <c r="CE12" s="13">
        <v>2.1916904296184572E-3</v>
      </c>
      <c r="CF12" s="13">
        <v>2.9538174497027621E-2</v>
      </c>
      <c r="CG12" s="13">
        <v>2.5033536835765324E-2</v>
      </c>
      <c r="CH12" s="13">
        <v>1.1858362631843296</v>
      </c>
      <c r="CI12" s="13">
        <v>9.8946927352218009E-2</v>
      </c>
      <c r="CJ12" s="13">
        <v>0.20922311230108176</v>
      </c>
      <c r="CK12" s="13">
        <v>9.8992294013040896E-2</v>
      </c>
      <c r="CL12" s="13">
        <v>0.14968551782954001</v>
      </c>
      <c r="CM12" s="13">
        <v>0.13191828233636557</v>
      </c>
      <c r="CN12" s="13">
        <v>0.25340664594788431</v>
      </c>
      <c r="CO12" s="13">
        <v>0.61424050632911398</v>
      </c>
      <c r="CP12" s="13">
        <v>70.937099626008774</v>
      </c>
      <c r="CQ12" s="13">
        <v>-6.9846652112504177</v>
      </c>
      <c r="CR12" s="13" t="s">
        <v>15</v>
      </c>
      <c r="CS12" s="13" t="s">
        <v>15</v>
      </c>
      <c r="CT12" s="16" t="s">
        <v>15</v>
      </c>
      <c r="CU12" s="16">
        <v>20.795500000000001</v>
      </c>
      <c r="CV12" s="16">
        <v>17.9679</v>
      </c>
      <c r="CW12" s="16">
        <v>-27.114799999999999</v>
      </c>
      <c r="CX12" s="16">
        <v>-125.4863</v>
      </c>
      <c r="CY12" s="16">
        <v>-32.384599999999999</v>
      </c>
      <c r="CZ12" s="16">
        <v>-33.091799999999999</v>
      </c>
      <c r="DA12" s="16">
        <v>-31.411799999999999</v>
      </c>
      <c r="DB12" s="16">
        <v>-57.061500000000002</v>
      </c>
      <c r="DC12" s="16">
        <v>-57.061500000000002</v>
      </c>
      <c r="DD12" s="16">
        <v>-57.061500000000002</v>
      </c>
      <c r="DE12" s="16">
        <v>-107.18089999999999</v>
      </c>
      <c r="DF12" s="16">
        <v>-144.39259999999999</v>
      </c>
      <c r="DG12" s="16">
        <v>-144.39259999999999</v>
      </c>
      <c r="DH12" s="16">
        <v>-144.39259999999999</v>
      </c>
      <c r="DI12" s="16">
        <v>-136.83949999999999</v>
      </c>
      <c r="DJ12" s="21" t="s">
        <v>15</v>
      </c>
      <c r="DK12" s="21">
        <v>17.127800000000001</v>
      </c>
      <c r="DL12" s="21">
        <v>15.877700000000001</v>
      </c>
      <c r="DM12" s="21">
        <v>-23.689599999999999</v>
      </c>
      <c r="DN12" s="21">
        <v>-81.972800000000007</v>
      </c>
      <c r="DO12" s="21">
        <v>-20.8215</v>
      </c>
      <c r="DP12" s="21">
        <v>-19.547899999999998</v>
      </c>
      <c r="DQ12" s="21">
        <v>-16.903199999999998</v>
      </c>
      <c r="DR12" s="21">
        <v>-39.723399999999998</v>
      </c>
      <c r="DS12" s="21">
        <v>-39.723399999999998</v>
      </c>
      <c r="DT12" s="21">
        <v>-39.723399999999998</v>
      </c>
      <c r="DU12" s="21">
        <v>-19.6004</v>
      </c>
      <c r="DV12" s="21">
        <v>-1.5885</v>
      </c>
      <c r="DW12" s="21">
        <v>-12.0313</v>
      </c>
      <c r="DX12" s="21">
        <v>23.247399999999999</v>
      </c>
      <c r="DY12" s="21">
        <v>-34.968699999999998</v>
      </c>
    </row>
    <row r="13" spans="1:129" x14ac:dyDescent="0.2">
      <c r="A13" s="62" t="str">
        <f>[1]PSIM!A13</f>
        <v>ADB</v>
      </c>
      <c r="B13" s="16" t="s">
        <v>15</v>
      </c>
      <c r="C13" s="16" t="s">
        <v>15</v>
      </c>
      <c r="D13" s="16" t="s">
        <v>15</v>
      </c>
      <c r="E13" s="16" t="s">
        <v>15</v>
      </c>
      <c r="F13" s="16" t="s">
        <v>15</v>
      </c>
      <c r="G13" s="16" t="s">
        <v>15</v>
      </c>
      <c r="H13" s="16" t="s">
        <v>15</v>
      </c>
      <c r="I13" s="16" t="s">
        <v>15</v>
      </c>
      <c r="J13" s="16" t="s">
        <v>15</v>
      </c>
      <c r="K13" s="16" t="s">
        <v>15</v>
      </c>
      <c r="L13" s="16" t="s">
        <v>15</v>
      </c>
      <c r="M13" s="16" t="s">
        <v>15</v>
      </c>
      <c r="N13" s="16" t="s">
        <v>15</v>
      </c>
      <c r="O13" s="16" t="s">
        <v>15</v>
      </c>
      <c r="P13" s="16" t="s">
        <v>15</v>
      </c>
      <c r="Q13" s="16">
        <v>6.5000000000000002E-2</v>
      </c>
      <c r="R13" s="17" t="s">
        <v>15</v>
      </c>
      <c r="S13" s="17" t="s">
        <v>15</v>
      </c>
      <c r="T13" s="17" t="s">
        <v>15</v>
      </c>
      <c r="U13" s="17" t="s">
        <v>15</v>
      </c>
      <c r="V13" s="17" t="s">
        <v>15</v>
      </c>
      <c r="W13" s="17" t="s">
        <v>15</v>
      </c>
      <c r="X13" s="17" t="s">
        <v>15</v>
      </c>
      <c r="Y13" s="17" t="s">
        <v>15</v>
      </c>
      <c r="Z13" s="17" t="s">
        <v>15</v>
      </c>
      <c r="AA13" s="17" t="s">
        <v>15</v>
      </c>
      <c r="AB13" s="17" t="s">
        <v>15</v>
      </c>
      <c r="AC13" s="17" t="s">
        <v>15</v>
      </c>
      <c r="AD13" s="17" t="s">
        <v>15</v>
      </c>
      <c r="AE13" s="17">
        <v>18.111499999999999</v>
      </c>
      <c r="AF13" s="17">
        <v>20.271899999999999</v>
      </c>
      <c r="AG13" s="17">
        <v>15.5123</v>
      </c>
      <c r="AH13" s="16" t="s">
        <v>15</v>
      </c>
      <c r="AI13" s="16" t="s">
        <v>15</v>
      </c>
      <c r="AJ13" s="16" t="s">
        <v>15</v>
      </c>
      <c r="AK13" s="16" t="s">
        <v>15</v>
      </c>
      <c r="AL13" s="16">
        <v>15.51</v>
      </c>
      <c r="AM13" s="16" t="s">
        <v>15</v>
      </c>
      <c r="AN13" s="16" t="s">
        <v>15</v>
      </c>
      <c r="AO13" s="16" t="s">
        <v>15</v>
      </c>
      <c r="AP13" s="16" t="s">
        <v>15</v>
      </c>
      <c r="AQ13" s="16" t="s">
        <v>15</v>
      </c>
      <c r="AR13" s="16" t="s">
        <v>15</v>
      </c>
      <c r="AS13" s="16" t="s">
        <v>15</v>
      </c>
      <c r="AT13" s="16" t="s">
        <v>15</v>
      </c>
      <c r="AU13" s="16" t="s">
        <v>15</v>
      </c>
      <c r="AV13" s="16" t="s">
        <v>15</v>
      </c>
      <c r="AW13" s="16" t="s">
        <v>15</v>
      </c>
      <c r="AX13" s="19" t="s">
        <v>15</v>
      </c>
      <c r="AY13" s="19" t="s">
        <v>15</v>
      </c>
      <c r="AZ13" s="19" t="s">
        <v>15</v>
      </c>
      <c r="BA13" s="19" t="s">
        <v>15</v>
      </c>
      <c r="BB13" s="19" t="s">
        <v>15</v>
      </c>
      <c r="BC13" s="19" t="s">
        <v>15</v>
      </c>
      <c r="BD13" s="19" t="s">
        <v>15</v>
      </c>
      <c r="BE13" s="19" t="s">
        <v>15</v>
      </c>
      <c r="BF13" s="19" t="s">
        <v>15</v>
      </c>
      <c r="BG13" s="19" t="s">
        <v>15</v>
      </c>
      <c r="BH13" s="19" t="s">
        <v>15</v>
      </c>
      <c r="BI13" s="19" t="s">
        <v>15</v>
      </c>
      <c r="BJ13" s="19" t="s">
        <v>15</v>
      </c>
      <c r="BK13" s="19" t="s">
        <v>15</v>
      </c>
      <c r="BL13" s="19" t="s">
        <v>15</v>
      </c>
      <c r="BM13" s="19" t="s">
        <v>15</v>
      </c>
      <c r="BN13" s="16" t="s">
        <v>15</v>
      </c>
      <c r="BO13" s="16" t="s">
        <v>15</v>
      </c>
      <c r="BP13" s="16" t="s">
        <v>15</v>
      </c>
      <c r="BQ13" s="16" t="s">
        <v>15</v>
      </c>
      <c r="BR13" s="16" t="s">
        <v>15</v>
      </c>
      <c r="BS13" s="16" t="s">
        <v>15</v>
      </c>
      <c r="BT13" s="16" t="s">
        <v>15</v>
      </c>
      <c r="BU13" s="16" t="s">
        <v>15</v>
      </c>
      <c r="BV13" s="16" t="s">
        <v>15</v>
      </c>
      <c r="BW13" s="16" t="s">
        <v>15</v>
      </c>
      <c r="BX13" s="16" t="s">
        <v>15</v>
      </c>
      <c r="BY13" s="16" t="s">
        <v>15</v>
      </c>
      <c r="BZ13" s="16" t="s">
        <v>15</v>
      </c>
      <c r="CA13" s="16">
        <v>2.4043000000000001</v>
      </c>
      <c r="CB13" s="16">
        <v>5.3627000000000002</v>
      </c>
      <c r="CC13" s="16">
        <v>2.1162999999999998</v>
      </c>
      <c r="CD13" s="13" t="s">
        <v>15</v>
      </c>
      <c r="CE13" s="13" t="s">
        <v>15</v>
      </c>
      <c r="CF13" s="13" t="s">
        <v>15</v>
      </c>
      <c r="CG13" s="13" t="s">
        <v>15</v>
      </c>
      <c r="CH13" s="13" t="s">
        <v>15</v>
      </c>
      <c r="CI13" s="13" t="s">
        <v>15</v>
      </c>
      <c r="CJ13" s="13" t="s">
        <v>15</v>
      </c>
      <c r="CK13" s="13" t="s">
        <v>15</v>
      </c>
      <c r="CL13" s="13" t="s">
        <v>15</v>
      </c>
      <c r="CM13" s="13" t="s">
        <v>15</v>
      </c>
      <c r="CN13" s="13" t="s">
        <v>15</v>
      </c>
      <c r="CO13" s="13" t="s">
        <v>15</v>
      </c>
      <c r="CP13" s="13" t="s">
        <v>15</v>
      </c>
      <c r="CQ13" s="13" t="s">
        <v>15</v>
      </c>
      <c r="CR13" s="13" t="s">
        <v>15</v>
      </c>
      <c r="CS13" s="13">
        <v>0.57465886055715143</v>
      </c>
      <c r="CT13" s="16" t="s">
        <v>15</v>
      </c>
      <c r="CU13" s="16" t="s">
        <v>15</v>
      </c>
      <c r="CV13" s="16" t="s">
        <v>15</v>
      </c>
      <c r="CW13" s="16" t="s">
        <v>15</v>
      </c>
      <c r="CX13" s="16" t="s">
        <v>15</v>
      </c>
      <c r="CY13" s="16" t="s">
        <v>15</v>
      </c>
      <c r="CZ13" s="16" t="s">
        <v>15</v>
      </c>
      <c r="DA13" s="16" t="s">
        <v>15</v>
      </c>
      <c r="DB13" s="16" t="s">
        <v>15</v>
      </c>
      <c r="DC13" s="16" t="s">
        <v>15</v>
      </c>
      <c r="DD13" s="16" t="s">
        <v>15</v>
      </c>
      <c r="DE13" s="16" t="s">
        <v>15</v>
      </c>
      <c r="DF13" s="16" t="s">
        <v>15</v>
      </c>
      <c r="DG13" s="16" t="s">
        <v>15</v>
      </c>
      <c r="DH13" s="16">
        <v>26.544</v>
      </c>
      <c r="DI13" s="16">
        <v>6.5827</v>
      </c>
      <c r="DJ13" s="21" t="s">
        <v>15</v>
      </c>
      <c r="DK13" s="21" t="s">
        <v>15</v>
      </c>
      <c r="DL13" s="21" t="s">
        <v>15</v>
      </c>
      <c r="DM13" s="21" t="s">
        <v>15</v>
      </c>
      <c r="DN13" s="21" t="s">
        <v>15</v>
      </c>
      <c r="DO13" s="21" t="s">
        <v>15</v>
      </c>
      <c r="DP13" s="21" t="s">
        <v>15</v>
      </c>
      <c r="DQ13" s="21" t="s">
        <v>15</v>
      </c>
      <c r="DR13" s="21" t="s">
        <v>15</v>
      </c>
      <c r="DS13" s="21" t="s">
        <v>15</v>
      </c>
      <c r="DT13" s="21" t="s">
        <v>15</v>
      </c>
      <c r="DU13" s="21" t="s">
        <v>15</v>
      </c>
      <c r="DV13" s="21" t="s">
        <v>15</v>
      </c>
      <c r="DW13" s="21" t="s">
        <v>15</v>
      </c>
      <c r="DX13" s="21">
        <v>7.4942000000000002</v>
      </c>
      <c r="DY13" s="21">
        <v>2.5476000000000001</v>
      </c>
    </row>
    <row r="14" spans="1:129" x14ac:dyDescent="0.2">
      <c r="A14" s="62" t="str">
        <f>[1]PSIM!A14</f>
        <v>ADVANC</v>
      </c>
      <c r="B14" s="16">
        <v>3.89</v>
      </c>
      <c r="C14" s="16">
        <v>6.3152999999999997</v>
      </c>
      <c r="D14" s="16">
        <v>6.89</v>
      </c>
      <c r="E14" s="16">
        <v>6.36</v>
      </c>
      <c r="F14" s="16">
        <v>5.5</v>
      </c>
      <c r="G14" s="16">
        <v>5.51</v>
      </c>
      <c r="H14" s="16">
        <v>5.54</v>
      </c>
      <c r="I14" s="16">
        <v>5.76</v>
      </c>
      <c r="J14" s="16">
        <v>6.91</v>
      </c>
      <c r="K14" s="16">
        <v>7.48</v>
      </c>
      <c r="L14" s="16">
        <v>11.73</v>
      </c>
      <c r="M14" s="16">
        <v>12.2</v>
      </c>
      <c r="N14" s="16">
        <v>12.12</v>
      </c>
      <c r="O14" s="16">
        <v>13.17</v>
      </c>
      <c r="P14" s="16">
        <v>10.31</v>
      </c>
      <c r="Q14" s="16">
        <v>10.119999999999999</v>
      </c>
      <c r="R14" s="17">
        <v>44.1248</v>
      </c>
      <c r="S14" s="17">
        <v>44.872199999999999</v>
      </c>
      <c r="T14" s="17">
        <v>45.046999999999997</v>
      </c>
      <c r="U14" s="17">
        <v>41.4176</v>
      </c>
      <c r="V14" s="17">
        <v>38.798299999999998</v>
      </c>
      <c r="W14" s="17">
        <v>34.758899999999997</v>
      </c>
      <c r="X14" s="17">
        <v>34.978000000000002</v>
      </c>
      <c r="Y14" s="17">
        <v>35.271299999999997</v>
      </c>
      <c r="Z14" s="17">
        <v>38.24</v>
      </c>
      <c r="AA14" s="17">
        <v>39.717199999999998</v>
      </c>
      <c r="AB14" s="17">
        <v>40.691400000000002</v>
      </c>
      <c r="AC14" s="17">
        <v>41.987000000000002</v>
      </c>
      <c r="AD14" s="17">
        <v>44.228700000000003</v>
      </c>
      <c r="AE14" s="17">
        <v>45.394100000000002</v>
      </c>
      <c r="AF14" s="17">
        <v>45.453899999999997</v>
      </c>
      <c r="AG14" s="17">
        <v>41.505499999999998</v>
      </c>
      <c r="AH14" s="16">
        <v>43.17</v>
      </c>
      <c r="AI14" s="16">
        <v>44.05</v>
      </c>
      <c r="AJ14" s="16">
        <v>45.38</v>
      </c>
      <c r="AK14" s="16">
        <v>45.45</v>
      </c>
      <c r="AL14" s="16">
        <v>41.51</v>
      </c>
      <c r="AM14" s="16">
        <v>17.2</v>
      </c>
      <c r="AN14" s="16">
        <v>13.77</v>
      </c>
      <c r="AO14" s="16">
        <v>11.44</v>
      </c>
      <c r="AP14" s="16">
        <v>10.89</v>
      </c>
      <c r="AQ14" s="16">
        <v>12.5</v>
      </c>
      <c r="AR14" s="16">
        <v>11.78</v>
      </c>
      <c r="AS14" s="16">
        <v>10.130000000000001</v>
      </c>
      <c r="AT14" s="16">
        <v>9.9600000000000009</v>
      </c>
      <c r="AU14" s="16">
        <v>8.92</v>
      </c>
      <c r="AV14" s="16">
        <v>8.8800000000000008</v>
      </c>
      <c r="AW14" s="16">
        <v>8.5500000000000007</v>
      </c>
      <c r="AX14" s="19">
        <v>0.14123078637068265</v>
      </c>
      <c r="AY14" s="19">
        <v>9.1300425059776938E-2</v>
      </c>
      <c r="AZ14" s="19">
        <v>6.5294920333819423E-2</v>
      </c>
      <c r="BA14" s="19">
        <v>5.4121280916088074E-2</v>
      </c>
      <c r="BB14" s="19">
        <v>6.397572149313896E-2</v>
      </c>
      <c r="BC14" s="19">
        <v>6.9050348302293438E-2</v>
      </c>
      <c r="BD14" s="19">
        <v>5.7160828975795004E-2</v>
      </c>
      <c r="BE14" s="19">
        <v>6.6386490972599438E-2</v>
      </c>
      <c r="BF14" s="19">
        <v>5.508365387091526E-2</v>
      </c>
      <c r="BG14" s="19">
        <v>4.6055453742373437E-2</v>
      </c>
      <c r="BH14" s="19">
        <v>3.7884679628498272E-2</v>
      </c>
      <c r="BI14" s="19">
        <v>3.6805696940842229E-2</v>
      </c>
      <c r="BJ14" s="19">
        <v>3.6555410291089281E-2</v>
      </c>
      <c r="BK14" s="19">
        <v>3.3898910968499174E-2</v>
      </c>
      <c r="BL14" s="19">
        <v>7.0197980225172887E-2</v>
      </c>
      <c r="BM14" s="19">
        <v>7.8374460024757522E-2</v>
      </c>
      <c r="BN14" s="16">
        <v>14.2431</v>
      </c>
      <c r="BO14" s="16">
        <v>20.669599999999999</v>
      </c>
      <c r="BP14" s="16">
        <v>21.006399999999999</v>
      </c>
      <c r="BQ14" s="16">
        <v>20.239799999999999</v>
      </c>
      <c r="BR14" s="16">
        <v>17.780100000000001</v>
      </c>
      <c r="BS14" s="16">
        <v>15.0206</v>
      </c>
      <c r="BT14" s="16">
        <v>14.810700000000001</v>
      </c>
      <c r="BU14" s="16">
        <v>16.647200000000002</v>
      </c>
      <c r="BV14" s="16">
        <v>18.424299999999999</v>
      </c>
      <c r="BW14" s="16">
        <v>17.572099999999999</v>
      </c>
      <c r="BX14" s="16">
        <v>24.643899999999999</v>
      </c>
      <c r="BY14" s="16">
        <v>24.707999999999998</v>
      </c>
      <c r="BZ14" s="16">
        <v>24.227399999999999</v>
      </c>
      <c r="CA14" s="16">
        <v>25.225000000000001</v>
      </c>
      <c r="CB14" s="16">
        <v>20.1555</v>
      </c>
      <c r="CC14" s="16">
        <v>19.069900000000001</v>
      </c>
      <c r="CD14" s="13">
        <v>1.153053010469214</v>
      </c>
      <c r="CE14" s="13">
        <v>0.81372801154791652</v>
      </c>
      <c r="CF14" s="13">
        <v>0.54256956308454551</v>
      </c>
      <c r="CG14" s="13">
        <v>0.36249832696601203</v>
      </c>
      <c r="CH14" s="13">
        <v>0.42906692617621373</v>
      </c>
      <c r="CI14" s="13">
        <v>0.40016420263889219</v>
      </c>
      <c r="CJ14" s="13">
        <v>0.50480749828075655</v>
      </c>
      <c r="CK14" s="13">
        <v>0.51848104246785298</v>
      </c>
      <c r="CL14" s="13">
        <v>0.88330787546310696</v>
      </c>
      <c r="CM14" s="13">
        <v>0.56060606568568649</v>
      </c>
      <c r="CN14" s="13">
        <v>0.46939516549634497</v>
      </c>
      <c r="CO14" s="13">
        <v>0.53899889566513925</v>
      </c>
      <c r="CP14" s="13">
        <v>0.87071283966716817</v>
      </c>
      <c r="CQ14" s="13">
        <v>1.3525683159041062</v>
      </c>
      <c r="CR14" s="13">
        <v>2.5599746329968633</v>
      </c>
      <c r="CS14" s="13">
        <v>2.4575806410378709</v>
      </c>
      <c r="CT14" s="16">
        <v>24.921600000000002</v>
      </c>
      <c r="CU14" s="16">
        <v>33.615900000000003</v>
      </c>
      <c r="CV14" s="16">
        <v>31.999600000000001</v>
      </c>
      <c r="CW14" s="16">
        <v>25.582000000000001</v>
      </c>
      <c r="CX14" s="16">
        <v>20.8428</v>
      </c>
      <c r="CY14" s="16">
        <v>21.459900000000001</v>
      </c>
      <c r="CZ14" s="16">
        <v>22.203299999999999</v>
      </c>
      <c r="DA14" s="16">
        <v>23.6004</v>
      </c>
      <c r="DB14" s="16">
        <v>36.467700000000001</v>
      </c>
      <c r="DC14" s="16">
        <v>55.444099999999999</v>
      </c>
      <c r="DD14" s="16">
        <v>84.456000000000003</v>
      </c>
      <c r="DE14" s="16">
        <v>81.422200000000004</v>
      </c>
      <c r="DF14" s="16">
        <v>77.910799999999995</v>
      </c>
      <c r="DG14" s="16">
        <v>82.316299999999998</v>
      </c>
      <c r="DH14" s="16">
        <v>67.439599999999999</v>
      </c>
      <c r="DI14" s="16">
        <v>64.759500000000003</v>
      </c>
      <c r="DJ14" s="21">
        <v>9.5402000000000005</v>
      </c>
      <c r="DK14" s="21">
        <v>14.7621</v>
      </c>
      <c r="DL14" s="21">
        <v>16.4621</v>
      </c>
      <c r="DM14" s="21">
        <v>15.0326</v>
      </c>
      <c r="DN14" s="21">
        <v>12.3969</v>
      </c>
      <c r="DO14" s="21">
        <v>12.376799999999999</v>
      </c>
      <c r="DP14" s="21">
        <v>12.7685</v>
      </c>
      <c r="DQ14" s="21">
        <v>13.476800000000001</v>
      </c>
      <c r="DR14" s="21">
        <v>18.4496</v>
      </c>
      <c r="DS14" s="21">
        <v>24.146999999999998</v>
      </c>
      <c r="DT14" s="21">
        <v>37.180999999999997</v>
      </c>
      <c r="DU14" s="21">
        <v>34.061199999999999</v>
      </c>
      <c r="DV14" s="21">
        <v>30.232199999999999</v>
      </c>
      <c r="DW14" s="21">
        <v>25.414400000000001</v>
      </c>
      <c r="DX14" s="21">
        <v>13.408099999999999</v>
      </c>
      <c r="DY14" s="21">
        <v>10.7469</v>
      </c>
    </row>
    <row r="15" spans="1:129" x14ac:dyDescent="0.2">
      <c r="A15" s="62" t="str">
        <f>[1]PSIM!A15</f>
        <v>AEC</v>
      </c>
      <c r="B15" s="16">
        <v>0.1759</v>
      </c>
      <c r="C15" s="16">
        <v>0.35830000000000001</v>
      </c>
      <c r="D15" s="16">
        <v>9.0700000000000003E-2</v>
      </c>
      <c r="E15" s="16">
        <v>-2.1700000000000001E-2</v>
      </c>
      <c r="F15" s="16">
        <v>-1.9900000000000001E-2</v>
      </c>
      <c r="G15" s="16">
        <v>1.6299999999999999E-2</v>
      </c>
      <c r="H15" s="16">
        <v>-8.14E-2</v>
      </c>
      <c r="I15" s="16">
        <v>1.8E-3</v>
      </c>
      <c r="J15" s="16">
        <v>3.5999999999999999E-3</v>
      </c>
      <c r="K15" s="16">
        <v>-3.5999999999999999E-3</v>
      </c>
      <c r="L15" s="16">
        <v>1.09E-2</v>
      </c>
      <c r="M15" s="16">
        <v>-4.3400000000000001E-2</v>
      </c>
      <c r="N15" s="16">
        <v>1.29E-2</v>
      </c>
      <c r="O15" s="16">
        <v>-0.17</v>
      </c>
      <c r="P15" s="16">
        <v>-0.02</v>
      </c>
      <c r="Q15" s="16">
        <v>-0.06</v>
      </c>
      <c r="R15" s="17" t="s">
        <v>15</v>
      </c>
      <c r="S15" s="17" t="s">
        <v>15</v>
      </c>
      <c r="T15" s="17" t="s">
        <v>15</v>
      </c>
      <c r="U15" s="17" t="s">
        <v>15</v>
      </c>
      <c r="V15" s="17" t="s">
        <v>15</v>
      </c>
      <c r="W15" s="17" t="s">
        <v>15</v>
      </c>
      <c r="X15" s="17" t="s">
        <v>15</v>
      </c>
      <c r="Y15" s="17" t="s">
        <v>15</v>
      </c>
      <c r="Z15" s="17" t="s">
        <v>15</v>
      </c>
      <c r="AA15" s="17" t="s">
        <v>15</v>
      </c>
      <c r="AB15" s="17" t="s">
        <v>15</v>
      </c>
      <c r="AC15" s="17" t="s">
        <v>15</v>
      </c>
      <c r="AD15" s="17" t="s">
        <v>15</v>
      </c>
      <c r="AE15" s="17" t="s">
        <v>15</v>
      </c>
      <c r="AF15" s="17" t="s">
        <v>15</v>
      </c>
      <c r="AG15" s="17" t="s">
        <v>15</v>
      </c>
      <c r="AH15" s="16">
        <v>-147.46</v>
      </c>
      <c r="AI15" s="16">
        <v>-10.93</v>
      </c>
      <c r="AJ15" s="16">
        <v>-18.36</v>
      </c>
      <c r="AK15" s="16" t="s">
        <v>15</v>
      </c>
      <c r="AL15" s="16" t="s">
        <v>15</v>
      </c>
      <c r="AM15" s="16">
        <v>70.599999999999994</v>
      </c>
      <c r="AN15" s="16">
        <v>57.57</v>
      </c>
      <c r="AO15" s="16">
        <v>80.09</v>
      </c>
      <c r="AP15" s="16" t="s">
        <v>15</v>
      </c>
      <c r="AQ15" s="16">
        <v>102.45</v>
      </c>
      <c r="AR15" s="16">
        <v>91.36</v>
      </c>
      <c r="AS15" s="16">
        <v>84.61</v>
      </c>
      <c r="AT15" s="16">
        <v>94.32</v>
      </c>
      <c r="AU15" s="16" t="s">
        <v>15</v>
      </c>
      <c r="AV15" s="16">
        <v>86.21</v>
      </c>
      <c r="AW15" s="16">
        <v>110.08</v>
      </c>
      <c r="AX15" s="19" t="s">
        <v>15</v>
      </c>
      <c r="AY15" s="19" t="s">
        <v>15</v>
      </c>
      <c r="AZ15" s="19" t="s">
        <v>15</v>
      </c>
      <c r="BA15" s="19" t="s">
        <v>15</v>
      </c>
      <c r="BB15" s="19" t="s">
        <v>15</v>
      </c>
      <c r="BC15" s="19" t="s">
        <v>15</v>
      </c>
      <c r="BD15" s="19" t="s">
        <v>15</v>
      </c>
      <c r="BE15" s="19" t="s">
        <v>15</v>
      </c>
      <c r="BF15" s="19" t="s">
        <v>15</v>
      </c>
      <c r="BG15" s="19" t="s">
        <v>15</v>
      </c>
      <c r="BH15" s="19" t="s">
        <v>15</v>
      </c>
      <c r="BI15" s="19" t="s">
        <v>15</v>
      </c>
      <c r="BJ15" s="19" t="s">
        <v>15</v>
      </c>
      <c r="BK15" s="19" t="s">
        <v>15</v>
      </c>
      <c r="BL15" s="19" t="s">
        <v>15</v>
      </c>
      <c r="BM15" s="19" t="s">
        <v>15</v>
      </c>
      <c r="BN15" s="16">
        <v>27.311900000000001</v>
      </c>
      <c r="BO15" s="16">
        <v>34.443899999999999</v>
      </c>
      <c r="BP15" s="16">
        <v>16.823799999999999</v>
      </c>
      <c r="BQ15" s="16">
        <v>-5.5297999999999998</v>
      </c>
      <c r="BR15" s="16">
        <v>-7.1379000000000001</v>
      </c>
      <c r="BS15" s="16">
        <v>5.5190000000000001</v>
      </c>
      <c r="BT15" s="16">
        <v>-28.978400000000001</v>
      </c>
      <c r="BU15" s="16">
        <v>0.55410000000000004</v>
      </c>
      <c r="BV15" s="16">
        <v>7.6951000000000001</v>
      </c>
      <c r="BW15" s="16">
        <v>-5.6848000000000001</v>
      </c>
      <c r="BX15" s="16">
        <v>21.218699999999998</v>
      </c>
      <c r="BY15" s="16">
        <v>-79.828599999999994</v>
      </c>
      <c r="BZ15" s="16">
        <v>1.7147000000000001</v>
      </c>
      <c r="CA15" s="16">
        <v>-29.163799999999998</v>
      </c>
      <c r="CB15" s="16">
        <v>-3.0335000000000001</v>
      </c>
      <c r="CC15" s="16">
        <v>-10.5443</v>
      </c>
      <c r="CD15" s="13" t="s">
        <v>15</v>
      </c>
      <c r="CE15" s="13" t="s">
        <v>15</v>
      </c>
      <c r="CF15" s="13" t="s">
        <v>15</v>
      </c>
      <c r="CG15" s="13" t="s">
        <v>15</v>
      </c>
      <c r="CH15" s="13" t="s">
        <v>15</v>
      </c>
      <c r="CI15" s="13" t="s">
        <v>15</v>
      </c>
      <c r="CJ15" s="13" t="s">
        <v>15</v>
      </c>
      <c r="CK15" s="13" t="s">
        <v>15</v>
      </c>
      <c r="CL15" s="13" t="s">
        <v>15</v>
      </c>
      <c r="CM15" s="13" t="s">
        <v>15</v>
      </c>
      <c r="CN15" s="13" t="s">
        <v>15</v>
      </c>
      <c r="CO15" s="13" t="s">
        <v>15</v>
      </c>
      <c r="CP15" s="13" t="s">
        <v>15</v>
      </c>
      <c r="CQ15" s="13" t="s">
        <v>15</v>
      </c>
      <c r="CR15" s="13" t="s">
        <v>15</v>
      </c>
      <c r="CS15" s="13" t="s">
        <v>15</v>
      </c>
      <c r="CT15" s="16">
        <v>20.256699999999999</v>
      </c>
      <c r="CU15" s="16">
        <v>28.813800000000001</v>
      </c>
      <c r="CV15" s="16">
        <v>6.9340000000000002</v>
      </c>
      <c r="CW15" s="16">
        <v>-1.6840000000000002</v>
      </c>
      <c r="CX15" s="16">
        <v>-1.8298999999999999</v>
      </c>
      <c r="CY15" s="16">
        <v>1.4529000000000001</v>
      </c>
      <c r="CZ15" s="16">
        <v>-7.6458000000000004</v>
      </c>
      <c r="DA15" s="16">
        <v>0.1431</v>
      </c>
      <c r="DB15" s="16">
        <v>0.4133</v>
      </c>
      <c r="DC15" s="16">
        <v>-0.3201</v>
      </c>
      <c r="DD15" s="16">
        <v>1.0536000000000001</v>
      </c>
      <c r="DE15" s="16">
        <v>-4.2274000000000003</v>
      </c>
      <c r="DF15" s="16">
        <v>1.2156</v>
      </c>
      <c r="DG15" s="16">
        <v>-16.959499999999998</v>
      </c>
      <c r="DH15" s="16">
        <v>-2.1573000000000002</v>
      </c>
      <c r="DI15" s="16">
        <v>-2.1573000000000002</v>
      </c>
      <c r="DJ15" s="21">
        <v>11.3649</v>
      </c>
      <c r="DK15" s="21">
        <v>15.358499999999999</v>
      </c>
      <c r="DL15" s="21">
        <v>4.3966000000000003</v>
      </c>
      <c r="DM15" s="21">
        <v>-1.3775999999999999</v>
      </c>
      <c r="DN15" s="21">
        <v>-1.4868000000000001</v>
      </c>
      <c r="DO15" s="21">
        <v>1.1272</v>
      </c>
      <c r="DP15" s="21">
        <v>-5.3891999999999998</v>
      </c>
      <c r="DQ15" s="21">
        <v>0.1017</v>
      </c>
      <c r="DR15" s="21">
        <v>0.29459999999999997</v>
      </c>
      <c r="DS15" s="21">
        <v>-0.25369999999999998</v>
      </c>
      <c r="DT15" s="21">
        <v>1.0135000000000001</v>
      </c>
      <c r="DU15" s="21">
        <v>-3.7176999999999998</v>
      </c>
      <c r="DV15" s="21">
        <v>0.55310000000000004</v>
      </c>
      <c r="DW15" s="21">
        <v>-6.9066999999999998</v>
      </c>
      <c r="DX15" s="21">
        <v>-1.0018</v>
      </c>
      <c r="DY15" s="21">
        <v>-1.0018</v>
      </c>
    </row>
    <row r="16" spans="1:129" x14ac:dyDescent="0.2">
      <c r="A16" s="62" t="str">
        <f>[1]PSIM!A16</f>
        <v>AEONTS</v>
      </c>
      <c r="B16" s="16">
        <v>1.8555999999999999</v>
      </c>
      <c r="C16" s="16">
        <v>2.4908000000000001</v>
      </c>
      <c r="D16" s="16">
        <v>3.14</v>
      </c>
      <c r="E16" s="16">
        <v>3.92</v>
      </c>
      <c r="F16" s="16">
        <v>4.3600000000000003</v>
      </c>
      <c r="G16" s="16">
        <v>4.6899999999999995</v>
      </c>
      <c r="H16" s="16">
        <v>4.7699999999999996</v>
      </c>
      <c r="I16" s="16">
        <v>3.94</v>
      </c>
      <c r="J16" s="16">
        <v>3.9699999999999998</v>
      </c>
      <c r="K16" s="16">
        <v>0.64</v>
      </c>
      <c r="L16" s="16">
        <v>6.75</v>
      </c>
      <c r="M16" s="16">
        <v>10.01</v>
      </c>
      <c r="N16" s="16">
        <v>9.67</v>
      </c>
      <c r="O16" s="16">
        <v>9.7899999999999991</v>
      </c>
      <c r="P16" s="16">
        <v>9.61</v>
      </c>
      <c r="Q16" s="16">
        <v>9.61</v>
      </c>
      <c r="R16" s="17" t="s">
        <v>15</v>
      </c>
      <c r="S16" s="17" t="s">
        <v>15</v>
      </c>
      <c r="T16" s="17" t="s">
        <v>15</v>
      </c>
      <c r="U16" s="17" t="s">
        <v>15</v>
      </c>
      <c r="V16" s="17" t="s">
        <v>15</v>
      </c>
      <c r="W16" s="17" t="s">
        <v>15</v>
      </c>
      <c r="X16" s="17" t="s">
        <v>15</v>
      </c>
      <c r="Y16" s="17" t="s">
        <v>15</v>
      </c>
      <c r="Z16" s="17" t="s">
        <v>15</v>
      </c>
      <c r="AA16" s="17" t="s">
        <v>15</v>
      </c>
      <c r="AB16" s="17" t="s">
        <v>15</v>
      </c>
      <c r="AC16" s="17" t="s">
        <v>15</v>
      </c>
      <c r="AD16" s="17" t="s">
        <v>15</v>
      </c>
      <c r="AE16" s="17" t="s">
        <v>15</v>
      </c>
      <c r="AF16" s="17" t="s">
        <v>15</v>
      </c>
      <c r="AG16" s="17" t="s">
        <v>15</v>
      </c>
      <c r="AH16" s="16">
        <v>83.8</v>
      </c>
      <c r="AI16" s="16">
        <v>85.24</v>
      </c>
      <c r="AJ16" s="16">
        <v>84.53</v>
      </c>
      <c r="AK16" s="16">
        <v>85.15</v>
      </c>
      <c r="AL16" s="16">
        <v>86.73</v>
      </c>
      <c r="AM16" s="16" t="s">
        <v>15</v>
      </c>
      <c r="AN16" s="16" t="s">
        <v>15</v>
      </c>
      <c r="AO16" s="16">
        <v>44.39</v>
      </c>
      <c r="AP16" s="16">
        <v>45.81</v>
      </c>
      <c r="AQ16" s="16">
        <v>41.16</v>
      </c>
      <c r="AR16" s="16">
        <v>39.729999999999997</v>
      </c>
      <c r="AS16" s="16">
        <v>67.72</v>
      </c>
      <c r="AT16" s="16">
        <v>65.47</v>
      </c>
      <c r="AU16" s="16">
        <v>40.86</v>
      </c>
      <c r="AV16" s="16">
        <v>40.51</v>
      </c>
      <c r="AW16" s="16">
        <v>36.58</v>
      </c>
      <c r="AX16" s="19" t="s">
        <v>15</v>
      </c>
      <c r="AY16" s="19" t="s">
        <v>15</v>
      </c>
      <c r="AZ16" s="19" t="s">
        <v>15</v>
      </c>
      <c r="BA16" s="19" t="s">
        <v>15</v>
      </c>
      <c r="BB16" s="19" t="s">
        <v>15</v>
      </c>
      <c r="BC16" s="19" t="s">
        <v>15</v>
      </c>
      <c r="BD16" s="19" t="s">
        <v>15</v>
      </c>
      <c r="BE16" s="19" t="s">
        <v>15</v>
      </c>
      <c r="BF16" s="19" t="s">
        <v>15</v>
      </c>
      <c r="BG16" s="19" t="s">
        <v>15</v>
      </c>
      <c r="BH16" s="19" t="s">
        <v>15</v>
      </c>
      <c r="BI16" s="19" t="s">
        <v>15</v>
      </c>
      <c r="BJ16" s="19" t="s">
        <v>15</v>
      </c>
      <c r="BK16" s="19" t="s">
        <v>15</v>
      </c>
      <c r="BL16" s="19" t="s">
        <v>15</v>
      </c>
      <c r="BM16" s="19" t="s">
        <v>15</v>
      </c>
      <c r="BN16" s="16">
        <v>13.1137</v>
      </c>
      <c r="BO16" s="16">
        <v>15.7788</v>
      </c>
      <c r="BP16" s="16">
        <v>16.426600000000001</v>
      </c>
      <c r="BQ16" s="16">
        <v>15.681900000000001</v>
      </c>
      <c r="BR16" s="16">
        <v>14.8184</v>
      </c>
      <c r="BS16" s="16">
        <v>13.742800000000001</v>
      </c>
      <c r="BT16" s="16">
        <v>12.714499999999999</v>
      </c>
      <c r="BU16" s="16">
        <v>11.202500000000001</v>
      </c>
      <c r="BV16" s="16">
        <v>10.5367</v>
      </c>
      <c r="BW16" s="16">
        <v>1.6219999999999999</v>
      </c>
      <c r="BX16" s="16">
        <v>14.6798</v>
      </c>
      <c r="BY16" s="16">
        <v>17.1859</v>
      </c>
      <c r="BZ16" s="16">
        <v>14.581899999999999</v>
      </c>
      <c r="CA16" s="16">
        <v>14.476699999999999</v>
      </c>
      <c r="CB16" s="16">
        <v>13.508800000000001</v>
      </c>
      <c r="CC16" s="16">
        <v>13.508800000000001</v>
      </c>
      <c r="CD16" s="13" t="s">
        <v>15</v>
      </c>
      <c r="CE16" s="13" t="s">
        <v>15</v>
      </c>
      <c r="CF16" s="13" t="s">
        <v>15</v>
      </c>
      <c r="CG16" s="13" t="s">
        <v>15</v>
      </c>
      <c r="CH16" s="13" t="s">
        <v>15</v>
      </c>
      <c r="CI16" s="13" t="s">
        <v>15</v>
      </c>
      <c r="CJ16" s="13" t="s">
        <v>15</v>
      </c>
      <c r="CK16" s="13" t="s">
        <v>15</v>
      </c>
      <c r="CL16" s="13" t="s">
        <v>15</v>
      </c>
      <c r="CM16" s="13" t="s">
        <v>15</v>
      </c>
      <c r="CN16" s="13" t="s">
        <v>15</v>
      </c>
      <c r="CO16" s="13" t="s">
        <v>15</v>
      </c>
      <c r="CP16" s="13" t="s">
        <v>15</v>
      </c>
      <c r="CQ16" s="13" t="s">
        <v>15</v>
      </c>
      <c r="CR16" s="13" t="s">
        <v>15</v>
      </c>
      <c r="CS16" s="13" t="s">
        <v>15</v>
      </c>
      <c r="CT16" s="16">
        <v>34.682000000000002</v>
      </c>
      <c r="CU16" s="16">
        <v>35.9071</v>
      </c>
      <c r="CV16" s="16">
        <v>34.949599999999997</v>
      </c>
      <c r="CW16" s="16">
        <v>34.192599999999999</v>
      </c>
      <c r="CX16" s="16">
        <v>30.515999999999998</v>
      </c>
      <c r="CY16" s="16">
        <v>27.319800000000001</v>
      </c>
      <c r="CZ16" s="16">
        <v>23.762799999999999</v>
      </c>
      <c r="DA16" s="16">
        <v>17.528400000000001</v>
      </c>
      <c r="DB16" s="16">
        <v>16.070699999999999</v>
      </c>
      <c r="DC16" s="16">
        <v>2.5539000000000001</v>
      </c>
      <c r="DD16" s="16">
        <v>25.232800000000001</v>
      </c>
      <c r="DE16" s="16">
        <v>30.9512</v>
      </c>
      <c r="DF16" s="16">
        <v>24.987500000000001</v>
      </c>
      <c r="DG16" s="16">
        <v>21.779199999999999</v>
      </c>
      <c r="DH16" s="16">
        <v>18.691199999999998</v>
      </c>
      <c r="DI16" s="16">
        <v>18.691199999999998</v>
      </c>
      <c r="DJ16" s="21">
        <v>3.8124000000000002</v>
      </c>
      <c r="DK16" s="21">
        <v>4.2575000000000003</v>
      </c>
      <c r="DL16" s="21">
        <v>4.6387</v>
      </c>
      <c r="DM16" s="21">
        <v>4.6791</v>
      </c>
      <c r="DN16" s="21">
        <v>4.2690000000000001</v>
      </c>
      <c r="DO16" s="21">
        <v>3.9447999999999999</v>
      </c>
      <c r="DP16" s="21">
        <v>3.3938999999999999</v>
      </c>
      <c r="DQ16" s="21">
        <v>2.5255999999999998</v>
      </c>
      <c r="DR16" s="21">
        <v>2.4802</v>
      </c>
      <c r="DS16" s="21">
        <v>0.37969999999999998</v>
      </c>
      <c r="DT16" s="21">
        <v>3.5547</v>
      </c>
      <c r="DU16" s="21">
        <v>4.4809000000000001</v>
      </c>
      <c r="DV16" s="21">
        <v>3.8672</v>
      </c>
      <c r="DW16" s="21">
        <v>3.6212</v>
      </c>
      <c r="DX16" s="21">
        <v>3.3531</v>
      </c>
      <c r="DY16" s="21">
        <v>3.3531</v>
      </c>
    </row>
    <row r="17" spans="1:129" x14ac:dyDescent="0.2">
      <c r="A17" s="62" t="str">
        <f>[1]PSIM!A17</f>
        <v>AF</v>
      </c>
      <c r="B17" s="16">
        <v>1.89E-2</v>
      </c>
      <c r="C17" s="16">
        <v>1.89E-2</v>
      </c>
      <c r="D17" s="16">
        <v>0.02</v>
      </c>
      <c r="E17" s="16">
        <v>-2.1100000000000001E-2</v>
      </c>
      <c r="F17" s="16">
        <v>2.01E-2</v>
      </c>
      <c r="G17" s="16">
        <v>3.1300000000000001E-2</v>
      </c>
      <c r="H17" s="16">
        <v>3.5099999999999999E-2</v>
      </c>
      <c r="I17" s="16">
        <v>3.4299999999999997E-2</v>
      </c>
      <c r="J17" s="16">
        <v>4.1399999999999999E-2</v>
      </c>
      <c r="K17" s="16">
        <v>6.3E-2</v>
      </c>
      <c r="L17" s="16">
        <v>3.4700000000000002E-2</v>
      </c>
      <c r="M17" s="16">
        <v>5.11E-2</v>
      </c>
      <c r="N17" s="16">
        <v>6.9999999999999999E-4</v>
      </c>
      <c r="O17" s="16">
        <v>1E-4</v>
      </c>
      <c r="P17" s="16">
        <v>3.1699999999999999E-2</v>
      </c>
      <c r="Q17" s="16">
        <v>3.3300000000000003E-2</v>
      </c>
      <c r="R17" s="17" t="s">
        <v>15</v>
      </c>
      <c r="S17" s="17" t="s">
        <v>15</v>
      </c>
      <c r="T17" s="17" t="s">
        <v>15</v>
      </c>
      <c r="U17" s="17" t="s">
        <v>15</v>
      </c>
      <c r="V17" s="17" t="s">
        <v>15</v>
      </c>
      <c r="W17" s="17" t="s">
        <v>15</v>
      </c>
      <c r="X17" s="17" t="s">
        <v>15</v>
      </c>
      <c r="Y17" s="17" t="s">
        <v>15</v>
      </c>
      <c r="Z17" s="17" t="s">
        <v>15</v>
      </c>
      <c r="AA17" s="17" t="s">
        <v>15</v>
      </c>
      <c r="AB17" s="17" t="s">
        <v>15</v>
      </c>
      <c r="AC17" s="17" t="s">
        <v>15</v>
      </c>
      <c r="AD17" s="17" t="s">
        <v>15</v>
      </c>
      <c r="AE17" s="17" t="s">
        <v>15</v>
      </c>
      <c r="AF17" s="17" t="s">
        <v>15</v>
      </c>
      <c r="AG17" s="17" t="s">
        <v>15</v>
      </c>
      <c r="AH17" s="16">
        <v>61.7</v>
      </c>
      <c r="AI17" s="16">
        <v>64.13</v>
      </c>
      <c r="AJ17" s="16">
        <v>67.28</v>
      </c>
      <c r="AK17" s="16">
        <v>74.08</v>
      </c>
      <c r="AL17" s="16">
        <v>70.349999999999994</v>
      </c>
      <c r="AM17" s="16" t="s">
        <v>15</v>
      </c>
      <c r="AN17" s="16" t="s">
        <v>15</v>
      </c>
      <c r="AO17" s="16">
        <v>40.72</v>
      </c>
      <c r="AP17" s="16">
        <v>34.96</v>
      </c>
      <c r="AQ17" s="16">
        <v>41.04</v>
      </c>
      <c r="AR17" s="16">
        <v>38.79</v>
      </c>
      <c r="AS17" s="16">
        <v>43.67</v>
      </c>
      <c r="AT17" s="16">
        <v>36.93</v>
      </c>
      <c r="AU17" s="16" t="s">
        <v>15</v>
      </c>
      <c r="AV17" s="16">
        <v>40.68</v>
      </c>
      <c r="AW17" s="16">
        <v>44.71</v>
      </c>
      <c r="AX17" s="19" t="s">
        <v>15</v>
      </c>
      <c r="AY17" s="19" t="s">
        <v>15</v>
      </c>
      <c r="AZ17" s="19" t="s">
        <v>15</v>
      </c>
      <c r="BA17" s="19" t="s">
        <v>15</v>
      </c>
      <c r="BB17" s="19" t="s">
        <v>15</v>
      </c>
      <c r="BC17" s="19" t="s">
        <v>15</v>
      </c>
      <c r="BD17" s="19" t="s">
        <v>15</v>
      </c>
      <c r="BE17" s="19" t="s">
        <v>15</v>
      </c>
      <c r="BF17" s="19" t="s">
        <v>15</v>
      </c>
      <c r="BG17" s="19" t="s">
        <v>15</v>
      </c>
      <c r="BH17" s="19" t="s">
        <v>15</v>
      </c>
      <c r="BI17" s="19" t="s">
        <v>15</v>
      </c>
      <c r="BJ17" s="19" t="s">
        <v>15</v>
      </c>
      <c r="BK17" s="19" t="s">
        <v>15</v>
      </c>
      <c r="BL17" s="19" t="s">
        <v>15</v>
      </c>
      <c r="BM17" s="19" t="s">
        <v>15</v>
      </c>
      <c r="BN17" s="16">
        <v>27.3034</v>
      </c>
      <c r="BO17" s="16">
        <v>28.938199999999998</v>
      </c>
      <c r="BP17" s="16">
        <v>30.254100000000001</v>
      </c>
      <c r="BQ17" s="16">
        <v>-25.3124</v>
      </c>
      <c r="BR17" s="16">
        <v>21.0886</v>
      </c>
      <c r="BS17" s="16">
        <v>25.8996</v>
      </c>
      <c r="BT17" s="16">
        <v>26.8978</v>
      </c>
      <c r="BU17" s="16">
        <v>31.967300000000002</v>
      </c>
      <c r="BV17" s="16">
        <v>33.535800000000002</v>
      </c>
      <c r="BW17" s="16">
        <v>32.160899999999998</v>
      </c>
      <c r="BX17" s="16">
        <v>25.198</v>
      </c>
      <c r="BY17" s="16">
        <v>30.187000000000001</v>
      </c>
      <c r="BZ17" s="16">
        <v>12.4687</v>
      </c>
      <c r="CA17" s="16">
        <v>7.5800000000000006E-2</v>
      </c>
      <c r="CB17" s="16">
        <v>26.776199999999999</v>
      </c>
      <c r="CC17" s="16">
        <v>24.111599999999999</v>
      </c>
      <c r="CD17" s="13" t="s">
        <v>15</v>
      </c>
      <c r="CE17" s="13" t="s">
        <v>15</v>
      </c>
      <c r="CF17" s="13" t="s">
        <v>15</v>
      </c>
      <c r="CG17" s="13" t="s">
        <v>15</v>
      </c>
      <c r="CH17" s="13" t="s">
        <v>15</v>
      </c>
      <c r="CI17" s="13" t="s">
        <v>15</v>
      </c>
      <c r="CJ17" s="13" t="s">
        <v>15</v>
      </c>
      <c r="CK17" s="13" t="s">
        <v>15</v>
      </c>
      <c r="CL17" s="13" t="s">
        <v>15</v>
      </c>
      <c r="CM17" s="13" t="s">
        <v>15</v>
      </c>
      <c r="CN17" s="13" t="s">
        <v>15</v>
      </c>
      <c r="CO17" s="13" t="s">
        <v>15</v>
      </c>
      <c r="CP17" s="13" t="s">
        <v>15</v>
      </c>
      <c r="CQ17" s="13" t="s">
        <v>15</v>
      </c>
      <c r="CR17" s="13" t="s">
        <v>15</v>
      </c>
      <c r="CS17" s="13" t="s">
        <v>15</v>
      </c>
      <c r="CT17" s="16">
        <v>16.5502</v>
      </c>
      <c r="CU17" s="16">
        <v>14.7645</v>
      </c>
      <c r="CV17" s="16">
        <v>14.930099999999999</v>
      </c>
      <c r="CW17" s="16">
        <v>-16.194700000000001</v>
      </c>
      <c r="CX17" s="16">
        <v>16.033899999999999</v>
      </c>
      <c r="CY17" s="16">
        <v>21.3597</v>
      </c>
      <c r="CZ17" s="16">
        <v>21.158899999999999</v>
      </c>
      <c r="DA17" s="16">
        <v>19.0106</v>
      </c>
      <c r="DB17" s="16">
        <v>21.058399999999999</v>
      </c>
      <c r="DC17" s="16">
        <v>18.315899999999999</v>
      </c>
      <c r="DD17" s="16">
        <v>13.1732</v>
      </c>
      <c r="DE17" s="16">
        <v>18.742999999999999</v>
      </c>
      <c r="DF17" s="16">
        <v>6.5673000000000004</v>
      </c>
      <c r="DG17" s="16">
        <v>3.1399999999999997E-2</v>
      </c>
      <c r="DH17" s="16">
        <v>9.1374999999999993</v>
      </c>
      <c r="DI17" s="16">
        <v>9.8215000000000003</v>
      </c>
      <c r="DJ17" s="21">
        <v>3.0880000000000001</v>
      </c>
      <c r="DK17" s="21">
        <v>2.0720999999999998</v>
      </c>
      <c r="DL17" s="21">
        <v>2.0703999999999998</v>
      </c>
      <c r="DM17" s="21">
        <v>-2.3302</v>
      </c>
      <c r="DN17" s="21">
        <v>2.2018</v>
      </c>
      <c r="DO17" s="21">
        <v>2.8201999999999998</v>
      </c>
      <c r="DP17" s="21">
        <v>2.9554999999999998</v>
      </c>
      <c r="DQ17" s="21">
        <v>2.7178</v>
      </c>
      <c r="DR17" s="21">
        <v>2.6819999999999999</v>
      </c>
      <c r="DS17" s="21">
        <v>2.8992</v>
      </c>
      <c r="DT17" s="21">
        <v>2.1000999999999999</v>
      </c>
      <c r="DU17" s="21">
        <v>2.3607</v>
      </c>
      <c r="DV17" s="21">
        <v>0.84430000000000005</v>
      </c>
      <c r="DW17" s="21">
        <v>5.7999999999999996E-3</v>
      </c>
      <c r="DX17" s="21">
        <v>2.1922000000000001</v>
      </c>
      <c r="DY17" s="21">
        <v>2.1204000000000001</v>
      </c>
    </row>
    <row r="18" spans="1:129" x14ac:dyDescent="0.2">
      <c r="A18" s="62" t="str">
        <f>[1]PSIM!A18</f>
        <v>AFC</v>
      </c>
      <c r="B18" s="16">
        <v>2.19</v>
      </c>
      <c r="C18" s="16">
        <v>1.58</v>
      </c>
      <c r="D18" s="16">
        <v>0.48</v>
      </c>
      <c r="E18" s="16">
        <v>-1.73</v>
      </c>
      <c r="F18" s="16">
        <v>-0.6</v>
      </c>
      <c r="G18" s="16">
        <v>-0.95</v>
      </c>
      <c r="H18" s="16">
        <v>7.0000000000000007E-2</v>
      </c>
      <c r="I18" s="16">
        <v>0.44</v>
      </c>
      <c r="J18" s="16">
        <v>1.22</v>
      </c>
      <c r="K18" s="16">
        <v>-0.5</v>
      </c>
      <c r="L18" s="16">
        <v>0.22</v>
      </c>
      <c r="M18" s="16">
        <v>0.34</v>
      </c>
      <c r="N18" s="16">
        <v>-1.1499999999999999</v>
      </c>
      <c r="O18" s="16">
        <v>-0.26</v>
      </c>
      <c r="P18" s="16">
        <v>0.18</v>
      </c>
      <c r="Q18" s="16">
        <v>0.18</v>
      </c>
      <c r="R18" s="17">
        <v>9.8219999999999992</v>
      </c>
      <c r="S18" s="17">
        <v>7.2651000000000003</v>
      </c>
      <c r="T18" s="17">
        <v>5.109</v>
      </c>
      <c r="U18" s="17">
        <v>0.1208</v>
      </c>
      <c r="V18" s="17">
        <v>0.76480000000000004</v>
      </c>
      <c r="W18" s="17">
        <v>-0.1477</v>
      </c>
      <c r="X18" s="17">
        <v>3.6320999999999999</v>
      </c>
      <c r="Y18" s="17">
        <v>4.6101000000000001</v>
      </c>
      <c r="Z18" s="17">
        <v>5.7732999999999999</v>
      </c>
      <c r="AA18" s="17">
        <v>-0.2767</v>
      </c>
      <c r="AB18" s="17">
        <v>2.8245</v>
      </c>
      <c r="AC18" s="17">
        <v>2.5672000000000001</v>
      </c>
      <c r="AD18" s="17">
        <v>-2.5735999999999999</v>
      </c>
      <c r="AE18" s="17">
        <v>2.5251000000000001</v>
      </c>
      <c r="AF18" s="17">
        <v>4.4245000000000001</v>
      </c>
      <c r="AG18" s="17">
        <v>4.4245000000000001</v>
      </c>
      <c r="AH18" s="16">
        <v>2.82</v>
      </c>
      <c r="AI18" s="16">
        <v>2.41</v>
      </c>
      <c r="AJ18" s="16">
        <v>-2.57</v>
      </c>
      <c r="AK18" s="16">
        <v>2.5299999999999998</v>
      </c>
      <c r="AL18" s="16">
        <v>4.42</v>
      </c>
      <c r="AM18" s="16">
        <v>4.93</v>
      </c>
      <c r="AN18" s="16">
        <v>4.9000000000000004</v>
      </c>
      <c r="AO18" s="16">
        <v>5.15</v>
      </c>
      <c r="AP18" s="16">
        <v>4.6500000000000004</v>
      </c>
      <c r="AQ18" s="16">
        <v>4.41</v>
      </c>
      <c r="AR18" s="16">
        <v>4.03</v>
      </c>
      <c r="AS18" s="16">
        <v>4.75</v>
      </c>
      <c r="AT18" s="16">
        <v>4.8600000000000003</v>
      </c>
      <c r="AU18" s="16">
        <v>4.38</v>
      </c>
      <c r="AV18" s="16">
        <v>3.61</v>
      </c>
      <c r="AW18" s="16">
        <v>3.73</v>
      </c>
      <c r="AX18" s="19">
        <v>0.22490299161346852</v>
      </c>
      <c r="AY18" s="19">
        <v>0.15029594393405715</v>
      </c>
      <c r="AZ18" s="19">
        <v>0.65145271118594994</v>
      </c>
      <c r="BA18" s="19">
        <v>-7.072494762985794E-2</v>
      </c>
      <c r="BB18" s="19">
        <v>-0.11044862085884335</v>
      </c>
      <c r="BC18" s="19">
        <v>-1.1686139420356539E-2</v>
      </c>
      <c r="BD18" s="19">
        <v>-1.6136655597837942E-2</v>
      </c>
      <c r="BE18" s="19">
        <v>1.8628912071535022E-3</v>
      </c>
      <c r="BF18" s="19">
        <v>6.3542586649644253E-4</v>
      </c>
      <c r="BG18" s="19">
        <v>-1.0616874666082169E-3</v>
      </c>
      <c r="BH18" s="19">
        <v>-2.1627998427054661E-3</v>
      </c>
      <c r="BI18" s="19">
        <v>-3.5678148011674359E-4</v>
      </c>
      <c r="BJ18" s="19">
        <v>-8.7181092279042376E-5</v>
      </c>
      <c r="BK18" s="19" t="s">
        <v>15</v>
      </c>
      <c r="BL18" s="19" t="s">
        <v>15</v>
      </c>
      <c r="BM18" s="19" t="s">
        <v>15</v>
      </c>
      <c r="BN18" s="16">
        <v>7.6997</v>
      </c>
      <c r="BO18" s="16">
        <v>5.5187999999999997</v>
      </c>
      <c r="BP18" s="16">
        <v>1.4973000000000001</v>
      </c>
      <c r="BQ18" s="16">
        <v>-5.4644000000000004</v>
      </c>
      <c r="BR18" s="16">
        <v>-1.5798000000000001</v>
      </c>
      <c r="BS18" s="16">
        <v>-2.6395</v>
      </c>
      <c r="BT18" s="16">
        <v>0.245</v>
      </c>
      <c r="BU18" s="16">
        <v>1.5495000000000001</v>
      </c>
      <c r="BV18" s="16">
        <v>3.4455999999999998</v>
      </c>
      <c r="BW18" s="16">
        <v>-1.6529</v>
      </c>
      <c r="BX18" s="16">
        <v>0.94320000000000004</v>
      </c>
      <c r="BY18" s="16">
        <v>1.4081999999999999</v>
      </c>
      <c r="BZ18" s="16">
        <v>-6.0750000000000002</v>
      </c>
      <c r="CA18" s="16">
        <v>-1.5739999999999998</v>
      </c>
      <c r="CB18" s="16">
        <v>1.0246999999999999</v>
      </c>
      <c r="CC18" s="16">
        <v>1.0246999999999999</v>
      </c>
      <c r="CD18" s="13">
        <v>0.32363851842231295</v>
      </c>
      <c r="CE18" s="13">
        <v>0.10809089265414613</v>
      </c>
      <c r="CF18" s="13">
        <v>7.6122286008186685E-2</v>
      </c>
      <c r="CG18" s="13">
        <v>0.25893090900812366</v>
      </c>
      <c r="CH18" s="13">
        <v>0.16401492125746139</v>
      </c>
      <c r="CI18" s="13">
        <v>3.1646810960602824E-2</v>
      </c>
      <c r="CJ18" s="13">
        <v>8.7928624027491711E-3</v>
      </c>
      <c r="CK18" s="13" t="s">
        <v>15</v>
      </c>
      <c r="CL18" s="13" t="s">
        <v>15</v>
      </c>
      <c r="CM18" s="13">
        <v>1.0211934760609603E-3</v>
      </c>
      <c r="CN18" s="13">
        <v>7.0214443272226419E-4</v>
      </c>
      <c r="CO18" s="13">
        <v>2.8509206457499799E-4</v>
      </c>
      <c r="CP18" s="13">
        <v>6.0586780330997597E-2</v>
      </c>
      <c r="CQ18" s="13">
        <v>1.3961191245891445E-3</v>
      </c>
      <c r="CR18" s="13" t="s">
        <v>15</v>
      </c>
      <c r="CS18" s="13">
        <v>4.2232476883958528E-4</v>
      </c>
      <c r="CT18" s="16">
        <v>10.9621</v>
      </c>
      <c r="CU18" s="16">
        <v>7.2112999999999996</v>
      </c>
      <c r="CV18" s="16">
        <v>2.1002000000000001</v>
      </c>
      <c r="CW18" s="16">
        <v>-7.7548000000000004</v>
      </c>
      <c r="CX18" s="16">
        <v>-2.8254000000000001</v>
      </c>
      <c r="CY18" s="16">
        <v>-4.5967000000000002</v>
      </c>
      <c r="CZ18" s="16">
        <v>0.32390000000000002</v>
      </c>
      <c r="DA18" s="16">
        <v>2.1189999999999998</v>
      </c>
      <c r="DB18" s="16">
        <v>5.5846</v>
      </c>
      <c r="DC18" s="16">
        <v>-2.2633999999999999</v>
      </c>
      <c r="DD18" s="16">
        <v>1.0620000000000001</v>
      </c>
      <c r="DE18" s="16">
        <v>1.5243</v>
      </c>
      <c r="DF18" s="16">
        <v>-4.9181999999999997</v>
      </c>
      <c r="DG18" s="16">
        <v>-1.1556999999999999</v>
      </c>
      <c r="DH18" s="16">
        <v>0.74370000000000003</v>
      </c>
      <c r="DI18" s="16">
        <v>0.74370000000000003</v>
      </c>
      <c r="DJ18" s="21">
        <v>8.2943999999999996</v>
      </c>
      <c r="DK18" s="21">
        <v>6.1277999999999997</v>
      </c>
      <c r="DL18" s="21">
        <v>1.6922999999999999</v>
      </c>
      <c r="DM18" s="21">
        <v>-5.9920999999999998</v>
      </c>
      <c r="DN18" s="21">
        <v>-2.3828</v>
      </c>
      <c r="DO18" s="21">
        <v>-4.1646000000000001</v>
      </c>
      <c r="DP18" s="21">
        <v>0.30030000000000001</v>
      </c>
      <c r="DQ18" s="21">
        <v>1.984</v>
      </c>
      <c r="DR18" s="21">
        <v>5.2648000000000001</v>
      </c>
      <c r="DS18" s="21">
        <v>-2.0994999999999999</v>
      </c>
      <c r="DT18" s="21">
        <v>0.94989999999999997</v>
      </c>
      <c r="DU18" s="21">
        <v>1.3327</v>
      </c>
      <c r="DV18" s="21">
        <v>-4.2710999999999997</v>
      </c>
      <c r="DW18" s="21">
        <v>-1.0058</v>
      </c>
      <c r="DX18" s="21">
        <v>0.64239999999999997</v>
      </c>
      <c r="DY18" s="21">
        <v>0.64239999999999997</v>
      </c>
    </row>
    <row r="19" spans="1:129" x14ac:dyDescent="0.2">
      <c r="A19" s="62" t="str">
        <f>[1]PSIM!A19</f>
        <v>AGE</v>
      </c>
      <c r="B19" s="16" t="s">
        <v>15</v>
      </c>
      <c r="C19" s="16" t="s">
        <v>15</v>
      </c>
      <c r="D19" s="16" t="s">
        <v>15</v>
      </c>
      <c r="E19" s="16">
        <v>-27.450099999999999</v>
      </c>
      <c r="F19" s="16">
        <v>9.5067000000000004</v>
      </c>
      <c r="G19" s="16">
        <v>36.846400000000003</v>
      </c>
      <c r="H19" s="16">
        <v>0.15609999999999999</v>
      </c>
      <c r="I19" s="16">
        <v>9.2999999999999992E-3</v>
      </c>
      <c r="J19" s="16">
        <v>0.106</v>
      </c>
      <c r="K19" s="16">
        <v>0.20449999999999999</v>
      </c>
      <c r="L19" s="16">
        <v>-1.6000000000000001E-3</v>
      </c>
      <c r="M19" s="16">
        <v>5.5599999999999997E-2</v>
      </c>
      <c r="N19" s="16">
        <v>-2.01E-2</v>
      </c>
      <c r="O19" s="16">
        <v>6.1100000000000002E-2</v>
      </c>
      <c r="P19" s="16">
        <v>8.48E-2</v>
      </c>
      <c r="Q19" s="16">
        <v>6.6500000000000004E-2</v>
      </c>
      <c r="R19" s="17" t="s">
        <v>15</v>
      </c>
      <c r="S19" s="17" t="s">
        <v>15</v>
      </c>
      <c r="T19" s="17" t="s">
        <v>15</v>
      </c>
      <c r="U19" s="17">
        <v>-3.3311000000000002</v>
      </c>
      <c r="V19" s="17">
        <v>13.241400000000001</v>
      </c>
      <c r="W19" s="17">
        <v>20.6084</v>
      </c>
      <c r="X19" s="17">
        <v>15.381399999999999</v>
      </c>
      <c r="Y19" s="17">
        <v>12.547599999999999</v>
      </c>
      <c r="Z19" s="17">
        <v>13.693099999999999</v>
      </c>
      <c r="AA19" s="17">
        <v>12.4223</v>
      </c>
      <c r="AB19" s="17">
        <v>7.0524000000000004</v>
      </c>
      <c r="AC19" s="17">
        <v>9.4281000000000006</v>
      </c>
      <c r="AD19" s="17">
        <v>4.8014000000000001</v>
      </c>
      <c r="AE19" s="17">
        <v>11.470599999999999</v>
      </c>
      <c r="AF19" s="17">
        <v>12.6731</v>
      </c>
      <c r="AG19" s="17">
        <v>10.265499999999999</v>
      </c>
      <c r="AH19" s="16">
        <v>9.43</v>
      </c>
      <c r="AI19" s="16">
        <v>4.8</v>
      </c>
      <c r="AJ19" s="16">
        <v>11.47</v>
      </c>
      <c r="AK19" s="16">
        <v>12.67</v>
      </c>
      <c r="AL19" s="16">
        <v>10.27</v>
      </c>
      <c r="AM19" s="16" t="s">
        <v>15</v>
      </c>
      <c r="AN19" s="16" t="s">
        <v>15</v>
      </c>
      <c r="AO19" s="16" t="s">
        <v>15</v>
      </c>
      <c r="AP19" s="16" t="s">
        <v>15</v>
      </c>
      <c r="AQ19" s="16" t="s">
        <v>15</v>
      </c>
      <c r="AR19" s="16" t="s">
        <v>15</v>
      </c>
      <c r="AS19" s="16" t="s">
        <v>15</v>
      </c>
      <c r="AT19" s="16">
        <v>8.86</v>
      </c>
      <c r="AU19" s="16">
        <v>7.94</v>
      </c>
      <c r="AV19" s="16">
        <v>5.64</v>
      </c>
      <c r="AW19" s="16">
        <v>6.94</v>
      </c>
      <c r="AX19" s="19" t="s">
        <v>15</v>
      </c>
      <c r="AY19" s="19" t="s">
        <v>15</v>
      </c>
      <c r="AZ19" s="19" t="s">
        <v>15</v>
      </c>
      <c r="BA19" s="19">
        <v>-3.5326151577845945E-2</v>
      </c>
      <c r="BB19" s="19">
        <v>0.42035538576483361</v>
      </c>
      <c r="BC19" s="19">
        <v>0.13019006354186427</v>
      </c>
      <c r="BD19" s="19">
        <v>0.27392806153441385</v>
      </c>
      <c r="BE19" s="19">
        <v>0.506455668616834</v>
      </c>
      <c r="BF19" s="19">
        <v>0.17235482783256864</v>
      </c>
      <c r="BG19" s="19">
        <v>0.16031181912849571</v>
      </c>
      <c r="BH19" s="19">
        <v>11.586974814582884</v>
      </c>
      <c r="BI19" s="19">
        <v>0.45654781764026292</v>
      </c>
      <c r="BJ19" s="19">
        <v>-0.90512833501660583</v>
      </c>
      <c r="BK19" s="19">
        <v>0.44544501263629593</v>
      </c>
      <c r="BL19" s="19">
        <v>0.23095614146854121</v>
      </c>
      <c r="BM19" s="19">
        <v>0.24648938657843672</v>
      </c>
      <c r="BN19" s="16" t="s">
        <v>15</v>
      </c>
      <c r="BO19" s="16" t="s">
        <v>15</v>
      </c>
      <c r="BP19" s="16" t="s">
        <v>15</v>
      </c>
      <c r="BQ19" s="16">
        <v>-8.3523999999999994</v>
      </c>
      <c r="BR19" s="16">
        <v>3.3092000000000001</v>
      </c>
      <c r="BS19" s="16">
        <v>6.6536</v>
      </c>
      <c r="BT19" s="16">
        <v>5.2725</v>
      </c>
      <c r="BU19" s="16">
        <v>0.47810000000000002</v>
      </c>
      <c r="BV19" s="16">
        <v>4.5103999999999997</v>
      </c>
      <c r="BW19" s="16">
        <v>4.9646999999999997</v>
      </c>
      <c r="BX19" s="16">
        <v>-6.3299999999999995E-2</v>
      </c>
      <c r="BY19" s="16">
        <v>1.8885000000000001</v>
      </c>
      <c r="BZ19" s="16">
        <v>-0.54410000000000003</v>
      </c>
      <c r="CA19" s="16">
        <v>2.6143000000000001</v>
      </c>
      <c r="CB19" s="16">
        <v>3.3081999999999998</v>
      </c>
      <c r="CC19" s="16">
        <v>2.0314999999999999</v>
      </c>
      <c r="CD19" s="13" t="s">
        <v>15</v>
      </c>
      <c r="CE19" s="13" t="s">
        <v>15</v>
      </c>
      <c r="CF19" s="13" t="s">
        <v>15</v>
      </c>
      <c r="CG19" s="13" t="s">
        <v>15</v>
      </c>
      <c r="CH19" s="13" t="s">
        <v>15</v>
      </c>
      <c r="CI19" s="13" t="s">
        <v>15</v>
      </c>
      <c r="CJ19" s="13" t="s">
        <v>15</v>
      </c>
      <c r="CK19" s="13">
        <v>2.7419883401391991</v>
      </c>
      <c r="CL19" s="13">
        <v>2.9958155136103755</v>
      </c>
      <c r="CM19" s="13">
        <v>1.5439884730208602</v>
      </c>
      <c r="CN19" s="13">
        <v>1.6477435153371918</v>
      </c>
      <c r="CO19" s="13">
        <v>1.723049564229012</v>
      </c>
      <c r="CP19" s="13">
        <v>1.3480618393539776</v>
      </c>
      <c r="CQ19" s="13">
        <v>0.93022529255303354</v>
      </c>
      <c r="CR19" s="13">
        <v>1.4359136191580213</v>
      </c>
      <c r="CS19" s="13">
        <v>1.5287247059198348</v>
      </c>
      <c r="CT19" s="16" t="s">
        <v>15</v>
      </c>
      <c r="CU19" s="16" t="s">
        <v>15</v>
      </c>
      <c r="CV19" s="16" t="s">
        <v>15</v>
      </c>
      <c r="CW19" s="16" t="s">
        <v>15</v>
      </c>
      <c r="CX19" s="16">
        <v>84.0959</v>
      </c>
      <c r="CY19" s="16">
        <v>79.709800000000001</v>
      </c>
      <c r="CZ19" s="16">
        <v>68.009200000000007</v>
      </c>
      <c r="DA19" s="16">
        <v>3.3052999999999999</v>
      </c>
      <c r="DB19" s="16">
        <v>28.286799999999999</v>
      </c>
      <c r="DC19" s="16">
        <v>31.6935</v>
      </c>
      <c r="DD19" s="16">
        <v>-0.24379999999999999</v>
      </c>
      <c r="DE19" s="16">
        <v>8.0198</v>
      </c>
      <c r="DF19" s="16">
        <v>-2.9009999999999998</v>
      </c>
      <c r="DG19" s="16">
        <v>8.5499000000000009</v>
      </c>
      <c r="DH19" s="16">
        <v>11.1044</v>
      </c>
      <c r="DI19" s="16">
        <v>8.4972999999999992</v>
      </c>
      <c r="DJ19" s="21" t="s">
        <v>15</v>
      </c>
      <c r="DK19" s="21" t="s">
        <v>15</v>
      </c>
      <c r="DL19" s="21" t="s">
        <v>15</v>
      </c>
      <c r="DM19" s="21" t="s">
        <v>15</v>
      </c>
      <c r="DN19" s="21">
        <v>6.2621000000000002</v>
      </c>
      <c r="DO19" s="21">
        <v>12.979200000000001</v>
      </c>
      <c r="DP19" s="21">
        <v>12.0876</v>
      </c>
      <c r="DQ19" s="21">
        <v>0.7097</v>
      </c>
      <c r="DR19" s="21">
        <v>6.7324000000000002</v>
      </c>
      <c r="DS19" s="21">
        <v>9.6395999999999997</v>
      </c>
      <c r="DT19" s="21">
        <v>-8.5800000000000001E-2</v>
      </c>
      <c r="DU19" s="21">
        <v>2.7115999999999998</v>
      </c>
      <c r="DV19" s="21">
        <v>-1.0188999999999999</v>
      </c>
      <c r="DW19" s="21">
        <v>3.6821000000000002</v>
      </c>
      <c r="DX19" s="21">
        <v>4.5209999999999999</v>
      </c>
      <c r="DY19" s="21">
        <v>2.9140000000000001</v>
      </c>
    </row>
    <row r="20" spans="1:129" x14ac:dyDescent="0.2">
      <c r="A20" s="62" t="str">
        <f>[1]PSIM!A20</f>
        <v>AH</v>
      </c>
      <c r="B20" s="16">
        <v>0.71650000000000003</v>
      </c>
      <c r="C20" s="16">
        <v>1.2050000000000001</v>
      </c>
      <c r="D20" s="16">
        <v>2.65</v>
      </c>
      <c r="E20" s="16">
        <v>2.4666999999999999</v>
      </c>
      <c r="F20" s="16">
        <v>1.3332999999999999</v>
      </c>
      <c r="G20" s="16">
        <v>1.2917000000000001</v>
      </c>
      <c r="H20" s="16">
        <v>0.89170000000000005</v>
      </c>
      <c r="I20" s="16">
        <v>-0.4</v>
      </c>
      <c r="J20" s="16">
        <v>1.3083</v>
      </c>
      <c r="K20" s="16">
        <v>-1.4333</v>
      </c>
      <c r="L20" s="16">
        <v>2.7416999999999998</v>
      </c>
      <c r="M20" s="16">
        <v>2.0499999999999998</v>
      </c>
      <c r="N20" s="16">
        <v>1.1400000000000001</v>
      </c>
      <c r="O20" s="16">
        <v>0.97</v>
      </c>
      <c r="P20" s="16">
        <v>1.7</v>
      </c>
      <c r="Q20" s="16">
        <v>3.66</v>
      </c>
      <c r="R20" s="17">
        <v>10.172700000000001</v>
      </c>
      <c r="S20" s="17">
        <v>10.8695</v>
      </c>
      <c r="T20" s="17">
        <v>12.789899999999999</v>
      </c>
      <c r="U20" s="17">
        <v>10.6342</v>
      </c>
      <c r="V20" s="17">
        <v>6.7569999999999997</v>
      </c>
      <c r="W20" s="17">
        <v>7.3841999999999999</v>
      </c>
      <c r="X20" s="17">
        <v>7.3220999999999998</v>
      </c>
      <c r="Y20" s="17">
        <v>5.0326000000000004</v>
      </c>
      <c r="Z20" s="17">
        <v>7.3125</v>
      </c>
      <c r="AA20" s="17">
        <v>7.3821000000000003</v>
      </c>
      <c r="AB20" s="17">
        <v>6.5858999999999996</v>
      </c>
      <c r="AC20" s="17">
        <v>6.8776000000000002</v>
      </c>
      <c r="AD20" s="17">
        <v>4.1710000000000003</v>
      </c>
      <c r="AE20" s="17">
        <v>4.9141000000000004</v>
      </c>
      <c r="AF20" s="17">
        <v>5.9399999999999995</v>
      </c>
      <c r="AG20" s="17">
        <v>7.2640000000000002</v>
      </c>
      <c r="AH20" s="16">
        <v>6.88</v>
      </c>
      <c r="AI20" s="16">
        <v>4.17</v>
      </c>
      <c r="AJ20" s="16">
        <v>4.91</v>
      </c>
      <c r="AK20" s="16">
        <v>5.94</v>
      </c>
      <c r="AL20" s="16">
        <v>6.32</v>
      </c>
      <c r="AM20" s="16">
        <v>4.95</v>
      </c>
      <c r="AN20" s="16">
        <v>4.6100000000000003</v>
      </c>
      <c r="AO20" s="16">
        <v>4.05</v>
      </c>
      <c r="AP20" s="16">
        <v>3.93</v>
      </c>
      <c r="AQ20" s="16">
        <v>4.55</v>
      </c>
      <c r="AR20" s="16">
        <v>5.99</v>
      </c>
      <c r="AS20" s="16">
        <v>6.81</v>
      </c>
      <c r="AT20" s="16">
        <v>7.67</v>
      </c>
      <c r="AU20" s="16">
        <v>5.95</v>
      </c>
      <c r="AV20" s="16">
        <v>10.42</v>
      </c>
      <c r="AW20" s="16">
        <v>5.0999999999999996</v>
      </c>
      <c r="AX20" s="19">
        <v>0.18585260739057247</v>
      </c>
      <c r="AY20" s="19">
        <v>0.18266333086939218</v>
      </c>
      <c r="AZ20" s="19">
        <v>8.9685087974541958E-2</v>
      </c>
      <c r="BA20" s="19">
        <v>8.1285847721744922E-2</v>
      </c>
      <c r="BB20" s="19">
        <v>0.14770238269258879</v>
      </c>
      <c r="BC20" s="19">
        <v>0.45679194514842969</v>
      </c>
      <c r="BD20" s="19">
        <v>0.32465773964796385</v>
      </c>
      <c r="BE20" s="19">
        <v>-0.68372546432083359</v>
      </c>
      <c r="BF20" s="19">
        <v>1.1406341064261252</v>
      </c>
      <c r="BG20" s="19">
        <v>-0.75808570232665462</v>
      </c>
      <c r="BH20" s="19">
        <v>1.2059633193904604</v>
      </c>
      <c r="BI20" s="19">
        <v>1.2645782570592792</v>
      </c>
      <c r="BJ20" s="19">
        <v>-1.5284046766825397</v>
      </c>
      <c r="BK20" s="19">
        <v>0.29419330750416656</v>
      </c>
      <c r="BL20" s="19">
        <v>0.19581523011000626</v>
      </c>
      <c r="BM20" s="19">
        <v>0.17745988339188565</v>
      </c>
      <c r="BN20" s="16">
        <v>7.9085999999999999</v>
      </c>
      <c r="BO20" s="16">
        <v>7.8853999999999997</v>
      </c>
      <c r="BP20" s="16">
        <v>11.220599999999999</v>
      </c>
      <c r="BQ20" s="16">
        <v>8.8094000000000001</v>
      </c>
      <c r="BR20" s="16">
        <v>4.9099000000000004</v>
      </c>
      <c r="BS20" s="16">
        <v>3.7663000000000002</v>
      </c>
      <c r="BT20" s="16">
        <v>2.6589999999999998</v>
      </c>
      <c r="BU20" s="16">
        <v>-1.526</v>
      </c>
      <c r="BV20" s="16">
        <v>3.1432000000000002</v>
      </c>
      <c r="BW20" s="16">
        <v>-3.7635999999999998</v>
      </c>
      <c r="BX20" s="16">
        <v>5.7149999999999999</v>
      </c>
      <c r="BY20" s="16">
        <v>3.9079999999999999</v>
      </c>
      <c r="BZ20" s="16">
        <v>2.5182000000000002</v>
      </c>
      <c r="CA20" s="16">
        <v>2.1539999999999999</v>
      </c>
      <c r="CB20" s="16">
        <v>3.6867000000000001</v>
      </c>
      <c r="CC20" s="16">
        <v>7.2643000000000004</v>
      </c>
      <c r="CD20" s="13">
        <v>0.33274013930790941</v>
      </c>
      <c r="CE20" s="13">
        <v>1.1330796787802684</v>
      </c>
      <c r="CF20" s="13">
        <v>0.60756080449126215</v>
      </c>
      <c r="CG20" s="13">
        <v>0.21169453501802665</v>
      </c>
      <c r="CH20" s="13">
        <v>0.66359810924660168</v>
      </c>
      <c r="CI20" s="13">
        <v>0.65826026146989547</v>
      </c>
      <c r="CJ20" s="13">
        <v>0.67388039361187579</v>
      </c>
      <c r="CK20" s="13">
        <v>0.70097271273831507</v>
      </c>
      <c r="CL20" s="13">
        <v>0.95804715086121994</v>
      </c>
      <c r="CM20" s="13">
        <v>1.2687682837752992</v>
      </c>
      <c r="CN20" s="13">
        <v>1.1255228427464445</v>
      </c>
      <c r="CO20" s="13">
        <v>0.87732666028652451</v>
      </c>
      <c r="CP20" s="13">
        <v>0.69062719494964064</v>
      </c>
      <c r="CQ20" s="13">
        <v>0.56767746000252894</v>
      </c>
      <c r="CR20" s="13">
        <v>0.41981260664282621</v>
      </c>
      <c r="CS20" s="13">
        <v>0.71255428797013343</v>
      </c>
      <c r="CT20" s="16">
        <v>35.346899999999998</v>
      </c>
      <c r="CU20" s="16">
        <v>30.456499999999998</v>
      </c>
      <c r="CV20" s="16">
        <v>42.184699999999999</v>
      </c>
      <c r="CW20" s="16">
        <v>29.935300000000002</v>
      </c>
      <c r="CX20" s="16">
        <v>14.6859</v>
      </c>
      <c r="CY20" s="16">
        <v>12.7544</v>
      </c>
      <c r="CZ20" s="16">
        <v>8.2070000000000007</v>
      </c>
      <c r="DA20" s="16">
        <v>-3.774</v>
      </c>
      <c r="DB20" s="16">
        <v>12.2888</v>
      </c>
      <c r="DC20" s="16">
        <v>-14.001899999999999</v>
      </c>
      <c r="DD20" s="16">
        <v>31.122399999999999</v>
      </c>
      <c r="DE20" s="16">
        <v>14.046099999999999</v>
      </c>
      <c r="DF20" s="16">
        <v>6.7821999999999996</v>
      </c>
      <c r="DG20" s="16">
        <v>5.5335000000000001</v>
      </c>
      <c r="DH20" s="16">
        <v>9.1681000000000008</v>
      </c>
      <c r="DI20" s="16">
        <v>17.787700000000001</v>
      </c>
      <c r="DJ20" s="21">
        <v>14.9354</v>
      </c>
      <c r="DK20" s="21">
        <v>12.204700000000001</v>
      </c>
      <c r="DL20" s="21">
        <v>17.432600000000001</v>
      </c>
      <c r="DM20" s="21">
        <v>13.0801</v>
      </c>
      <c r="DN20" s="21">
        <v>5.0618999999999996</v>
      </c>
      <c r="DO20" s="21">
        <v>3.9062999999999999</v>
      </c>
      <c r="DP20" s="21">
        <v>2.6463000000000001</v>
      </c>
      <c r="DQ20" s="21">
        <v>-1.1545000000000001</v>
      </c>
      <c r="DR20" s="21">
        <v>3.3927999999999998</v>
      </c>
      <c r="DS20" s="21">
        <v>-3.3898000000000001</v>
      </c>
      <c r="DT20" s="21">
        <v>7.27</v>
      </c>
      <c r="DU20" s="21">
        <v>4.6261000000000001</v>
      </c>
      <c r="DV20" s="21">
        <v>2.976</v>
      </c>
      <c r="DW20" s="21">
        <v>2.6543000000000001</v>
      </c>
      <c r="DX20" s="21">
        <v>4.8018000000000001</v>
      </c>
      <c r="DY20" s="21">
        <v>8.9619999999999997</v>
      </c>
    </row>
    <row r="21" spans="1:129" x14ac:dyDescent="0.2">
      <c r="A21" s="62" t="str">
        <f>[1]PSIM!A21</f>
        <v>AHC</v>
      </c>
      <c r="B21" s="16">
        <v>0.45069999999999999</v>
      </c>
      <c r="C21" s="16">
        <v>0.50290000000000001</v>
      </c>
      <c r="D21" s="16">
        <v>0.53420000000000001</v>
      </c>
      <c r="E21" s="16">
        <v>0.68669999999999998</v>
      </c>
      <c r="F21" s="16">
        <v>0.64329999999999998</v>
      </c>
      <c r="G21" s="16">
        <v>0.23419999999999999</v>
      </c>
      <c r="H21" s="16">
        <v>0.4375</v>
      </c>
      <c r="I21" s="16">
        <v>0.30080000000000001</v>
      </c>
      <c r="J21" s="16">
        <v>0.56499999999999995</v>
      </c>
      <c r="K21" s="16">
        <v>0.67830000000000001</v>
      </c>
      <c r="L21" s="16">
        <v>0.95830000000000004</v>
      </c>
      <c r="M21" s="16">
        <v>1.27</v>
      </c>
      <c r="N21" s="16">
        <v>1.21</v>
      </c>
      <c r="O21" s="16">
        <v>1.07</v>
      </c>
      <c r="P21" s="16">
        <v>1.22</v>
      </c>
      <c r="Q21" s="16">
        <v>0.85</v>
      </c>
      <c r="R21" s="17">
        <v>25.571200000000001</v>
      </c>
      <c r="S21" s="17">
        <v>25.542000000000002</v>
      </c>
      <c r="T21" s="17">
        <v>24.483599999999999</v>
      </c>
      <c r="U21" s="17">
        <v>27.924700000000001</v>
      </c>
      <c r="V21" s="17">
        <v>25.095300000000002</v>
      </c>
      <c r="W21" s="17">
        <v>15.6412</v>
      </c>
      <c r="X21" s="17">
        <v>20.1158</v>
      </c>
      <c r="Y21" s="17">
        <v>16.440899999999999</v>
      </c>
      <c r="Z21" s="17">
        <v>19.355399999999999</v>
      </c>
      <c r="AA21" s="17">
        <v>20.2789</v>
      </c>
      <c r="AB21" s="17">
        <v>23.496099999999998</v>
      </c>
      <c r="AC21" s="17">
        <v>22.351700000000001</v>
      </c>
      <c r="AD21" s="17">
        <v>20.175899999999999</v>
      </c>
      <c r="AE21" s="17">
        <v>20.493200000000002</v>
      </c>
      <c r="AF21" s="17">
        <v>18.940799999999999</v>
      </c>
      <c r="AG21" s="17">
        <v>14.948399999999999</v>
      </c>
      <c r="AH21" s="16">
        <v>23.22</v>
      </c>
      <c r="AI21" s="16">
        <v>20.18</v>
      </c>
      <c r="AJ21" s="16">
        <v>19.22</v>
      </c>
      <c r="AK21" s="16">
        <v>18.940000000000001</v>
      </c>
      <c r="AL21" s="16">
        <v>14.95</v>
      </c>
      <c r="AM21" s="16">
        <v>6.89</v>
      </c>
      <c r="AN21" s="16">
        <v>7.03</v>
      </c>
      <c r="AO21" s="16">
        <v>6.39</v>
      </c>
      <c r="AP21" s="16">
        <v>7.41</v>
      </c>
      <c r="AQ21" s="16">
        <v>7.31</v>
      </c>
      <c r="AR21" s="16">
        <v>9.4600000000000009</v>
      </c>
      <c r="AS21" s="16">
        <v>10.06</v>
      </c>
      <c r="AT21" s="16">
        <v>9.85</v>
      </c>
      <c r="AU21" s="16">
        <v>7.74</v>
      </c>
      <c r="AV21" s="16">
        <v>7.35</v>
      </c>
      <c r="AW21" s="16">
        <v>6.97</v>
      </c>
      <c r="AX21" s="19">
        <v>1.7040294558951276E-3</v>
      </c>
      <c r="AY21" s="19" t="s">
        <v>15</v>
      </c>
      <c r="AZ21" s="19" t="s">
        <v>15</v>
      </c>
      <c r="BA21" s="19" t="s">
        <v>15</v>
      </c>
      <c r="BB21" s="19">
        <v>0.13845411244241768</v>
      </c>
      <c r="BC21" s="19">
        <v>0.37780084035736239</v>
      </c>
      <c r="BD21" s="19">
        <v>0.18366535394820974</v>
      </c>
      <c r="BE21" s="19">
        <v>0.2120634632819583</v>
      </c>
      <c r="BF21" s="19">
        <v>6.7415290977405257E-2</v>
      </c>
      <c r="BG21" s="19">
        <v>2.2262741261229207E-2</v>
      </c>
      <c r="BH21" s="19" t="s">
        <v>15</v>
      </c>
      <c r="BI21" s="19" t="s">
        <v>15</v>
      </c>
      <c r="BJ21" s="19" t="s">
        <v>15</v>
      </c>
      <c r="BK21" s="19" t="s">
        <v>15</v>
      </c>
      <c r="BL21" s="19" t="s">
        <v>15</v>
      </c>
      <c r="BM21" s="19" t="s">
        <v>15</v>
      </c>
      <c r="BN21" s="16">
        <v>15.5838</v>
      </c>
      <c r="BO21" s="16">
        <v>15.186</v>
      </c>
      <c r="BP21" s="16">
        <v>15.116300000000001</v>
      </c>
      <c r="BQ21" s="16">
        <v>16.934000000000001</v>
      </c>
      <c r="BR21" s="16">
        <v>13.208600000000001</v>
      </c>
      <c r="BS21" s="16">
        <v>4.5785999999999998</v>
      </c>
      <c r="BT21" s="16">
        <v>7.46</v>
      </c>
      <c r="BU21" s="16">
        <v>5.3864000000000001</v>
      </c>
      <c r="BV21" s="16">
        <v>8.7647999999999993</v>
      </c>
      <c r="BW21" s="16">
        <v>9.4982000000000006</v>
      </c>
      <c r="BX21" s="16">
        <v>13.6683</v>
      </c>
      <c r="BY21" s="16">
        <v>13.8985</v>
      </c>
      <c r="BZ21" s="16">
        <v>12.156599999999999</v>
      </c>
      <c r="CA21" s="16">
        <v>10.509399999999999</v>
      </c>
      <c r="CB21" s="16">
        <v>11.5129</v>
      </c>
      <c r="CC21" s="16">
        <v>8.2609999999999992</v>
      </c>
      <c r="CD21" s="13" t="s">
        <v>15</v>
      </c>
      <c r="CE21" s="13" t="s">
        <v>15</v>
      </c>
      <c r="CF21" s="13" t="s">
        <v>15</v>
      </c>
      <c r="CG21" s="13">
        <v>0.55766331634938726</v>
      </c>
      <c r="CH21" s="13">
        <v>0.4863608213661551</v>
      </c>
      <c r="CI21" s="13">
        <v>0.40805818757919271</v>
      </c>
      <c r="CJ21" s="13">
        <v>0.3184020069693016</v>
      </c>
      <c r="CK21" s="13">
        <v>0.24244371993239766</v>
      </c>
      <c r="CL21" s="13">
        <v>0.10819644564359655</v>
      </c>
      <c r="CM21" s="13" t="s">
        <v>15</v>
      </c>
      <c r="CN21" s="13" t="s">
        <v>15</v>
      </c>
      <c r="CO21" s="13" t="s">
        <v>15</v>
      </c>
      <c r="CP21" s="13" t="s">
        <v>15</v>
      </c>
      <c r="CQ21" s="13" t="s">
        <v>15</v>
      </c>
      <c r="CR21" s="13" t="s">
        <v>15</v>
      </c>
      <c r="CS21" s="13" t="s">
        <v>15</v>
      </c>
      <c r="CT21" s="16">
        <v>19.257200000000001</v>
      </c>
      <c r="CU21" s="16">
        <v>18.965599999999998</v>
      </c>
      <c r="CV21" s="16">
        <v>18.0535</v>
      </c>
      <c r="CW21" s="16">
        <v>20.4879</v>
      </c>
      <c r="CX21" s="16">
        <v>16.7119</v>
      </c>
      <c r="CY21" s="16">
        <v>5.6330999999999998</v>
      </c>
      <c r="CZ21" s="16">
        <v>10.045299999999999</v>
      </c>
      <c r="DA21" s="16">
        <v>6.5137999999999998</v>
      </c>
      <c r="DB21" s="16">
        <v>11.2622</v>
      </c>
      <c r="DC21" s="16">
        <v>12.2454</v>
      </c>
      <c r="DD21" s="16">
        <v>18.428999999999998</v>
      </c>
      <c r="DE21" s="16">
        <v>17.853899999999999</v>
      </c>
      <c r="DF21" s="16">
        <v>15.360200000000001</v>
      </c>
      <c r="DG21" s="16">
        <v>12.470599999999999</v>
      </c>
      <c r="DH21" s="16">
        <v>13.2118</v>
      </c>
      <c r="DI21" s="16">
        <v>8.8493999999999993</v>
      </c>
      <c r="DJ21" s="21">
        <v>16.674099999999999</v>
      </c>
      <c r="DK21" s="21">
        <v>16.5641</v>
      </c>
      <c r="DL21" s="21">
        <v>15.7464</v>
      </c>
      <c r="DM21" s="21">
        <v>14.2408</v>
      </c>
      <c r="DN21" s="21">
        <v>9.7857000000000003</v>
      </c>
      <c r="DO21" s="21">
        <v>3.4617</v>
      </c>
      <c r="DP21" s="21">
        <v>6.7003000000000004</v>
      </c>
      <c r="DQ21" s="21">
        <v>4.6104000000000003</v>
      </c>
      <c r="DR21" s="21">
        <v>8.6600999999999999</v>
      </c>
      <c r="DS21" s="21">
        <v>10.117100000000001</v>
      </c>
      <c r="DT21" s="21">
        <v>15.606299999999999</v>
      </c>
      <c r="DU21" s="21">
        <v>15.317</v>
      </c>
      <c r="DV21" s="21">
        <v>13.1975</v>
      </c>
      <c r="DW21" s="21">
        <v>10.66</v>
      </c>
      <c r="DX21" s="21">
        <v>11.161</v>
      </c>
      <c r="DY21" s="21">
        <v>7.3566000000000003</v>
      </c>
    </row>
    <row r="22" spans="1:129" x14ac:dyDescent="0.2">
      <c r="A22" s="62" t="str">
        <f>[1]PSIM!A23</f>
        <v>AIE</v>
      </c>
      <c r="B22" s="16" t="s">
        <v>15</v>
      </c>
      <c r="C22" s="16" t="s">
        <v>15</v>
      </c>
      <c r="D22" s="16" t="s">
        <v>15</v>
      </c>
      <c r="E22" s="16" t="s">
        <v>15</v>
      </c>
      <c r="F22" s="16" t="s">
        <v>15</v>
      </c>
      <c r="G22" s="16" t="s">
        <v>15</v>
      </c>
      <c r="H22" s="16" t="s">
        <v>15</v>
      </c>
      <c r="I22" s="16" t="s">
        <v>15</v>
      </c>
      <c r="J22" s="16" t="s">
        <v>15</v>
      </c>
      <c r="K22" s="16">
        <v>-4.9500000000000002E-2</v>
      </c>
      <c r="L22" s="16">
        <v>-2.75E-2</v>
      </c>
      <c r="M22" s="16">
        <v>6.25E-2</v>
      </c>
      <c r="N22" s="16">
        <v>0.02</v>
      </c>
      <c r="O22" s="16">
        <v>-0.02</v>
      </c>
      <c r="P22" s="16">
        <v>0.01</v>
      </c>
      <c r="Q22" s="16">
        <v>-0.02</v>
      </c>
      <c r="R22" s="17" t="s">
        <v>15</v>
      </c>
      <c r="S22" s="17" t="s">
        <v>15</v>
      </c>
      <c r="T22" s="17" t="s">
        <v>15</v>
      </c>
      <c r="U22" s="17" t="s">
        <v>15</v>
      </c>
      <c r="V22" s="17" t="s">
        <v>15</v>
      </c>
      <c r="W22" s="17" t="s">
        <v>15</v>
      </c>
      <c r="X22" s="17" t="s">
        <v>15</v>
      </c>
      <c r="Y22" s="17" t="s">
        <v>15</v>
      </c>
      <c r="Z22" s="17" t="s">
        <v>15</v>
      </c>
      <c r="AA22" s="17">
        <v>-0.17380000000000001</v>
      </c>
      <c r="AB22" s="17">
        <v>1.8412999999999999</v>
      </c>
      <c r="AC22" s="17">
        <v>9.0313999999999997</v>
      </c>
      <c r="AD22" s="17">
        <v>5.4919000000000002</v>
      </c>
      <c r="AE22" s="17">
        <v>0.8659</v>
      </c>
      <c r="AF22" s="17">
        <v>4.7740999999999998</v>
      </c>
      <c r="AG22" s="17">
        <v>1.77</v>
      </c>
      <c r="AH22" s="16" t="s">
        <v>15</v>
      </c>
      <c r="AI22" s="16">
        <v>5.84</v>
      </c>
      <c r="AJ22" s="16">
        <v>0.26</v>
      </c>
      <c r="AK22" s="16">
        <v>4.4800000000000004</v>
      </c>
      <c r="AL22" s="16">
        <v>-4.96</v>
      </c>
      <c r="AM22" s="16" t="s">
        <v>15</v>
      </c>
      <c r="AN22" s="16" t="s">
        <v>15</v>
      </c>
      <c r="AO22" s="16" t="s">
        <v>15</v>
      </c>
      <c r="AP22" s="16" t="s">
        <v>15</v>
      </c>
      <c r="AQ22" s="16" t="s">
        <v>15</v>
      </c>
      <c r="AR22" s="16" t="s">
        <v>15</v>
      </c>
      <c r="AS22" s="16" t="s">
        <v>15</v>
      </c>
      <c r="AT22" s="16" t="s">
        <v>15</v>
      </c>
      <c r="AU22" s="16" t="s">
        <v>15</v>
      </c>
      <c r="AV22" s="16" t="s">
        <v>15</v>
      </c>
      <c r="AW22" s="16" t="s">
        <v>15</v>
      </c>
      <c r="AX22" s="19" t="s">
        <v>15</v>
      </c>
      <c r="AY22" s="19" t="s">
        <v>15</v>
      </c>
      <c r="AZ22" s="19" t="s">
        <v>15</v>
      </c>
      <c r="BA22" s="19" t="s">
        <v>15</v>
      </c>
      <c r="BB22" s="19" t="s">
        <v>15</v>
      </c>
      <c r="BC22" s="19" t="s">
        <v>15</v>
      </c>
      <c r="BD22" s="19" t="s">
        <v>15</v>
      </c>
      <c r="BE22" s="19" t="s">
        <v>15</v>
      </c>
      <c r="BF22" s="19" t="s">
        <v>15</v>
      </c>
      <c r="BG22" s="19">
        <v>-0.75973320823397061</v>
      </c>
      <c r="BH22" s="19">
        <v>-1.6067910155263747</v>
      </c>
      <c r="BI22" s="19">
        <v>0.18003277306990026</v>
      </c>
      <c r="BJ22" s="19">
        <v>0.16547442661372219</v>
      </c>
      <c r="BK22" s="19">
        <v>-0.28884896313058372</v>
      </c>
      <c r="BL22" s="19">
        <v>0.4643644961183625</v>
      </c>
      <c r="BM22" s="19">
        <v>-0.55190486421761875</v>
      </c>
      <c r="BN22" s="16" t="s">
        <v>15</v>
      </c>
      <c r="BO22" s="16" t="s">
        <v>15</v>
      </c>
      <c r="BP22" s="16" t="s">
        <v>15</v>
      </c>
      <c r="BQ22" s="16" t="s">
        <v>15</v>
      </c>
      <c r="BR22" s="16" t="s">
        <v>15</v>
      </c>
      <c r="BS22" s="16" t="s">
        <v>15</v>
      </c>
      <c r="BT22" s="16" t="s">
        <v>15</v>
      </c>
      <c r="BU22" s="16" t="s">
        <v>15</v>
      </c>
      <c r="BV22" s="16" t="s">
        <v>15</v>
      </c>
      <c r="BW22" s="16">
        <v>-3.2806999999999999</v>
      </c>
      <c r="BX22" s="16">
        <v>-1.2067000000000001</v>
      </c>
      <c r="BY22" s="16">
        <v>4.7560000000000002</v>
      </c>
      <c r="BZ22" s="16">
        <v>1.8336999999999999</v>
      </c>
      <c r="CA22" s="16">
        <v>-2.3357000000000001</v>
      </c>
      <c r="CB22" s="16">
        <v>1.2236</v>
      </c>
      <c r="CC22" s="16">
        <v>-2.9588999999999999</v>
      </c>
      <c r="CD22" s="13" t="s">
        <v>15</v>
      </c>
      <c r="CE22" s="13" t="s">
        <v>15</v>
      </c>
      <c r="CF22" s="13" t="s">
        <v>15</v>
      </c>
      <c r="CG22" s="13" t="s">
        <v>15</v>
      </c>
      <c r="CH22" s="13" t="s">
        <v>15</v>
      </c>
      <c r="CI22" s="13" t="s">
        <v>15</v>
      </c>
      <c r="CJ22" s="13" t="s">
        <v>15</v>
      </c>
      <c r="CK22" s="13" t="s">
        <v>15</v>
      </c>
      <c r="CL22" s="13" t="s">
        <v>15</v>
      </c>
      <c r="CM22" s="13" t="s">
        <v>15</v>
      </c>
      <c r="CN22" s="13" t="s">
        <v>15</v>
      </c>
      <c r="CO22" s="13" t="s">
        <v>15</v>
      </c>
      <c r="CP22" s="13">
        <v>0.22562122220101946</v>
      </c>
      <c r="CQ22" s="13">
        <v>0.18403434899820023</v>
      </c>
      <c r="CR22" s="13">
        <v>7.0933328938422496E-2</v>
      </c>
      <c r="CS22" s="13" t="s">
        <v>15</v>
      </c>
      <c r="CT22" s="16" t="s">
        <v>15</v>
      </c>
      <c r="CU22" s="16" t="s">
        <v>15</v>
      </c>
      <c r="CV22" s="16" t="s">
        <v>15</v>
      </c>
      <c r="CW22" s="16" t="s">
        <v>15</v>
      </c>
      <c r="CX22" s="16" t="s">
        <v>15</v>
      </c>
      <c r="CY22" s="16" t="s">
        <v>15</v>
      </c>
      <c r="CZ22" s="16" t="s">
        <v>15</v>
      </c>
      <c r="DA22" s="16" t="s">
        <v>15</v>
      </c>
      <c r="DB22" s="16" t="s">
        <v>15</v>
      </c>
      <c r="DC22" s="16" t="s">
        <v>15</v>
      </c>
      <c r="DD22" s="16">
        <v>-21.0047</v>
      </c>
      <c r="DE22" s="16">
        <v>20.6464</v>
      </c>
      <c r="DF22" s="16">
        <v>4.6655999999999995</v>
      </c>
      <c r="DG22" s="16">
        <v>-4.5888</v>
      </c>
      <c r="DH22" s="16">
        <v>2.3963000000000001</v>
      </c>
      <c r="DI22" s="16">
        <v>-4.0887000000000002</v>
      </c>
      <c r="DJ22" s="21" t="s">
        <v>15</v>
      </c>
      <c r="DK22" s="21" t="s">
        <v>15</v>
      </c>
      <c r="DL22" s="21" t="s">
        <v>15</v>
      </c>
      <c r="DM22" s="21" t="s">
        <v>15</v>
      </c>
      <c r="DN22" s="21" t="s">
        <v>15</v>
      </c>
      <c r="DO22" s="21" t="s">
        <v>15</v>
      </c>
      <c r="DP22" s="21" t="s">
        <v>15</v>
      </c>
      <c r="DQ22" s="21" t="s">
        <v>15</v>
      </c>
      <c r="DR22" s="21" t="s">
        <v>15</v>
      </c>
      <c r="DS22" s="21" t="s">
        <v>15</v>
      </c>
      <c r="DT22" s="21">
        <v>-2.0377999999999998</v>
      </c>
      <c r="DU22" s="21">
        <v>8.1501999999999999</v>
      </c>
      <c r="DV22" s="21">
        <v>3.5017</v>
      </c>
      <c r="DW22" s="21">
        <v>-3.5114000000000001</v>
      </c>
      <c r="DX22" s="21">
        <v>1.9908999999999999</v>
      </c>
      <c r="DY22" s="21">
        <v>-3.6943000000000001</v>
      </c>
    </row>
    <row r="23" spans="1:129" x14ac:dyDescent="0.2">
      <c r="A23" s="62" t="str">
        <f>[1]PSIM!A24</f>
        <v>AIRA</v>
      </c>
      <c r="B23" s="16" t="s">
        <v>15</v>
      </c>
      <c r="C23" s="16" t="s">
        <v>15</v>
      </c>
      <c r="D23" s="16" t="s">
        <v>15</v>
      </c>
      <c r="E23" s="16" t="s">
        <v>15</v>
      </c>
      <c r="F23" s="16" t="s">
        <v>15</v>
      </c>
      <c r="G23" s="16" t="s">
        <v>15</v>
      </c>
      <c r="H23" s="16" t="s">
        <v>15</v>
      </c>
      <c r="I23" s="16" t="s">
        <v>15</v>
      </c>
      <c r="J23" s="16" t="s">
        <v>15</v>
      </c>
      <c r="K23" s="16" t="s">
        <v>15</v>
      </c>
      <c r="L23" s="16" t="s">
        <v>15</v>
      </c>
      <c r="M23" s="16">
        <v>2.3E-2</v>
      </c>
      <c r="N23" s="16">
        <v>1.5900000000000001E-2</v>
      </c>
      <c r="O23" s="16">
        <v>-2.1000000000000001E-2</v>
      </c>
      <c r="P23" s="16">
        <v>-1.9E-2</v>
      </c>
      <c r="Q23" s="16">
        <v>-3.9E-2</v>
      </c>
      <c r="R23" s="17" t="s">
        <v>15</v>
      </c>
      <c r="S23" s="17" t="s">
        <v>15</v>
      </c>
      <c r="T23" s="17" t="s">
        <v>15</v>
      </c>
      <c r="U23" s="17" t="s">
        <v>15</v>
      </c>
      <c r="V23" s="17" t="s">
        <v>15</v>
      </c>
      <c r="W23" s="17" t="s">
        <v>15</v>
      </c>
      <c r="X23" s="17" t="s">
        <v>15</v>
      </c>
      <c r="Y23" s="17" t="s">
        <v>15</v>
      </c>
      <c r="Z23" s="17" t="s">
        <v>15</v>
      </c>
      <c r="AA23" s="17" t="s">
        <v>15</v>
      </c>
      <c r="AB23" s="17" t="s">
        <v>15</v>
      </c>
      <c r="AC23" s="17" t="s">
        <v>15</v>
      </c>
      <c r="AD23" s="17" t="s">
        <v>15</v>
      </c>
      <c r="AE23" s="17" t="s">
        <v>15</v>
      </c>
      <c r="AF23" s="17" t="s">
        <v>15</v>
      </c>
      <c r="AG23" s="17" t="s">
        <v>15</v>
      </c>
      <c r="AH23" s="16" t="s">
        <v>15</v>
      </c>
      <c r="AI23" s="16">
        <v>16.97</v>
      </c>
      <c r="AJ23" s="16">
        <v>-0.41</v>
      </c>
      <c r="AK23" s="16">
        <v>5.75</v>
      </c>
      <c r="AL23" s="16">
        <v>-12.5</v>
      </c>
      <c r="AM23" s="16" t="s">
        <v>15</v>
      </c>
      <c r="AN23" s="16" t="s">
        <v>15</v>
      </c>
      <c r="AO23" s="16" t="s">
        <v>15</v>
      </c>
      <c r="AP23" s="16" t="s">
        <v>15</v>
      </c>
      <c r="AQ23" s="16" t="s">
        <v>15</v>
      </c>
      <c r="AR23" s="16" t="s">
        <v>15</v>
      </c>
      <c r="AS23" s="16" t="s">
        <v>15</v>
      </c>
      <c r="AT23" s="16" t="s">
        <v>15</v>
      </c>
      <c r="AU23" s="16" t="s">
        <v>15</v>
      </c>
      <c r="AV23" s="16" t="s">
        <v>15</v>
      </c>
      <c r="AW23" s="16" t="s">
        <v>15</v>
      </c>
      <c r="AX23" s="19" t="s">
        <v>15</v>
      </c>
      <c r="AY23" s="19" t="s">
        <v>15</v>
      </c>
      <c r="AZ23" s="19" t="s">
        <v>15</v>
      </c>
      <c r="BA23" s="19" t="s">
        <v>15</v>
      </c>
      <c r="BB23" s="19" t="s">
        <v>15</v>
      </c>
      <c r="BC23" s="19" t="s">
        <v>15</v>
      </c>
      <c r="BD23" s="19" t="s">
        <v>15</v>
      </c>
      <c r="BE23" s="19" t="s">
        <v>15</v>
      </c>
      <c r="BF23" s="19" t="s">
        <v>15</v>
      </c>
      <c r="BG23" s="19" t="s">
        <v>15</v>
      </c>
      <c r="BH23" s="19" t="s">
        <v>15</v>
      </c>
      <c r="BI23" s="19" t="s">
        <v>15</v>
      </c>
      <c r="BJ23" s="19" t="s">
        <v>15</v>
      </c>
      <c r="BK23" s="19" t="s">
        <v>15</v>
      </c>
      <c r="BL23" s="19" t="s">
        <v>15</v>
      </c>
      <c r="BM23" s="19" t="s">
        <v>15</v>
      </c>
      <c r="BN23" s="16" t="s">
        <v>15</v>
      </c>
      <c r="BO23" s="16" t="s">
        <v>15</v>
      </c>
      <c r="BP23" s="16" t="s">
        <v>15</v>
      </c>
      <c r="BQ23" s="16" t="s">
        <v>15</v>
      </c>
      <c r="BR23" s="16" t="s">
        <v>15</v>
      </c>
      <c r="BS23" s="16" t="s">
        <v>15</v>
      </c>
      <c r="BT23" s="16" t="s">
        <v>15</v>
      </c>
      <c r="BU23" s="16" t="s">
        <v>15</v>
      </c>
      <c r="BV23" s="16" t="s">
        <v>15</v>
      </c>
      <c r="BW23" s="16" t="s">
        <v>15</v>
      </c>
      <c r="BX23" s="16" t="s">
        <v>15</v>
      </c>
      <c r="BY23" s="16">
        <v>11.4191</v>
      </c>
      <c r="BZ23" s="16">
        <v>8.1372</v>
      </c>
      <c r="CA23" s="16">
        <v>-13.5426</v>
      </c>
      <c r="CB23" s="16">
        <v>-13.213200000000001</v>
      </c>
      <c r="CC23" s="16">
        <v>-29.827400000000001</v>
      </c>
      <c r="CD23" s="13" t="s">
        <v>15</v>
      </c>
      <c r="CE23" s="13" t="s">
        <v>15</v>
      </c>
      <c r="CF23" s="13" t="s">
        <v>15</v>
      </c>
      <c r="CG23" s="13" t="s">
        <v>15</v>
      </c>
      <c r="CH23" s="13" t="s">
        <v>15</v>
      </c>
      <c r="CI23" s="13" t="s">
        <v>15</v>
      </c>
      <c r="CJ23" s="13" t="s">
        <v>15</v>
      </c>
      <c r="CK23" s="13" t="s">
        <v>15</v>
      </c>
      <c r="CL23" s="13" t="s">
        <v>15</v>
      </c>
      <c r="CM23" s="13" t="s">
        <v>15</v>
      </c>
      <c r="CN23" s="13" t="s">
        <v>15</v>
      </c>
      <c r="CO23" s="13" t="s">
        <v>15</v>
      </c>
      <c r="CP23" s="13" t="s">
        <v>15</v>
      </c>
      <c r="CQ23" s="13" t="s">
        <v>15</v>
      </c>
      <c r="CR23" s="13" t="s">
        <v>15</v>
      </c>
      <c r="CS23" s="13" t="s">
        <v>15</v>
      </c>
      <c r="CT23" s="16" t="s">
        <v>15</v>
      </c>
      <c r="CU23" s="16" t="s">
        <v>15</v>
      </c>
      <c r="CV23" s="16" t="s">
        <v>15</v>
      </c>
      <c r="CW23" s="16" t="s">
        <v>15</v>
      </c>
      <c r="CX23" s="16" t="s">
        <v>15</v>
      </c>
      <c r="CY23" s="16" t="s">
        <v>15</v>
      </c>
      <c r="CZ23" s="16" t="s">
        <v>15</v>
      </c>
      <c r="DA23" s="16" t="s">
        <v>15</v>
      </c>
      <c r="DB23" s="16" t="s">
        <v>15</v>
      </c>
      <c r="DC23" s="16" t="s">
        <v>15</v>
      </c>
      <c r="DD23" s="16" t="s">
        <v>15</v>
      </c>
      <c r="DE23" s="16">
        <v>8.7889999999999997</v>
      </c>
      <c r="DF23" s="16">
        <v>5.3163</v>
      </c>
      <c r="DG23" s="16">
        <v>-4.2533000000000003</v>
      </c>
      <c r="DH23" s="16">
        <v>-3.5051999999999999</v>
      </c>
      <c r="DI23" s="16">
        <v>-6.8761000000000001</v>
      </c>
      <c r="DJ23" s="21" t="s">
        <v>15</v>
      </c>
      <c r="DK23" s="21" t="s">
        <v>15</v>
      </c>
      <c r="DL23" s="21" t="s">
        <v>15</v>
      </c>
      <c r="DM23" s="21" t="s">
        <v>15</v>
      </c>
      <c r="DN23" s="21" t="s">
        <v>15</v>
      </c>
      <c r="DO23" s="21" t="s">
        <v>15</v>
      </c>
      <c r="DP23" s="21" t="s">
        <v>15</v>
      </c>
      <c r="DQ23" s="21" t="s">
        <v>15</v>
      </c>
      <c r="DR23" s="21" t="s">
        <v>15</v>
      </c>
      <c r="DS23" s="21" t="s">
        <v>15</v>
      </c>
      <c r="DT23" s="21" t="s">
        <v>15</v>
      </c>
      <c r="DU23" s="21">
        <v>1.8203</v>
      </c>
      <c r="DV23" s="21">
        <v>1.2828999999999999</v>
      </c>
      <c r="DW23" s="21">
        <v>-1.7307000000000001</v>
      </c>
      <c r="DX23" s="21">
        <v>-1.6491</v>
      </c>
      <c r="DY23" s="21">
        <v>-3.0419</v>
      </c>
    </row>
    <row r="24" spans="1:129" x14ac:dyDescent="0.2">
      <c r="A24" s="62" t="str">
        <f>[1]PSIM!A25</f>
        <v>AIT</v>
      </c>
      <c r="B24" s="16">
        <v>2.5324</v>
      </c>
      <c r="C24" s="16">
        <v>0.82089999999999996</v>
      </c>
      <c r="D24" s="16">
        <v>0.46779999999999999</v>
      </c>
      <c r="E24" s="16">
        <v>0.4254</v>
      </c>
      <c r="F24" s="16">
        <v>1.2263999999999999</v>
      </c>
      <c r="G24" s="16">
        <v>0.58579999999999999</v>
      </c>
      <c r="H24" s="16">
        <v>1.3134000000000001</v>
      </c>
      <c r="I24" s="16">
        <v>1.9327999999999999</v>
      </c>
      <c r="J24" s="16">
        <v>2.2425999999999999</v>
      </c>
      <c r="K24" s="16">
        <v>2.4515000000000002</v>
      </c>
      <c r="L24" s="16">
        <v>2.0148999999999999</v>
      </c>
      <c r="M24" s="16">
        <v>7.74</v>
      </c>
      <c r="N24" s="16">
        <v>3.19</v>
      </c>
      <c r="O24" s="16">
        <v>2.58</v>
      </c>
      <c r="P24" s="16">
        <v>2.08</v>
      </c>
      <c r="Q24" s="16">
        <v>2.09</v>
      </c>
      <c r="R24" s="17">
        <v>22.117000000000001</v>
      </c>
      <c r="S24" s="17">
        <v>19.622599999999998</v>
      </c>
      <c r="T24" s="17">
        <v>27.380299999999998</v>
      </c>
      <c r="U24" s="17">
        <v>26.138999999999999</v>
      </c>
      <c r="V24" s="17">
        <v>22.6938</v>
      </c>
      <c r="W24" s="17">
        <v>25.941199999999998</v>
      </c>
      <c r="X24" s="17">
        <v>21.461600000000001</v>
      </c>
      <c r="Y24" s="17">
        <v>23.218399999999999</v>
      </c>
      <c r="Z24" s="17">
        <v>20.9864</v>
      </c>
      <c r="AA24" s="17">
        <v>23.925000000000001</v>
      </c>
      <c r="AB24" s="17">
        <v>23.030799999999999</v>
      </c>
      <c r="AC24" s="17">
        <v>23.9102</v>
      </c>
      <c r="AD24" s="17">
        <v>22.613900000000001</v>
      </c>
      <c r="AE24" s="17">
        <v>23.665800000000001</v>
      </c>
      <c r="AF24" s="17">
        <v>24.488099999999999</v>
      </c>
      <c r="AG24" s="17">
        <v>23.9605</v>
      </c>
      <c r="AH24" s="16">
        <v>23.91</v>
      </c>
      <c r="AI24" s="16">
        <v>22.61</v>
      </c>
      <c r="AJ24" s="16">
        <v>23.67</v>
      </c>
      <c r="AK24" s="16">
        <v>24.49</v>
      </c>
      <c r="AL24" s="16">
        <v>20.329999999999998</v>
      </c>
      <c r="AM24" s="16" t="s">
        <v>15</v>
      </c>
      <c r="AN24" s="16">
        <v>9.85</v>
      </c>
      <c r="AO24" s="16">
        <v>17.88</v>
      </c>
      <c r="AP24" s="16">
        <v>15.73</v>
      </c>
      <c r="AQ24" s="16">
        <v>10.36</v>
      </c>
      <c r="AR24" s="16">
        <v>14.07</v>
      </c>
      <c r="AS24" s="16">
        <v>11.06</v>
      </c>
      <c r="AT24" s="16">
        <v>11.5</v>
      </c>
      <c r="AU24" s="16">
        <v>9.7100000000000009</v>
      </c>
      <c r="AV24" s="16">
        <v>10.82</v>
      </c>
      <c r="AW24" s="16">
        <v>12.12</v>
      </c>
      <c r="AX24" s="19">
        <v>3.9800624352736944E-2</v>
      </c>
      <c r="AY24" s="19">
        <v>3.4253328150263941E-3</v>
      </c>
      <c r="AZ24" s="19">
        <v>8.3272459344245042E-2</v>
      </c>
      <c r="BA24" s="19">
        <v>8.8772321642946253E-2</v>
      </c>
      <c r="BB24" s="19">
        <v>6.8626077659369941E-2</v>
      </c>
      <c r="BC24" s="19">
        <v>4.0126787645097473E-2</v>
      </c>
      <c r="BD24" s="19">
        <v>3.2676589114966098E-2</v>
      </c>
      <c r="BE24" s="19">
        <v>2.8306252333017638E-2</v>
      </c>
      <c r="BF24" s="19">
        <v>1.2160774915197417E-2</v>
      </c>
      <c r="BG24" s="19">
        <v>2.4830394759703982E-2</v>
      </c>
      <c r="BH24" s="19">
        <v>3.7736559387434754E-2</v>
      </c>
      <c r="BI24" s="19">
        <v>5.1783315615245323E-2</v>
      </c>
      <c r="BJ24" s="19">
        <v>1.6060078597884889E-2</v>
      </c>
      <c r="BK24" s="19">
        <v>1.890860050001297E-2</v>
      </c>
      <c r="BL24" s="19">
        <v>1.0885386867701007E-2</v>
      </c>
      <c r="BM24" s="19">
        <v>6.5662232903206308E-3</v>
      </c>
      <c r="BN24" s="16">
        <v>8.2972000000000001</v>
      </c>
      <c r="BO24" s="16">
        <v>6.8540000000000001</v>
      </c>
      <c r="BP24" s="16">
        <v>7.5224000000000002</v>
      </c>
      <c r="BQ24" s="16">
        <v>5.0331000000000001</v>
      </c>
      <c r="BR24" s="16">
        <v>8.6914999999999996</v>
      </c>
      <c r="BS24" s="16">
        <v>5.7329999999999997</v>
      </c>
      <c r="BT24" s="16">
        <v>6.4044999999999996</v>
      </c>
      <c r="BU24" s="16">
        <v>8.0647000000000002</v>
      </c>
      <c r="BV24" s="16">
        <v>8.3788999999999998</v>
      </c>
      <c r="BW24" s="16">
        <v>9.1420999999999992</v>
      </c>
      <c r="BX24" s="16">
        <v>8.8660999999999994</v>
      </c>
      <c r="BY24" s="16">
        <v>9.5159000000000002</v>
      </c>
      <c r="BZ24" s="16">
        <v>10.058299999999999</v>
      </c>
      <c r="CA24" s="16">
        <v>10.327400000000001</v>
      </c>
      <c r="CB24" s="16">
        <v>9.8529999999999998</v>
      </c>
      <c r="CC24" s="16">
        <v>8.0634999999999994</v>
      </c>
      <c r="CD24" s="13" t="s">
        <v>15</v>
      </c>
      <c r="CE24" s="13">
        <v>0.5556357425516304</v>
      </c>
      <c r="CF24" s="13">
        <v>0.53575420920188899</v>
      </c>
      <c r="CG24" s="13">
        <v>0.67396776060232066</v>
      </c>
      <c r="CH24" s="13">
        <v>0.42080978816539888</v>
      </c>
      <c r="CI24" s="13">
        <v>6.8651028677340659E-2</v>
      </c>
      <c r="CJ24" s="13">
        <v>0.45837197303207583</v>
      </c>
      <c r="CK24" s="13" t="s">
        <v>15</v>
      </c>
      <c r="CL24" s="13" t="s">
        <v>15</v>
      </c>
      <c r="CM24" s="13">
        <v>5.4193609923066752E-2</v>
      </c>
      <c r="CN24" s="13">
        <v>0.3015642466597212</v>
      </c>
      <c r="CO24" s="13">
        <v>6.1374521280807295E-2</v>
      </c>
      <c r="CP24" s="13">
        <v>8.3378383596989417E-2</v>
      </c>
      <c r="CQ24" s="13">
        <v>6.2709433649077148E-2</v>
      </c>
      <c r="CR24" s="13">
        <v>4.5425218399621707E-2</v>
      </c>
      <c r="CS24" s="13">
        <v>2.7076110860567607E-2</v>
      </c>
      <c r="CT24" s="16">
        <v>52.507100000000001</v>
      </c>
      <c r="CU24" s="16">
        <v>27.118400000000001</v>
      </c>
      <c r="CV24" s="16">
        <v>12.6309</v>
      </c>
      <c r="CW24" s="16">
        <v>10.981999999999999</v>
      </c>
      <c r="CX24" s="16">
        <v>28.1175</v>
      </c>
      <c r="CY24" s="16">
        <v>11.936199999999999</v>
      </c>
      <c r="CZ24" s="16">
        <v>25.189399999999999</v>
      </c>
      <c r="DA24" s="16">
        <v>32.958399999999997</v>
      </c>
      <c r="DB24" s="16">
        <v>33.875900000000001</v>
      </c>
      <c r="DC24" s="16">
        <v>33.609499999999997</v>
      </c>
      <c r="DD24" s="16">
        <v>25.816500000000001</v>
      </c>
      <c r="DE24" s="16">
        <v>29.389199999999999</v>
      </c>
      <c r="DF24" s="16">
        <v>25.958200000000001</v>
      </c>
      <c r="DG24" s="16">
        <v>19.249700000000001</v>
      </c>
      <c r="DH24" s="16">
        <v>14.944900000000001</v>
      </c>
      <c r="DI24" s="16">
        <v>14.981400000000001</v>
      </c>
      <c r="DJ24" s="21">
        <v>24.341799999999999</v>
      </c>
      <c r="DK24" s="21">
        <v>12.4384</v>
      </c>
      <c r="DL24" s="21">
        <v>5.8087</v>
      </c>
      <c r="DM24" s="21">
        <v>5.0583999999999998</v>
      </c>
      <c r="DN24" s="21">
        <v>13.066000000000001</v>
      </c>
      <c r="DO24" s="21">
        <v>6.5827</v>
      </c>
      <c r="DP24" s="21">
        <v>14.248100000000001</v>
      </c>
      <c r="DQ24" s="21">
        <v>17.154399999999999</v>
      </c>
      <c r="DR24" s="21">
        <v>17.574000000000002</v>
      </c>
      <c r="DS24" s="21">
        <v>17.102399999999999</v>
      </c>
      <c r="DT24" s="21">
        <v>11.429</v>
      </c>
      <c r="DU24" s="21">
        <v>13.6496</v>
      </c>
      <c r="DV24" s="21">
        <v>14.9696</v>
      </c>
      <c r="DW24" s="21">
        <v>12.0471</v>
      </c>
      <c r="DX24" s="21">
        <v>9.3506</v>
      </c>
      <c r="DY24" s="21">
        <v>9.0414999999999992</v>
      </c>
    </row>
    <row r="25" spans="1:129" x14ac:dyDescent="0.2">
      <c r="A25" s="62" t="str">
        <f>[1]PSIM!A26</f>
        <v>AJ</v>
      </c>
      <c r="B25" s="16">
        <v>1.1429</v>
      </c>
      <c r="C25" s="16">
        <v>0.82799999999999996</v>
      </c>
      <c r="D25" s="16">
        <v>0.8115</v>
      </c>
      <c r="E25" s="16">
        <v>0.50539999999999996</v>
      </c>
      <c r="F25" s="16">
        <v>0.27210000000000001</v>
      </c>
      <c r="G25" s="16">
        <v>0.34989999999999999</v>
      </c>
      <c r="H25" s="16">
        <v>0.43730000000000002</v>
      </c>
      <c r="I25" s="16">
        <v>0.77749999999999997</v>
      </c>
      <c r="J25" s="16">
        <v>2.6629</v>
      </c>
      <c r="K25" s="16">
        <v>2.25</v>
      </c>
      <c r="L25" s="16">
        <v>0.48</v>
      </c>
      <c r="M25" s="16">
        <v>-0.25</v>
      </c>
      <c r="N25" s="16">
        <v>-0.62</v>
      </c>
      <c r="O25" s="16">
        <v>0.01</v>
      </c>
      <c r="P25" s="16">
        <v>0.3</v>
      </c>
      <c r="Q25" s="16">
        <v>1.1100000000000001</v>
      </c>
      <c r="R25" s="17">
        <v>28.7883</v>
      </c>
      <c r="S25" s="17">
        <v>20.3889</v>
      </c>
      <c r="T25" s="17">
        <v>17.978300000000001</v>
      </c>
      <c r="U25" s="17">
        <v>12.327400000000001</v>
      </c>
      <c r="V25" s="17">
        <v>10.5966</v>
      </c>
      <c r="W25" s="17">
        <v>8.3628999999999998</v>
      </c>
      <c r="X25" s="17">
        <v>7.2942</v>
      </c>
      <c r="Y25" s="17">
        <v>11.870100000000001</v>
      </c>
      <c r="Z25" s="17">
        <v>18.913499999999999</v>
      </c>
      <c r="AA25" s="17">
        <v>18.182600000000001</v>
      </c>
      <c r="AB25" s="17">
        <v>8.0657999999999994</v>
      </c>
      <c r="AC25" s="17">
        <v>5.6654999999999998</v>
      </c>
      <c r="AD25" s="17">
        <v>1.907</v>
      </c>
      <c r="AE25" s="17">
        <v>8.0378000000000007</v>
      </c>
      <c r="AF25" s="17">
        <v>8.5937000000000001</v>
      </c>
      <c r="AG25" s="17">
        <v>8.9859000000000009</v>
      </c>
      <c r="AH25" s="16">
        <v>5.67</v>
      </c>
      <c r="AI25" s="16">
        <v>1.91</v>
      </c>
      <c r="AJ25" s="16">
        <v>8.0399999999999991</v>
      </c>
      <c r="AK25" s="16">
        <v>8.59</v>
      </c>
      <c r="AL25" s="16">
        <v>11.16</v>
      </c>
      <c r="AM25" s="16">
        <v>6.51</v>
      </c>
      <c r="AN25" s="16">
        <v>6.41</v>
      </c>
      <c r="AO25" s="16">
        <v>6.69</v>
      </c>
      <c r="AP25" s="16">
        <v>7.36</v>
      </c>
      <c r="AQ25" s="16">
        <v>6.95</v>
      </c>
      <c r="AR25" s="16">
        <v>5.93</v>
      </c>
      <c r="AS25" s="16">
        <v>4.99</v>
      </c>
      <c r="AT25" s="16">
        <v>6.21</v>
      </c>
      <c r="AU25" s="16">
        <v>5.39</v>
      </c>
      <c r="AV25" s="16">
        <v>5.0199999999999996</v>
      </c>
      <c r="AW25" s="16">
        <v>6.09</v>
      </c>
      <c r="AX25" s="19">
        <v>0.10821556356804399</v>
      </c>
      <c r="AY25" s="19">
        <v>0.11768182103587481</v>
      </c>
      <c r="AZ25" s="19">
        <v>0.13056030363800319</v>
      </c>
      <c r="BA25" s="19">
        <v>0.30575826913443183</v>
      </c>
      <c r="BB25" s="19">
        <v>0.53118227582712296</v>
      </c>
      <c r="BC25" s="19">
        <v>0.52096064242666473</v>
      </c>
      <c r="BD25" s="19">
        <v>0.7322120618332244</v>
      </c>
      <c r="BE25" s="19">
        <v>0.27652583559438265</v>
      </c>
      <c r="BF25" s="19">
        <v>8.1508366099829171E-2</v>
      </c>
      <c r="BG25" s="19">
        <v>3.5334514743323726E-2</v>
      </c>
      <c r="BH25" s="19">
        <v>0.23542150887916891</v>
      </c>
      <c r="BI25" s="19">
        <v>-2.2759379006372766</v>
      </c>
      <c r="BJ25" s="19">
        <v>-0.2946559965791733</v>
      </c>
      <c r="BK25" s="19">
        <v>0.65321169270795587</v>
      </c>
      <c r="BL25" s="19">
        <v>0.49639911197313891</v>
      </c>
      <c r="BM25" s="19">
        <v>0.23699469698984735</v>
      </c>
      <c r="BN25" s="16">
        <v>22.860299999999999</v>
      </c>
      <c r="BO25" s="16">
        <v>15.6149</v>
      </c>
      <c r="BP25" s="16">
        <v>11.69</v>
      </c>
      <c r="BQ25" s="16">
        <v>6.5579999999999998</v>
      </c>
      <c r="BR25" s="16">
        <v>3.1640000000000001</v>
      </c>
      <c r="BS25" s="16">
        <v>3.1711</v>
      </c>
      <c r="BT25" s="16">
        <v>3.2589000000000001</v>
      </c>
      <c r="BU25" s="16">
        <v>6.4877000000000002</v>
      </c>
      <c r="BV25" s="16">
        <v>16.4252</v>
      </c>
      <c r="BW25" s="16">
        <v>13.498900000000001</v>
      </c>
      <c r="BX25" s="16">
        <v>3.6903000000000001</v>
      </c>
      <c r="BY25" s="16">
        <v>-1.8130999999999999</v>
      </c>
      <c r="BZ25" s="16">
        <v>-3.8616000000000001</v>
      </c>
      <c r="CA25" s="16">
        <v>6.1100000000000002E-2</v>
      </c>
      <c r="CB25" s="16">
        <v>1.7544999999999999</v>
      </c>
      <c r="CC25" s="16">
        <v>5.9028999999999998</v>
      </c>
      <c r="CD25" s="13">
        <v>1.0531877394518063</v>
      </c>
      <c r="CE25" s="13">
        <v>1.5302134470117827</v>
      </c>
      <c r="CF25" s="13">
        <v>1.9137814890868206</v>
      </c>
      <c r="CG25" s="13">
        <v>1.6549270797606939</v>
      </c>
      <c r="CH25" s="13">
        <v>1.5040716168049679</v>
      </c>
      <c r="CI25" s="13">
        <v>1.5100160655235029</v>
      </c>
      <c r="CJ25" s="13">
        <v>2.0608004772611741</v>
      </c>
      <c r="CK25" s="13">
        <v>1.6821975575601134</v>
      </c>
      <c r="CL25" s="13">
        <v>0.47303182564510898</v>
      </c>
      <c r="CM25" s="13">
        <v>0.35031570698601516</v>
      </c>
      <c r="CN25" s="13">
        <v>0.16985212947495509</v>
      </c>
      <c r="CO25" s="13">
        <v>0.79427600031680223</v>
      </c>
      <c r="CP25" s="13">
        <v>0.96228417175389647</v>
      </c>
      <c r="CQ25" s="13">
        <v>1.0852283435012875</v>
      </c>
      <c r="CR25" s="13">
        <v>1.0860816475456809</v>
      </c>
      <c r="CS25" s="13">
        <v>0.89049005281210636</v>
      </c>
      <c r="CT25" s="16">
        <v>71.897199999999998</v>
      </c>
      <c r="CU25" s="16">
        <v>36.965400000000002</v>
      </c>
      <c r="CV25" s="16">
        <v>30.075800000000001</v>
      </c>
      <c r="CW25" s="16">
        <v>15.0373</v>
      </c>
      <c r="CX25" s="16">
        <v>7.4953000000000003</v>
      </c>
      <c r="CY25" s="16">
        <v>9.4887999999999995</v>
      </c>
      <c r="CZ25" s="16">
        <v>11.6699</v>
      </c>
      <c r="DA25" s="16">
        <v>20.038</v>
      </c>
      <c r="DB25" s="16">
        <v>52.8202</v>
      </c>
      <c r="DC25" s="16">
        <v>31.191299999999998</v>
      </c>
      <c r="DD25" s="16">
        <v>5.4549000000000003</v>
      </c>
      <c r="DE25" s="16">
        <v>-2.8159999999999998</v>
      </c>
      <c r="DF25" s="16">
        <v>-7.5682</v>
      </c>
      <c r="DG25" s="16">
        <v>0.11990000000000001</v>
      </c>
      <c r="DH25" s="16">
        <v>3.7507999999999999</v>
      </c>
      <c r="DI25" s="16">
        <v>13.0367</v>
      </c>
      <c r="DJ25" s="21">
        <v>21.829699999999999</v>
      </c>
      <c r="DK25" s="21">
        <v>13.0756</v>
      </c>
      <c r="DL25" s="21">
        <v>8.9373000000000005</v>
      </c>
      <c r="DM25" s="21">
        <v>4.5159000000000002</v>
      </c>
      <c r="DN25" s="21">
        <v>2.3609</v>
      </c>
      <c r="DO25" s="21">
        <v>2.8534000000000002</v>
      </c>
      <c r="DP25" s="21">
        <v>3.3237999999999999</v>
      </c>
      <c r="DQ25" s="21">
        <v>5.8639000000000001</v>
      </c>
      <c r="DR25" s="21">
        <v>19.033100000000001</v>
      </c>
      <c r="DS25" s="21">
        <v>15.2545</v>
      </c>
      <c r="DT25" s="21">
        <v>3.1366000000000001</v>
      </c>
      <c r="DU25" s="21">
        <v>-1.4356</v>
      </c>
      <c r="DV25" s="21">
        <v>-3.1404000000000001</v>
      </c>
      <c r="DW25" s="21">
        <v>4.5999999999999999E-2</v>
      </c>
      <c r="DX25" s="21">
        <v>1.4485999999999999</v>
      </c>
      <c r="DY25" s="21">
        <v>5.2032999999999996</v>
      </c>
    </row>
    <row r="26" spans="1:129" x14ac:dyDescent="0.2">
      <c r="A26" s="62" t="str">
        <f>[1]PSIM!A27</f>
        <v>AJA</v>
      </c>
      <c r="B26" s="16" t="s">
        <v>15</v>
      </c>
      <c r="C26" s="16" t="s">
        <v>15</v>
      </c>
      <c r="D26" s="16" t="s">
        <v>15</v>
      </c>
      <c r="E26" s="16" t="s">
        <v>15</v>
      </c>
      <c r="F26" s="16" t="s">
        <v>15</v>
      </c>
      <c r="G26" s="16" t="s">
        <v>15</v>
      </c>
      <c r="H26" s="16" t="s">
        <v>15</v>
      </c>
      <c r="I26" s="16" t="s">
        <v>15</v>
      </c>
      <c r="J26" s="16" t="s">
        <v>15</v>
      </c>
      <c r="K26" s="16" t="s">
        <v>15</v>
      </c>
      <c r="L26" s="16" t="s">
        <v>15</v>
      </c>
      <c r="M26" s="16">
        <v>2.7400000000000001E-2</v>
      </c>
      <c r="N26" s="16">
        <v>4.1099999999999998E-2</v>
      </c>
      <c r="O26" s="16">
        <v>2E-3</v>
      </c>
      <c r="P26" s="16">
        <v>0.09</v>
      </c>
      <c r="Q26" s="16">
        <v>-7.1999999999999995E-2</v>
      </c>
      <c r="R26" s="17" t="s">
        <v>15</v>
      </c>
      <c r="S26" s="17" t="s">
        <v>15</v>
      </c>
      <c r="T26" s="17" t="s">
        <v>15</v>
      </c>
      <c r="U26" s="17" t="s">
        <v>15</v>
      </c>
      <c r="V26" s="17" t="s">
        <v>15</v>
      </c>
      <c r="W26" s="17" t="s">
        <v>15</v>
      </c>
      <c r="X26" s="17" t="s">
        <v>15</v>
      </c>
      <c r="Y26" s="17" t="s">
        <v>15</v>
      </c>
      <c r="Z26" s="17" t="s">
        <v>15</v>
      </c>
      <c r="AA26" s="17" t="s">
        <v>15</v>
      </c>
      <c r="AB26" s="17" t="s">
        <v>15</v>
      </c>
      <c r="AC26" s="17">
        <v>35.770800000000001</v>
      </c>
      <c r="AD26" s="17">
        <v>38.623699999999999</v>
      </c>
      <c r="AE26" s="17">
        <v>39.743600000000001</v>
      </c>
      <c r="AF26" s="17">
        <v>32.907800000000002</v>
      </c>
      <c r="AG26" s="17">
        <v>3.6512000000000002</v>
      </c>
      <c r="AH26" s="16" t="s">
        <v>15</v>
      </c>
      <c r="AI26" s="16">
        <v>38.619999999999997</v>
      </c>
      <c r="AJ26" s="16">
        <v>39.74</v>
      </c>
      <c r="AK26" s="16">
        <v>52.87</v>
      </c>
      <c r="AL26" s="16">
        <v>3.65</v>
      </c>
      <c r="AM26" s="16" t="s">
        <v>15</v>
      </c>
      <c r="AN26" s="16" t="s">
        <v>15</v>
      </c>
      <c r="AO26" s="16" t="s">
        <v>15</v>
      </c>
      <c r="AP26" s="16" t="s">
        <v>15</v>
      </c>
      <c r="AQ26" s="16" t="s">
        <v>15</v>
      </c>
      <c r="AR26" s="16" t="s">
        <v>15</v>
      </c>
      <c r="AS26" s="16" t="s">
        <v>15</v>
      </c>
      <c r="AT26" s="16" t="s">
        <v>15</v>
      </c>
      <c r="AU26" s="16" t="s">
        <v>15</v>
      </c>
      <c r="AV26" s="16" t="s">
        <v>15</v>
      </c>
      <c r="AW26" s="16" t="s">
        <v>15</v>
      </c>
      <c r="AX26" s="19" t="s">
        <v>15</v>
      </c>
      <c r="AY26" s="19" t="s">
        <v>15</v>
      </c>
      <c r="AZ26" s="19" t="s">
        <v>15</v>
      </c>
      <c r="BA26" s="19" t="s">
        <v>15</v>
      </c>
      <c r="BB26" s="19" t="s">
        <v>15</v>
      </c>
      <c r="BC26" s="19" t="s">
        <v>15</v>
      </c>
      <c r="BD26" s="19" t="s">
        <v>15</v>
      </c>
      <c r="BE26" s="19" t="s">
        <v>15</v>
      </c>
      <c r="BF26" s="19" t="s">
        <v>15</v>
      </c>
      <c r="BG26" s="19" t="s">
        <v>15</v>
      </c>
      <c r="BH26" s="19" t="s">
        <v>15</v>
      </c>
      <c r="BI26" s="19">
        <v>0.19682406278483411</v>
      </c>
      <c r="BJ26" s="19">
        <v>0.12935187507961043</v>
      </c>
      <c r="BK26" s="19">
        <v>0.51245262536604441</v>
      </c>
      <c r="BL26" s="19">
        <v>-0.69491609929588771</v>
      </c>
      <c r="BM26" s="19">
        <v>-4.394708001132714E-2</v>
      </c>
      <c r="BN26" s="16" t="s">
        <v>15</v>
      </c>
      <c r="BO26" s="16" t="s">
        <v>15</v>
      </c>
      <c r="BP26" s="16" t="s">
        <v>15</v>
      </c>
      <c r="BQ26" s="16" t="s">
        <v>15</v>
      </c>
      <c r="BR26" s="16" t="s">
        <v>15</v>
      </c>
      <c r="BS26" s="16" t="s">
        <v>15</v>
      </c>
      <c r="BT26" s="16" t="s">
        <v>15</v>
      </c>
      <c r="BU26" s="16" t="s">
        <v>15</v>
      </c>
      <c r="BV26" s="16" t="s">
        <v>15</v>
      </c>
      <c r="BW26" s="16" t="s">
        <v>15</v>
      </c>
      <c r="BX26" s="16" t="s">
        <v>15</v>
      </c>
      <c r="BY26" s="16">
        <v>4.1555999999999997</v>
      </c>
      <c r="BZ26" s="16">
        <v>6.556</v>
      </c>
      <c r="CA26" s="16">
        <v>0.36149999999999999</v>
      </c>
      <c r="CB26" s="16">
        <v>33.084099999999999</v>
      </c>
      <c r="CC26" s="16">
        <v>-61.886400000000002</v>
      </c>
      <c r="CD26" s="13" t="s">
        <v>15</v>
      </c>
      <c r="CE26" s="13" t="s">
        <v>15</v>
      </c>
      <c r="CF26" s="13" t="s">
        <v>15</v>
      </c>
      <c r="CG26" s="13" t="s">
        <v>15</v>
      </c>
      <c r="CH26" s="13" t="s">
        <v>15</v>
      </c>
      <c r="CI26" s="13" t="s">
        <v>15</v>
      </c>
      <c r="CJ26" s="13" t="s">
        <v>15</v>
      </c>
      <c r="CK26" s="13" t="s">
        <v>15</v>
      </c>
      <c r="CL26" s="13" t="s">
        <v>15</v>
      </c>
      <c r="CM26" s="13" t="s">
        <v>15</v>
      </c>
      <c r="CN26" s="13" t="s">
        <v>15</v>
      </c>
      <c r="CO26" s="13" t="s">
        <v>15</v>
      </c>
      <c r="CP26" s="13">
        <v>1.9914755658432435</v>
      </c>
      <c r="CQ26" s="13">
        <v>0.26927226279160432</v>
      </c>
      <c r="CR26" s="13">
        <v>0.37191452438005806</v>
      </c>
      <c r="CS26" s="13">
        <v>2.9791907394217564E-2</v>
      </c>
      <c r="CT26" s="16" t="s">
        <v>15</v>
      </c>
      <c r="CU26" s="16" t="s">
        <v>15</v>
      </c>
      <c r="CV26" s="16" t="s">
        <v>15</v>
      </c>
      <c r="CW26" s="16" t="s">
        <v>15</v>
      </c>
      <c r="CX26" s="16" t="s">
        <v>15</v>
      </c>
      <c r="CY26" s="16" t="s">
        <v>15</v>
      </c>
      <c r="CZ26" s="16" t="s">
        <v>15</v>
      </c>
      <c r="DA26" s="16" t="s">
        <v>15</v>
      </c>
      <c r="DB26" s="16" t="s">
        <v>15</v>
      </c>
      <c r="DC26" s="16" t="s">
        <v>15</v>
      </c>
      <c r="DD26" s="16" t="s">
        <v>15</v>
      </c>
      <c r="DE26" s="16" t="s">
        <v>15</v>
      </c>
      <c r="DF26" s="16">
        <v>23.445900000000002</v>
      </c>
      <c r="DG26" s="16">
        <v>0.68359999999999999</v>
      </c>
      <c r="DH26" s="16">
        <v>25.302900000000001</v>
      </c>
      <c r="DI26" s="16">
        <v>-28.965499999999999</v>
      </c>
      <c r="DJ26" s="21" t="s">
        <v>15</v>
      </c>
      <c r="DK26" s="21" t="s">
        <v>15</v>
      </c>
      <c r="DL26" s="21" t="s">
        <v>15</v>
      </c>
      <c r="DM26" s="21" t="s">
        <v>15</v>
      </c>
      <c r="DN26" s="21" t="s">
        <v>15</v>
      </c>
      <c r="DO26" s="21" t="s">
        <v>15</v>
      </c>
      <c r="DP26" s="21" t="s">
        <v>15</v>
      </c>
      <c r="DQ26" s="21" t="s">
        <v>15</v>
      </c>
      <c r="DR26" s="21" t="s">
        <v>15</v>
      </c>
      <c r="DS26" s="21" t="s">
        <v>15</v>
      </c>
      <c r="DT26" s="21" t="s">
        <v>15</v>
      </c>
      <c r="DU26" s="21" t="s">
        <v>15</v>
      </c>
      <c r="DV26" s="21">
        <v>5.8349000000000002</v>
      </c>
      <c r="DW26" s="21">
        <v>0.23849999999999999</v>
      </c>
      <c r="DX26" s="21">
        <v>13.167</v>
      </c>
      <c r="DY26" s="21">
        <v>-18.325900000000001</v>
      </c>
    </row>
    <row r="27" spans="1:129" x14ac:dyDescent="0.2">
      <c r="A27" s="62" t="str">
        <f>[1]PSIM!A28</f>
        <v>AKP</v>
      </c>
      <c r="B27" s="16" t="s">
        <v>15</v>
      </c>
      <c r="C27" s="16" t="s">
        <v>15</v>
      </c>
      <c r="D27" s="16" t="s">
        <v>15</v>
      </c>
      <c r="E27" s="16" t="s">
        <v>15</v>
      </c>
      <c r="F27" s="16" t="s">
        <v>15</v>
      </c>
      <c r="G27" s="16" t="s">
        <v>15</v>
      </c>
      <c r="H27" s="16" t="s">
        <v>15</v>
      </c>
      <c r="I27" s="16" t="s">
        <v>15</v>
      </c>
      <c r="J27" s="16">
        <v>0.1</v>
      </c>
      <c r="K27" s="16">
        <v>0.18</v>
      </c>
      <c r="L27" s="16">
        <v>0.15</v>
      </c>
      <c r="M27" s="16">
        <v>0.12</v>
      </c>
      <c r="N27" s="16">
        <v>0.12</v>
      </c>
      <c r="O27" s="16">
        <v>0.14000000000000001</v>
      </c>
      <c r="P27" s="16">
        <v>0.13</v>
      </c>
      <c r="Q27" s="16">
        <v>0.14000000000000001</v>
      </c>
      <c r="R27" s="17" t="s">
        <v>15</v>
      </c>
      <c r="S27" s="17" t="s">
        <v>15</v>
      </c>
      <c r="T27" s="17" t="s">
        <v>15</v>
      </c>
      <c r="U27" s="17" t="s">
        <v>15</v>
      </c>
      <c r="V27" s="17" t="s">
        <v>15</v>
      </c>
      <c r="W27" s="17" t="s">
        <v>15</v>
      </c>
      <c r="X27" s="17" t="s">
        <v>15</v>
      </c>
      <c r="Y27" s="17" t="s">
        <v>15</v>
      </c>
      <c r="Z27" s="17">
        <v>23.789100000000001</v>
      </c>
      <c r="AA27" s="17">
        <v>32.229900000000001</v>
      </c>
      <c r="AB27" s="17">
        <v>30.942</v>
      </c>
      <c r="AC27" s="17">
        <v>25.090399999999999</v>
      </c>
      <c r="AD27" s="17">
        <v>25.946899999999999</v>
      </c>
      <c r="AE27" s="17">
        <v>25.7926</v>
      </c>
      <c r="AF27" s="17">
        <v>25.012599999999999</v>
      </c>
      <c r="AG27" s="17">
        <v>24.676300000000001</v>
      </c>
      <c r="AH27" s="16">
        <v>25.09</v>
      </c>
      <c r="AI27" s="16">
        <v>25.95</v>
      </c>
      <c r="AJ27" s="16">
        <v>27.84</v>
      </c>
      <c r="AK27" s="16">
        <v>25.01</v>
      </c>
      <c r="AL27" s="16">
        <v>24.68</v>
      </c>
      <c r="AM27" s="16" t="s">
        <v>15</v>
      </c>
      <c r="AN27" s="16" t="s">
        <v>15</v>
      </c>
      <c r="AO27" s="16" t="s">
        <v>15</v>
      </c>
      <c r="AP27" s="16" t="s">
        <v>15</v>
      </c>
      <c r="AQ27" s="16" t="s">
        <v>15</v>
      </c>
      <c r="AR27" s="16" t="s">
        <v>15</v>
      </c>
      <c r="AS27" s="16" t="s">
        <v>15</v>
      </c>
      <c r="AT27" s="16" t="s">
        <v>15</v>
      </c>
      <c r="AU27" s="16" t="s">
        <v>15</v>
      </c>
      <c r="AV27" s="16" t="s">
        <v>15</v>
      </c>
      <c r="AW27" s="16" t="s">
        <v>15</v>
      </c>
      <c r="AX27" s="19" t="s">
        <v>15</v>
      </c>
      <c r="AY27" s="19" t="s">
        <v>15</v>
      </c>
      <c r="AZ27" s="19" t="s">
        <v>15</v>
      </c>
      <c r="BA27" s="19" t="s">
        <v>15</v>
      </c>
      <c r="BB27" s="19" t="s">
        <v>15</v>
      </c>
      <c r="BC27" s="19" t="s">
        <v>15</v>
      </c>
      <c r="BD27" s="19" t="s">
        <v>15</v>
      </c>
      <c r="BE27" s="19" t="s">
        <v>15</v>
      </c>
      <c r="BF27" s="19">
        <v>6.7238814194401586E-2</v>
      </c>
      <c r="BG27" s="19">
        <v>3.201281655636961E-2</v>
      </c>
      <c r="BH27" s="19">
        <v>2.3283219095436441E-2</v>
      </c>
      <c r="BI27" s="19">
        <v>8.2457763340756496E-2</v>
      </c>
      <c r="BJ27" s="19">
        <v>6.4141043905632633E-2</v>
      </c>
      <c r="BK27" s="19">
        <v>3.4759088205254828E-2</v>
      </c>
      <c r="BL27" s="19">
        <v>1.7372175285760221E-2</v>
      </c>
      <c r="BM27" s="19">
        <v>8.2445292931851207E-3</v>
      </c>
      <c r="BN27" s="16" t="s">
        <v>15</v>
      </c>
      <c r="BO27" s="16" t="s">
        <v>15</v>
      </c>
      <c r="BP27" s="16" t="s">
        <v>15</v>
      </c>
      <c r="BQ27" s="16" t="s">
        <v>15</v>
      </c>
      <c r="BR27" s="16" t="s">
        <v>15</v>
      </c>
      <c r="BS27" s="16" t="s">
        <v>15</v>
      </c>
      <c r="BT27" s="16" t="s">
        <v>15</v>
      </c>
      <c r="BU27" s="16" t="s">
        <v>15</v>
      </c>
      <c r="BV27" s="16">
        <v>12.341100000000001</v>
      </c>
      <c r="BW27" s="16">
        <v>17.710899999999999</v>
      </c>
      <c r="BX27" s="16">
        <v>13.433199999999999</v>
      </c>
      <c r="BY27" s="16">
        <v>8.7010000000000005</v>
      </c>
      <c r="BZ27" s="16">
        <v>9.1082999999999998</v>
      </c>
      <c r="CA27" s="16">
        <v>10.523199999999999</v>
      </c>
      <c r="CB27" s="16">
        <v>10.3416</v>
      </c>
      <c r="CC27" s="16">
        <v>10.0715</v>
      </c>
      <c r="CD27" s="13" t="s">
        <v>15</v>
      </c>
      <c r="CE27" s="13" t="s">
        <v>15</v>
      </c>
      <c r="CF27" s="13" t="s">
        <v>15</v>
      </c>
      <c r="CG27" s="13" t="s">
        <v>15</v>
      </c>
      <c r="CH27" s="13" t="s">
        <v>15</v>
      </c>
      <c r="CI27" s="13" t="s">
        <v>15</v>
      </c>
      <c r="CJ27" s="13" t="s">
        <v>15</v>
      </c>
      <c r="CK27" s="13" t="s">
        <v>15</v>
      </c>
      <c r="CL27" s="13" t="s">
        <v>15</v>
      </c>
      <c r="CM27" s="13" t="s">
        <v>15</v>
      </c>
      <c r="CN27" s="13" t="s">
        <v>15</v>
      </c>
      <c r="CO27" s="13">
        <v>0.19814256016650256</v>
      </c>
      <c r="CP27" s="13">
        <v>0.13305116996250188</v>
      </c>
      <c r="CQ27" s="13">
        <v>3.9854641196512212E-2</v>
      </c>
      <c r="CR27" s="13">
        <v>8.7964851475685734E-3</v>
      </c>
      <c r="CS27" s="13" t="s">
        <v>15</v>
      </c>
      <c r="CT27" s="16" t="s">
        <v>15</v>
      </c>
      <c r="CU27" s="16" t="s">
        <v>15</v>
      </c>
      <c r="CV27" s="16" t="s">
        <v>15</v>
      </c>
      <c r="CW27" s="16" t="s">
        <v>15</v>
      </c>
      <c r="CX27" s="16" t="s">
        <v>15</v>
      </c>
      <c r="CY27" s="16" t="s">
        <v>15</v>
      </c>
      <c r="CZ27" s="16" t="s">
        <v>15</v>
      </c>
      <c r="DA27" s="16" t="s">
        <v>15</v>
      </c>
      <c r="DB27" s="16" t="s">
        <v>15</v>
      </c>
      <c r="DC27" s="16">
        <v>50.009599999999999</v>
      </c>
      <c r="DD27" s="16">
        <v>27.8963</v>
      </c>
      <c r="DE27" s="16">
        <v>14.417300000000001</v>
      </c>
      <c r="DF27" s="16">
        <v>12.312900000000001</v>
      </c>
      <c r="DG27" s="16">
        <v>12.9086</v>
      </c>
      <c r="DH27" s="16">
        <v>11.926</v>
      </c>
      <c r="DI27" s="16">
        <v>11.258900000000001</v>
      </c>
      <c r="DJ27" s="21" t="s">
        <v>15</v>
      </c>
      <c r="DK27" s="21" t="s">
        <v>15</v>
      </c>
      <c r="DL27" s="21" t="s">
        <v>15</v>
      </c>
      <c r="DM27" s="21" t="s">
        <v>15</v>
      </c>
      <c r="DN27" s="21" t="s">
        <v>15</v>
      </c>
      <c r="DO27" s="21" t="s">
        <v>15</v>
      </c>
      <c r="DP27" s="21" t="s">
        <v>15</v>
      </c>
      <c r="DQ27" s="21" t="s">
        <v>15</v>
      </c>
      <c r="DR27" s="21" t="s">
        <v>15</v>
      </c>
      <c r="DS27" s="21">
        <v>29.051500000000001</v>
      </c>
      <c r="DT27" s="21">
        <v>18.548400000000001</v>
      </c>
      <c r="DU27" s="21">
        <v>10.049099999999999</v>
      </c>
      <c r="DV27" s="21">
        <v>9.0792999999999999</v>
      </c>
      <c r="DW27" s="21">
        <v>9.9942999999999991</v>
      </c>
      <c r="DX27" s="21">
        <v>9.5822000000000003</v>
      </c>
      <c r="DY27" s="21">
        <v>9.1841000000000008</v>
      </c>
    </row>
    <row r="28" spans="1:129" x14ac:dyDescent="0.2">
      <c r="A28" s="62" t="str">
        <f>[1]PSIM!A29</f>
        <v>AKR</v>
      </c>
      <c r="B28" s="16">
        <v>-0.34449999999999997</v>
      </c>
      <c r="C28" s="16">
        <v>5.2299999999999999E-2</v>
      </c>
      <c r="D28" s="16">
        <v>3.0950000000000002</v>
      </c>
      <c r="E28" s="16">
        <v>0.2306</v>
      </c>
      <c r="F28" s="16">
        <v>0.15770000000000001</v>
      </c>
      <c r="G28" s="16">
        <v>4.7300000000000002E-2</v>
      </c>
      <c r="H28" s="16">
        <v>-4.7300000000000002E-2</v>
      </c>
      <c r="I28" s="16">
        <v>-0.2452</v>
      </c>
      <c r="J28" s="16">
        <v>-0.36349999999999999</v>
      </c>
      <c r="K28" s="16">
        <v>-0.10489999999999999</v>
      </c>
      <c r="L28" s="16">
        <v>0.10489999999999999</v>
      </c>
      <c r="M28" s="16">
        <v>0.58599999999999997</v>
      </c>
      <c r="N28" s="16">
        <v>7.8E-2</v>
      </c>
      <c r="O28" s="16">
        <v>7.0000000000000007E-2</v>
      </c>
      <c r="P28" s="16">
        <v>-5.0999999999999997E-2</v>
      </c>
      <c r="Q28" s="16">
        <v>3.3000000000000002E-2</v>
      </c>
      <c r="R28" s="17">
        <v>40.433399999999999</v>
      </c>
      <c r="S28" s="17">
        <v>45.088200000000001</v>
      </c>
      <c r="T28" s="17">
        <v>40.2288</v>
      </c>
      <c r="U28" s="17">
        <v>26.2652</v>
      </c>
      <c r="V28" s="17">
        <v>26.5806</v>
      </c>
      <c r="W28" s="17">
        <v>24.4376</v>
      </c>
      <c r="X28" s="17">
        <v>17.004200000000001</v>
      </c>
      <c r="Y28" s="17">
        <v>15.1258</v>
      </c>
      <c r="Z28" s="17">
        <v>17.340499999999999</v>
      </c>
      <c r="AA28" s="17">
        <v>20.758600000000001</v>
      </c>
      <c r="AB28" s="17">
        <v>31.495699999999999</v>
      </c>
      <c r="AC28" s="17">
        <v>29.930599999999998</v>
      </c>
      <c r="AD28" s="17">
        <v>29.655100000000001</v>
      </c>
      <c r="AE28" s="17">
        <v>26.918500000000002</v>
      </c>
      <c r="AF28" s="17">
        <v>14.6709</v>
      </c>
      <c r="AG28" s="17">
        <v>19.599299999999999</v>
      </c>
      <c r="AH28" s="16">
        <v>29.93</v>
      </c>
      <c r="AI28" s="16">
        <v>29.68</v>
      </c>
      <c r="AJ28" s="16">
        <v>26.95</v>
      </c>
      <c r="AK28" s="16">
        <v>15.22</v>
      </c>
      <c r="AL28" s="16">
        <v>20.010000000000002</v>
      </c>
      <c r="AM28" s="16" t="s">
        <v>15</v>
      </c>
      <c r="AN28" s="16" t="s">
        <v>15</v>
      </c>
      <c r="AO28" s="16" t="s">
        <v>15</v>
      </c>
      <c r="AP28" s="16" t="s">
        <v>15</v>
      </c>
      <c r="AQ28" s="16">
        <v>15.86</v>
      </c>
      <c r="AR28" s="16">
        <v>17.48</v>
      </c>
      <c r="AS28" s="16">
        <v>13.55</v>
      </c>
      <c r="AT28" s="16">
        <v>19.16</v>
      </c>
      <c r="AU28" s="16">
        <v>16.52</v>
      </c>
      <c r="AV28" s="16">
        <v>15.35</v>
      </c>
      <c r="AW28" s="16">
        <v>15.05</v>
      </c>
      <c r="AX28" s="19">
        <v>-0.32897920933190983</v>
      </c>
      <c r="AY28" s="19">
        <v>1.3956648259743829</v>
      </c>
      <c r="AZ28" s="19">
        <v>-0.1640224450872699</v>
      </c>
      <c r="BA28" s="19">
        <v>0.12599836495492145</v>
      </c>
      <c r="BB28" s="19">
        <v>0.12209282214537814</v>
      </c>
      <c r="BC28" s="19">
        <v>0.27262398343273864</v>
      </c>
      <c r="BD28" s="19">
        <v>1.1277975796240951</v>
      </c>
      <c r="BE28" s="19">
        <v>-1.9654971410880311</v>
      </c>
      <c r="BF28" s="19">
        <v>7.3947997405766275</v>
      </c>
      <c r="BG28" s="19">
        <v>1.6260390054916933</v>
      </c>
      <c r="BH28" s="19">
        <v>0.31974948527297875</v>
      </c>
      <c r="BI28" s="19">
        <v>0.58518116944328269</v>
      </c>
      <c r="BJ28" s="19">
        <v>0.17684104751739249</v>
      </c>
      <c r="BK28" s="19">
        <v>0.22786043397372999</v>
      </c>
      <c r="BL28" s="19">
        <v>-1.0212817700140739</v>
      </c>
      <c r="BM28" s="19">
        <v>0.32754181341841371</v>
      </c>
      <c r="BN28" s="16">
        <v>-9.9772999999999996</v>
      </c>
      <c r="BO28" s="16">
        <v>1.5318000000000001</v>
      </c>
      <c r="BP28" s="16">
        <v>115.5835</v>
      </c>
      <c r="BQ28" s="16">
        <v>11.592600000000001</v>
      </c>
      <c r="BR28" s="16">
        <v>8.2310999999999996</v>
      </c>
      <c r="BS28" s="16">
        <v>2.8376000000000001</v>
      </c>
      <c r="BT28" s="16">
        <v>-2.0282</v>
      </c>
      <c r="BU28" s="16">
        <v>-17.015899999999998</v>
      </c>
      <c r="BV28" s="16">
        <v>-22.562899999999999</v>
      </c>
      <c r="BW28" s="16">
        <v>-5.6714000000000002</v>
      </c>
      <c r="BX28" s="16">
        <v>4.8220000000000001</v>
      </c>
      <c r="BY28" s="16">
        <v>25.578499999999998</v>
      </c>
      <c r="BZ28" s="16">
        <v>5.1056999999999997</v>
      </c>
      <c r="CA28" s="16">
        <v>4.516</v>
      </c>
      <c r="CB28" s="16">
        <v>-3.8439000000000001</v>
      </c>
      <c r="CC28" s="16">
        <v>2.63</v>
      </c>
      <c r="CD28" s="13" t="s">
        <v>15</v>
      </c>
      <c r="CE28" s="13" t="s">
        <v>15</v>
      </c>
      <c r="CF28" s="13" t="s">
        <v>15</v>
      </c>
      <c r="CG28" s="13" t="s">
        <v>15</v>
      </c>
      <c r="CH28" s="13">
        <v>0.23927653277333163</v>
      </c>
      <c r="CI28" s="13">
        <v>0.8109662040152722</v>
      </c>
      <c r="CJ28" s="13">
        <v>1.1796481008320732</v>
      </c>
      <c r="CK28" s="13">
        <v>1.496193303310438</v>
      </c>
      <c r="CL28" s="13">
        <v>3.4239152378187585</v>
      </c>
      <c r="CM28" s="13">
        <v>4.9241503003181126</v>
      </c>
      <c r="CN28" s="13">
        <v>3.3689861145914399</v>
      </c>
      <c r="CO28" s="13">
        <v>0.32423902977244989</v>
      </c>
      <c r="CP28" s="13">
        <v>0.29850060822658642</v>
      </c>
      <c r="CQ28" s="13">
        <v>0.28262297373618789</v>
      </c>
      <c r="CR28" s="13">
        <v>0.36858638346889944</v>
      </c>
      <c r="CS28" s="13">
        <v>0.3026779654121271</v>
      </c>
      <c r="CT28" s="16" t="s">
        <v>15</v>
      </c>
      <c r="CU28" s="16" t="s">
        <v>15</v>
      </c>
      <c r="CV28" s="16" t="s">
        <v>15</v>
      </c>
      <c r="CW28" s="16">
        <v>40.475999999999999</v>
      </c>
      <c r="CX28" s="16">
        <v>14.852399999999999</v>
      </c>
      <c r="CY28" s="16">
        <v>3.9274</v>
      </c>
      <c r="CZ28" s="16">
        <v>-4.1802000000000001</v>
      </c>
      <c r="DA28" s="16">
        <v>-26.962700000000002</v>
      </c>
      <c r="DB28" s="16">
        <v>-64.2928</v>
      </c>
      <c r="DC28" s="16">
        <v>-31.737500000000001</v>
      </c>
      <c r="DD28" s="16">
        <v>33.041499999999999</v>
      </c>
      <c r="DE28" s="16">
        <v>59.872700000000002</v>
      </c>
      <c r="DF28" s="16">
        <v>8.0076999999999998</v>
      </c>
      <c r="DG28" s="16">
        <v>7.1346999999999996</v>
      </c>
      <c r="DH28" s="16">
        <v>-4.9589999999999996</v>
      </c>
      <c r="DI28" s="16">
        <v>3.7054</v>
      </c>
      <c r="DJ28" s="21" t="s">
        <v>15</v>
      </c>
      <c r="DK28" s="21">
        <v>2.153</v>
      </c>
      <c r="DL28" s="21">
        <v>151.55500000000001</v>
      </c>
      <c r="DM28" s="21">
        <v>13.773</v>
      </c>
      <c r="DN28" s="21">
        <v>8.2271000000000001</v>
      </c>
      <c r="DO28" s="21">
        <v>2.1278999999999999</v>
      </c>
      <c r="DP28" s="21">
        <v>-1.7968999999999999</v>
      </c>
      <c r="DQ28" s="21">
        <v>-9.7696000000000005</v>
      </c>
      <c r="DR28" s="21">
        <v>-16.7605</v>
      </c>
      <c r="DS28" s="21">
        <v>-4.8642000000000003</v>
      </c>
      <c r="DT28" s="21">
        <v>5.0597000000000003</v>
      </c>
      <c r="DU28" s="21">
        <v>23.654699999999998</v>
      </c>
      <c r="DV28" s="21">
        <v>4.7783999999999995</v>
      </c>
      <c r="DW28" s="21">
        <v>4.3007</v>
      </c>
      <c r="DX28" s="21">
        <v>-2.9382000000000001</v>
      </c>
      <c r="DY28" s="21">
        <v>2.1448</v>
      </c>
    </row>
    <row r="29" spans="1:129" x14ac:dyDescent="0.2">
      <c r="A29" s="62" t="str">
        <f>[1]PSIM!A30</f>
        <v>ALLA</v>
      </c>
      <c r="B29" s="16" t="s">
        <v>15</v>
      </c>
      <c r="C29" s="16" t="s">
        <v>15</v>
      </c>
      <c r="D29" s="16" t="s">
        <v>15</v>
      </c>
      <c r="E29" s="16" t="s">
        <v>15</v>
      </c>
      <c r="F29" s="16" t="s">
        <v>15</v>
      </c>
      <c r="G29" s="16" t="s">
        <v>15</v>
      </c>
      <c r="H29" s="16" t="s">
        <v>15</v>
      </c>
      <c r="I29" s="16" t="s">
        <v>15</v>
      </c>
      <c r="J29" s="16" t="s">
        <v>15</v>
      </c>
      <c r="K29" s="16" t="s">
        <v>15</v>
      </c>
      <c r="L29" s="16" t="s">
        <v>15</v>
      </c>
      <c r="M29" s="16" t="s">
        <v>15</v>
      </c>
      <c r="N29" s="16" t="s">
        <v>15</v>
      </c>
      <c r="O29" s="16" t="s">
        <v>15</v>
      </c>
      <c r="P29" s="16">
        <v>0.12</v>
      </c>
      <c r="Q29" s="16">
        <v>0.1</v>
      </c>
      <c r="R29" s="17" t="s">
        <v>15</v>
      </c>
      <c r="S29" s="17" t="s">
        <v>15</v>
      </c>
      <c r="T29" s="17" t="s">
        <v>15</v>
      </c>
      <c r="U29" s="17" t="s">
        <v>15</v>
      </c>
      <c r="V29" s="17" t="s">
        <v>15</v>
      </c>
      <c r="W29" s="17" t="s">
        <v>15</v>
      </c>
      <c r="X29" s="17" t="s">
        <v>15</v>
      </c>
      <c r="Y29" s="17" t="s">
        <v>15</v>
      </c>
      <c r="Z29" s="17" t="s">
        <v>15</v>
      </c>
      <c r="AA29" s="17" t="s">
        <v>15</v>
      </c>
      <c r="AB29" s="17" t="s">
        <v>15</v>
      </c>
      <c r="AC29" s="17" t="s">
        <v>15</v>
      </c>
      <c r="AD29" s="17">
        <v>29.425999999999998</v>
      </c>
      <c r="AE29" s="17">
        <v>28.774799999999999</v>
      </c>
      <c r="AF29" s="17">
        <v>31.001799999999999</v>
      </c>
      <c r="AG29" s="17">
        <v>29.9162</v>
      </c>
      <c r="AH29" s="16" t="s">
        <v>15</v>
      </c>
      <c r="AI29" s="16" t="s">
        <v>15</v>
      </c>
      <c r="AJ29" s="16" t="s">
        <v>15</v>
      </c>
      <c r="AK29" s="16">
        <v>31</v>
      </c>
      <c r="AL29" s="16">
        <v>29.92</v>
      </c>
      <c r="AM29" s="16" t="s">
        <v>15</v>
      </c>
      <c r="AN29" s="16" t="s">
        <v>15</v>
      </c>
      <c r="AO29" s="16" t="s">
        <v>15</v>
      </c>
      <c r="AP29" s="16" t="s">
        <v>15</v>
      </c>
      <c r="AQ29" s="16" t="s">
        <v>15</v>
      </c>
      <c r="AR29" s="16" t="s">
        <v>15</v>
      </c>
      <c r="AS29" s="16" t="s">
        <v>15</v>
      </c>
      <c r="AT29" s="16" t="s">
        <v>15</v>
      </c>
      <c r="AU29" s="16" t="s">
        <v>15</v>
      </c>
      <c r="AV29" s="16" t="s">
        <v>15</v>
      </c>
      <c r="AW29" s="16" t="s">
        <v>15</v>
      </c>
      <c r="AX29" s="19" t="s">
        <v>15</v>
      </c>
      <c r="AY29" s="19" t="s">
        <v>15</v>
      </c>
      <c r="AZ29" s="19" t="s">
        <v>15</v>
      </c>
      <c r="BA29" s="19" t="s">
        <v>15</v>
      </c>
      <c r="BB29" s="19" t="s">
        <v>15</v>
      </c>
      <c r="BC29" s="19" t="s">
        <v>15</v>
      </c>
      <c r="BD29" s="19" t="s">
        <v>15</v>
      </c>
      <c r="BE29" s="19" t="s">
        <v>15</v>
      </c>
      <c r="BF29" s="19" t="s">
        <v>15</v>
      </c>
      <c r="BG29" s="19" t="s">
        <v>15</v>
      </c>
      <c r="BH29" s="19" t="s">
        <v>15</v>
      </c>
      <c r="BI29" s="19" t="s">
        <v>15</v>
      </c>
      <c r="BJ29" s="19">
        <v>1.5414886265517225E-2</v>
      </c>
      <c r="BK29" s="19">
        <v>2.3123481134978138E-2</v>
      </c>
      <c r="BL29" s="19">
        <v>6.5191488648411552E-2</v>
      </c>
      <c r="BM29" s="19">
        <v>1.0674158900153765E-2</v>
      </c>
      <c r="BN29" s="16" t="s">
        <v>15</v>
      </c>
      <c r="BO29" s="16" t="s">
        <v>15</v>
      </c>
      <c r="BP29" s="16" t="s">
        <v>15</v>
      </c>
      <c r="BQ29" s="16" t="s">
        <v>15</v>
      </c>
      <c r="BR29" s="16" t="s">
        <v>15</v>
      </c>
      <c r="BS29" s="16" t="s">
        <v>15</v>
      </c>
      <c r="BT29" s="16" t="s">
        <v>15</v>
      </c>
      <c r="BU29" s="16" t="s">
        <v>15</v>
      </c>
      <c r="BV29" s="16" t="s">
        <v>15</v>
      </c>
      <c r="BW29" s="16" t="s">
        <v>15</v>
      </c>
      <c r="BX29" s="16" t="s">
        <v>15</v>
      </c>
      <c r="BY29" s="16" t="s">
        <v>15</v>
      </c>
      <c r="BZ29" s="16">
        <v>13.101699999999999</v>
      </c>
      <c r="CA29" s="16">
        <v>11.5619</v>
      </c>
      <c r="CB29" s="16">
        <v>9.8399000000000001</v>
      </c>
      <c r="CC29" s="16">
        <v>9.3751999999999995</v>
      </c>
      <c r="CD29" s="13" t="s">
        <v>15</v>
      </c>
      <c r="CE29" s="13" t="s">
        <v>15</v>
      </c>
      <c r="CF29" s="13" t="s">
        <v>15</v>
      </c>
      <c r="CG29" s="13" t="s">
        <v>15</v>
      </c>
      <c r="CH29" s="13" t="s">
        <v>15</v>
      </c>
      <c r="CI29" s="13" t="s">
        <v>15</v>
      </c>
      <c r="CJ29" s="13" t="s">
        <v>15</v>
      </c>
      <c r="CK29" s="13" t="s">
        <v>15</v>
      </c>
      <c r="CL29" s="13" t="s">
        <v>15</v>
      </c>
      <c r="CM29" s="13" t="s">
        <v>15</v>
      </c>
      <c r="CN29" s="13" t="s">
        <v>15</v>
      </c>
      <c r="CO29" s="13" t="s">
        <v>15</v>
      </c>
      <c r="CP29" s="13" t="s">
        <v>15</v>
      </c>
      <c r="CQ29" s="13" t="s">
        <v>15</v>
      </c>
      <c r="CR29" s="13">
        <v>7.3199471947299852E-2</v>
      </c>
      <c r="CS29" s="13">
        <v>1.2017633162855495E-2</v>
      </c>
      <c r="CT29" s="16" t="s">
        <v>15</v>
      </c>
      <c r="CU29" s="16" t="s">
        <v>15</v>
      </c>
      <c r="CV29" s="16" t="s">
        <v>15</v>
      </c>
      <c r="CW29" s="16" t="s">
        <v>15</v>
      </c>
      <c r="CX29" s="16" t="s">
        <v>15</v>
      </c>
      <c r="CY29" s="16" t="s">
        <v>15</v>
      </c>
      <c r="CZ29" s="16" t="s">
        <v>15</v>
      </c>
      <c r="DA29" s="16" t="s">
        <v>15</v>
      </c>
      <c r="DB29" s="16" t="s">
        <v>15</v>
      </c>
      <c r="DC29" s="16" t="s">
        <v>15</v>
      </c>
      <c r="DD29" s="16" t="s">
        <v>15</v>
      </c>
      <c r="DE29" s="16" t="s">
        <v>15</v>
      </c>
      <c r="DF29" s="16" t="s">
        <v>15</v>
      </c>
      <c r="DG29" s="16">
        <v>28.346399999999999</v>
      </c>
      <c r="DH29" s="16">
        <v>10.997199999999999</v>
      </c>
      <c r="DI29" s="16">
        <v>7.6477000000000004</v>
      </c>
      <c r="DJ29" s="21" t="s">
        <v>15</v>
      </c>
      <c r="DK29" s="21" t="s">
        <v>15</v>
      </c>
      <c r="DL29" s="21" t="s">
        <v>15</v>
      </c>
      <c r="DM29" s="21" t="s">
        <v>15</v>
      </c>
      <c r="DN29" s="21" t="s">
        <v>15</v>
      </c>
      <c r="DO29" s="21" t="s">
        <v>15</v>
      </c>
      <c r="DP29" s="21" t="s">
        <v>15</v>
      </c>
      <c r="DQ29" s="21" t="s">
        <v>15</v>
      </c>
      <c r="DR29" s="21" t="s">
        <v>15</v>
      </c>
      <c r="DS29" s="21" t="s">
        <v>15</v>
      </c>
      <c r="DT29" s="21" t="s">
        <v>15</v>
      </c>
      <c r="DU29" s="21" t="s">
        <v>15</v>
      </c>
      <c r="DV29" s="21" t="s">
        <v>15</v>
      </c>
      <c r="DW29" s="21">
        <v>13.619400000000001</v>
      </c>
      <c r="DX29" s="21">
        <v>7.6368999999999998</v>
      </c>
      <c r="DY29" s="21">
        <v>6.2111999999999998</v>
      </c>
    </row>
    <row r="30" spans="1:129" x14ac:dyDescent="0.2">
      <c r="A30" s="62" t="str">
        <f>[1]PSIM!A31</f>
        <v>ALT</v>
      </c>
      <c r="B30" s="16" t="s">
        <v>15</v>
      </c>
      <c r="C30" s="16" t="s">
        <v>15</v>
      </c>
      <c r="D30" s="16" t="s">
        <v>15</v>
      </c>
      <c r="E30" s="16" t="s">
        <v>15</v>
      </c>
      <c r="F30" s="16" t="s">
        <v>15</v>
      </c>
      <c r="G30" s="16" t="s">
        <v>15</v>
      </c>
      <c r="H30" s="16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6">
        <v>0.31</v>
      </c>
      <c r="O30" s="16">
        <v>0.36</v>
      </c>
      <c r="P30" s="16">
        <v>0.32</v>
      </c>
      <c r="Q30" s="16">
        <v>0.06</v>
      </c>
      <c r="R30" s="17" t="s">
        <v>15</v>
      </c>
      <c r="S30" s="17" t="s">
        <v>15</v>
      </c>
      <c r="T30" s="17" t="s">
        <v>15</v>
      </c>
      <c r="U30" s="17" t="s">
        <v>15</v>
      </c>
      <c r="V30" s="17" t="s">
        <v>15</v>
      </c>
      <c r="W30" s="17" t="s">
        <v>15</v>
      </c>
      <c r="X30" s="17" t="s">
        <v>15</v>
      </c>
      <c r="Y30" s="17" t="s">
        <v>15</v>
      </c>
      <c r="Z30" s="17" t="s">
        <v>15</v>
      </c>
      <c r="AA30" s="17" t="s">
        <v>15</v>
      </c>
      <c r="AB30" s="17" t="s">
        <v>15</v>
      </c>
      <c r="AC30" s="17" t="s">
        <v>15</v>
      </c>
      <c r="AD30" s="17">
        <v>19.0075</v>
      </c>
      <c r="AE30" s="17">
        <v>21.685700000000001</v>
      </c>
      <c r="AF30" s="17">
        <v>27.563800000000001</v>
      </c>
      <c r="AG30" s="17">
        <v>22.7942</v>
      </c>
      <c r="AH30" s="16" t="s">
        <v>15</v>
      </c>
      <c r="AI30" s="16" t="s">
        <v>15</v>
      </c>
      <c r="AJ30" s="16" t="s">
        <v>15</v>
      </c>
      <c r="AK30" s="16">
        <v>27.56</v>
      </c>
      <c r="AL30" s="16">
        <v>22.79</v>
      </c>
      <c r="AM30" s="16" t="s">
        <v>15</v>
      </c>
      <c r="AN30" s="16" t="s">
        <v>15</v>
      </c>
      <c r="AO30" s="16" t="s">
        <v>15</v>
      </c>
      <c r="AP30" s="16" t="s">
        <v>15</v>
      </c>
      <c r="AQ30" s="16" t="s">
        <v>15</v>
      </c>
      <c r="AR30" s="16" t="s">
        <v>15</v>
      </c>
      <c r="AS30" s="16" t="s">
        <v>15</v>
      </c>
      <c r="AT30" s="16" t="s">
        <v>15</v>
      </c>
      <c r="AU30" s="16" t="s">
        <v>15</v>
      </c>
      <c r="AV30" s="16" t="s">
        <v>15</v>
      </c>
      <c r="AW30" s="16" t="s">
        <v>15</v>
      </c>
      <c r="AX30" s="19" t="s">
        <v>15</v>
      </c>
      <c r="AY30" s="19" t="s">
        <v>15</v>
      </c>
      <c r="AZ30" s="19" t="s">
        <v>15</v>
      </c>
      <c r="BA30" s="19" t="s">
        <v>15</v>
      </c>
      <c r="BB30" s="19" t="s">
        <v>15</v>
      </c>
      <c r="BC30" s="19" t="s">
        <v>15</v>
      </c>
      <c r="BD30" s="19" t="s">
        <v>15</v>
      </c>
      <c r="BE30" s="19" t="s">
        <v>15</v>
      </c>
      <c r="BF30" s="19" t="s">
        <v>15</v>
      </c>
      <c r="BG30" s="19" t="s">
        <v>15</v>
      </c>
      <c r="BH30" s="19" t="s">
        <v>15</v>
      </c>
      <c r="BI30" s="19" t="s">
        <v>15</v>
      </c>
      <c r="BJ30" s="19">
        <v>0.26318048337073729</v>
      </c>
      <c r="BK30" s="19">
        <v>0.10611394575450046</v>
      </c>
      <c r="BL30" s="19">
        <v>0.12116219075332434</v>
      </c>
      <c r="BM30" s="19">
        <v>0.3284300481457666</v>
      </c>
      <c r="BN30" s="16" t="s">
        <v>15</v>
      </c>
      <c r="BO30" s="16" t="s">
        <v>15</v>
      </c>
      <c r="BP30" s="16" t="s">
        <v>15</v>
      </c>
      <c r="BQ30" s="16" t="s">
        <v>15</v>
      </c>
      <c r="BR30" s="16" t="s">
        <v>15</v>
      </c>
      <c r="BS30" s="16" t="s">
        <v>15</v>
      </c>
      <c r="BT30" s="16" t="s">
        <v>15</v>
      </c>
      <c r="BU30" s="16" t="s">
        <v>15</v>
      </c>
      <c r="BV30" s="16" t="s">
        <v>15</v>
      </c>
      <c r="BW30" s="16" t="s">
        <v>15</v>
      </c>
      <c r="BX30" s="16" t="s">
        <v>15</v>
      </c>
      <c r="BY30" s="16" t="s">
        <v>15</v>
      </c>
      <c r="BZ30" s="16">
        <v>4.8303000000000003</v>
      </c>
      <c r="CA30" s="16">
        <v>7.9432999999999998</v>
      </c>
      <c r="CB30" s="16">
        <v>14.207699999999999</v>
      </c>
      <c r="CC30" s="16">
        <v>4.5193000000000003</v>
      </c>
      <c r="CD30" s="13" t="s">
        <v>15</v>
      </c>
      <c r="CE30" s="13" t="s">
        <v>15</v>
      </c>
      <c r="CF30" s="13" t="s">
        <v>15</v>
      </c>
      <c r="CG30" s="13" t="s">
        <v>15</v>
      </c>
      <c r="CH30" s="13" t="s">
        <v>15</v>
      </c>
      <c r="CI30" s="13" t="s">
        <v>15</v>
      </c>
      <c r="CJ30" s="13" t="s">
        <v>15</v>
      </c>
      <c r="CK30" s="13" t="s">
        <v>15</v>
      </c>
      <c r="CL30" s="13" t="s">
        <v>15</v>
      </c>
      <c r="CM30" s="13" t="s">
        <v>15</v>
      </c>
      <c r="CN30" s="13" t="s">
        <v>15</v>
      </c>
      <c r="CO30" s="13" t="s">
        <v>15</v>
      </c>
      <c r="CP30" s="13" t="s">
        <v>15</v>
      </c>
      <c r="CQ30" s="13" t="s">
        <v>15</v>
      </c>
      <c r="CR30" s="13">
        <v>0.41279297336605714</v>
      </c>
      <c r="CS30" s="13">
        <v>0.57155690187721919</v>
      </c>
      <c r="CT30" s="16" t="s">
        <v>15</v>
      </c>
      <c r="CU30" s="16" t="s">
        <v>15</v>
      </c>
      <c r="CV30" s="16" t="s">
        <v>15</v>
      </c>
      <c r="CW30" s="16" t="s">
        <v>15</v>
      </c>
      <c r="CX30" s="16" t="s">
        <v>15</v>
      </c>
      <c r="CY30" s="16" t="s">
        <v>15</v>
      </c>
      <c r="CZ30" s="16" t="s">
        <v>15</v>
      </c>
      <c r="DA30" s="16" t="s">
        <v>15</v>
      </c>
      <c r="DB30" s="16" t="s">
        <v>15</v>
      </c>
      <c r="DC30" s="16" t="s">
        <v>15</v>
      </c>
      <c r="DD30" s="16" t="s">
        <v>15</v>
      </c>
      <c r="DE30" s="16" t="s">
        <v>15</v>
      </c>
      <c r="DF30" s="16" t="s">
        <v>15</v>
      </c>
      <c r="DG30" s="16">
        <v>40.666499999999999</v>
      </c>
      <c r="DH30" s="16">
        <v>22.909500000000001</v>
      </c>
      <c r="DI30" s="16">
        <v>3.1173999999999999</v>
      </c>
      <c r="DJ30" s="21" t="s">
        <v>15</v>
      </c>
      <c r="DK30" s="21" t="s">
        <v>15</v>
      </c>
      <c r="DL30" s="21" t="s">
        <v>15</v>
      </c>
      <c r="DM30" s="21" t="s">
        <v>15</v>
      </c>
      <c r="DN30" s="21" t="s">
        <v>15</v>
      </c>
      <c r="DO30" s="21" t="s">
        <v>15</v>
      </c>
      <c r="DP30" s="21" t="s">
        <v>15</v>
      </c>
      <c r="DQ30" s="21" t="s">
        <v>15</v>
      </c>
      <c r="DR30" s="21" t="s">
        <v>15</v>
      </c>
      <c r="DS30" s="21" t="s">
        <v>15</v>
      </c>
      <c r="DT30" s="21" t="s">
        <v>15</v>
      </c>
      <c r="DU30" s="21" t="s">
        <v>15</v>
      </c>
      <c r="DV30" s="21" t="s">
        <v>15</v>
      </c>
      <c r="DW30" s="21">
        <v>9.3739000000000008</v>
      </c>
      <c r="DX30" s="21">
        <v>9.5442</v>
      </c>
      <c r="DY30" s="21">
        <v>1.6726999999999999</v>
      </c>
    </row>
    <row r="31" spans="1:129" x14ac:dyDescent="0.2">
      <c r="A31" s="62" t="str">
        <f>[1]PSIM!A32</f>
        <v>ALUCON</v>
      </c>
      <c r="B31" s="16">
        <v>5.4650999999999996</v>
      </c>
      <c r="C31" s="16">
        <v>5.6048</v>
      </c>
      <c r="D31" s="16">
        <v>5.5891999999999999</v>
      </c>
      <c r="E31" s="16">
        <v>5.3333000000000004</v>
      </c>
      <c r="F31" s="16">
        <v>5.62</v>
      </c>
      <c r="G31" s="16">
        <v>6.9</v>
      </c>
      <c r="H31" s="16">
        <v>11.806699999999999</v>
      </c>
      <c r="I31" s="16">
        <v>13.2</v>
      </c>
      <c r="J31" s="16">
        <v>12.58</v>
      </c>
      <c r="K31" s="16">
        <v>10.51</v>
      </c>
      <c r="L31" s="16">
        <v>13.9</v>
      </c>
      <c r="M31" s="16">
        <v>15.72</v>
      </c>
      <c r="N31" s="16">
        <v>17.38</v>
      </c>
      <c r="O31" s="16">
        <v>17.940000000000001</v>
      </c>
      <c r="P31" s="16">
        <v>24.76</v>
      </c>
      <c r="Q31" s="16">
        <v>18.14</v>
      </c>
      <c r="R31" s="17">
        <v>25.853400000000001</v>
      </c>
      <c r="S31" s="17">
        <v>20.212399999999999</v>
      </c>
      <c r="T31" s="17">
        <v>19.45</v>
      </c>
      <c r="U31" s="17">
        <v>15.726100000000001</v>
      </c>
      <c r="V31" s="17">
        <v>19.408300000000001</v>
      </c>
      <c r="W31" s="17">
        <v>16.863199999999999</v>
      </c>
      <c r="X31" s="17">
        <v>24.019500000000001</v>
      </c>
      <c r="Y31" s="17">
        <v>26.004100000000001</v>
      </c>
      <c r="Z31" s="17">
        <v>23.525099999999998</v>
      </c>
      <c r="AA31" s="17">
        <v>17.691099999999999</v>
      </c>
      <c r="AB31" s="17">
        <v>20.2041</v>
      </c>
      <c r="AC31" s="17">
        <v>21.895299999999999</v>
      </c>
      <c r="AD31" s="17">
        <v>18.819600000000001</v>
      </c>
      <c r="AE31" s="17">
        <v>18.3476</v>
      </c>
      <c r="AF31" s="17">
        <v>24.583600000000001</v>
      </c>
      <c r="AG31" s="17">
        <v>18.6983</v>
      </c>
      <c r="AH31" s="16">
        <v>19.64</v>
      </c>
      <c r="AI31" s="16">
        <v>18.82</v>
      </c>
      <c r="AJ31" s="16">
        <v>18.350000000000001</v>
      </c>
      <c r="AK31" s="16">
        <v>24.58</v>
      </c>
      <c r="AL31" s="16">
        <v>18.7</v>
      </c>
      <c r="AM31" s="16">
        <v>8.8800000000000008</v>
      </c>
      <c r="AN31" s="16">
        <v>8.58</v>
      </c>
      <c r="AO31" s="16">
        <v>8.18</v>
      </c>
      <c r="AP31" s="16">
        <v>8.26</v>
      </c>
      <c r="AQ31" s="16">
        <v>7.61</v>
      </c>
      <c r="AR31" s="16">
        <v>7.48</v>
      </c>
      <c r="AS31" s="16">
        <v>6.07</v>
      </c>
      <c r="AT31" s="16">
        <v>6.07</v>
      </c>
      <c r="AU31" s="16">
        <v>7.26</v>
      </c>
      <c r="AV31" s="16">
        <v>5.7</v>
      </c>
      <c r="AW31" s="16">
        <v>5.98</v>
      </c>
      <c r="AX31" s="19">
        <v>5.1381723858103412E-2</v>
      </c>
      <c r="AY31" s="19">
        <v>7.4702958353175253E-2</v>
      </c>
      <c r="AZ31" s="19">
        <v>7.0862346109870869E-2</v>
      </c>
      <c r="BA31" s="19">
        <v>0.13928794503435352</v>
      </c>
      <c r="BB31" s="19">
        <v>0.10157995379710574</v>
      </c>
      <c r="BC31" s="19">
        <v>6.3139062671986101E-2</v>
      </c>
      <c r="BD31" s="19">
        <v>3.5694005481662419E-2</v>
      </c>
      <c r="BE31" s="19">
        <v>2.7584209530879308E-2</v>
      </c>
      <c r="BF31" s="19">
        <v>2.1983918191365675E-2</v>
      </c>
      <c r="BG31" s="19">
        <v>3.4340240924427515E-2</v>
      </c>
      <c r="BH31" s="19">
        <v>4.054500430847862E-2</v>
      </c>
      <c r="BI31" s="19">
        <v>2.9096476075879306E-2</v>
      </c>
      <c r="BJ31" s="19">
        <v>2.8869812149122397E-2</v>
      </c>
      <c r="BK31" s="19">
        <v>2.7179635383980858E-2</v>
      </c>
      <c r="BL31" s="19">
        <v>8.7096088267012584E-3</v>
      </c>
      <c r="BM31" s="19">
        <v>3.2625889633872717E-3</v>
      </c>
      <c r="BN31" s="16">
        <v>14.518800000000001</v>
      </c>
      <c r="BO31" s="16">
        <v>10.5426</v>
      </c>
      <c r="BP31" s="16">
        <v>10.1815</v>
      </c>
      <c r="BQ31" s="16">
        <v>9.3356999999999992</v>
      </c>
      <c r="BR31" s="16">
        <v>8.1683000000000003</v>
      </c>
      <c r="BS31" s="16">
        <v>9.3481000000000005</v>
      </c>
      <c r="BT31" s="16">
        <v>14.0441</v>
      </c>
      <c r="BU31" s="16">
        <v>16.270800000000001</v>
      </c>
      <c r="BV31" s="16">
        <v>13.396800000000001</v>
      </c>
      <c r="BW31" s="16">
        <v>9.9451999999999998</v>
      </c>
      <c r="BX31" s="16">
        <v>12.4719</v>
      </c>
      <c r="BY31" s="16">
        <v>13.131600000000001</v>
      </c>
      <c r="BZ31" s="16">
        <v>13.3452</v>
      </c>
      <c r="CA31" s="16">
        <v>13.433</v>
      </c>
      <c r="CB31" s="16">
        <v>17.677700000000002</v>
      </c>
      <c r="CC31" s="16">
        <v>12.8512</v>
      </c>
      <c r="CD31" s="13">
        <v>0.55200021932551524</v>
      </c>
      <c r="CE31" s="13">
        <v>0.61610485477613508</v>
      </c>
      <c r="CF31" s="13">
        <v>0.77376031435947235</v>
      </c>
      <c r="CG31" s="13">
        <v>0.68585071250260032</v>
      </c>
      <c r="CH31" s="13">
        <v>0.45371198045330796</v>
      </c>
      <c r="CI31" s="13">
        <v>0.1811474261435651</v>
      </c>
      <c r="CJ31" s="13">
        <v>0.26722063318064015</v>
      </c>
      <c r="CK31" s="13">
        <v>0.15590752444011294</v>
      </c>
      <c r="CL31" s="13">
        <v>0.10929556590721602</v>
      </c>
      <c r="CM31" s="13">
        <v>7.9891983807423003E-2</v>
      </c>
      <c r="CN31" s="13">
        <v>4.8711687349815472E-2</v>
      </c>
      <c r="CO31" s="13">
        <v>3.8439916593452784E-2</v>
      </c>
      <c r="CP31" s="13">
        <v>3.2348069585511723E-2</v>
      </c>
      <c r="CQ31" s="13">
        <v>2.0228074681131605E-2</v>
      </c>
      <c r="CR31" s="13">
        <v>5.0702107179574383E-5</v>
      </c>
      <c r="CS31" s="13">
        <v>5.0786247759486045E-4</v>
      </c>
      <c r="CT31" s="16">
        <v>24.818200000000001</v>
      </c>
      <c r="CU31" s="16">
        <v>18.131900000000002</v>
      </c>
      <c r="CV31" s="16">
        <v>19.089400000000001</v>
      </c>
      <c r="CW31" s="16">
        <v>16.024799999999999</v>
      </c>
      <c r="CX31" s="16">
        <v>15.1508</v>
      </c>
      <c r="CY31" s="16">
        <v>17.000499999999999</v>
      </c>
      <c r="CZ31" s="16">
        <v>25.376999999999999</v>
      </c>
      <c r="DA31" s="16">
        <v>24.445599999999999</v>
      </c>
      <c r="DB31" s="16">
        <v>20.2834</v>
      </c>
      <c r="DC31" s="16">
        <v>15.3536</v>
      </c>
      <c r="DD31" s="16">
        <v>18.669499999999999</v>
      </c>
      <c r="DE31" s="16">
        <v>19.0016</v>
      </c>
      <c r="DF31" s="16">
        <v>18.930700000000002</v>
      </c>
      <c r="DG31" s="16">
        <v>17.876999999999999</v>
      </c>
      <c r="DH31" s="16">
        <v>22.2163</v>
      </c>
      <c r="DI31" s="16">
        <v>15.0732</v>
      </c>
      <c r="DJ31" s="21">
        <v>12.9909</v>
      </c>
      <c r="DK31" s="21">
        <v>8.8126999999999995</v>
      </c>
      <c r="DL31" s="21">
        <v>9.0292999999999992</v>
      </c>
      <c r="DM31" s="21">
        <v>7.5834999999999999</v>
      </c>
      <c r="DN31" s="21">
        <v>7.8521999999999998</v>
      </c>
      <c r="DO31" s="21">
        <v>9.9888999999999992</v>
      </c>
      <c r="DP31" s="21">
        <v>15.374000000000001</v>
      </c>
      <c r="DQ31" s="21">
        <v>14.9514</v>
      </c>
      <c r="DR31" s="21">
        <v>12.8759</v>
      </c>
      <c r="DS31" s="21">
        <v>9.4997000000000007</v>
      </c>
      <c r="DT31" s="21">
        <v>11.6145</v>
      </c>
      <c r="DU31" s="21">
        <v>11.9147</v>
      </c>
      <c r="DV31" s="21">
        <v>11.587999999999999</v>
      </c>
      <c r="DW31" s="21">
        <v>11.539099999999999</v>
      </c>
      <c r="DX31" s="21">
        <v>16.378900000000002</v>
      </c>
      <c r="DY31" s="21">
        <v>12.2233</v>
      </c>
    </row>
    <row r="32" spans="1:129" x14ac:dyDescent="0.2">
      <c r="A32" s="62" t="str">
        <f>[1]PSIM!A33</f>
        <v>AMA</v>
      </c>
      <c r="B32" s="16" t="s">
        <v>15</v>
      </c>
      <c r="C32" s="16" t="s">
        <v>15</v>
      </c>
      <c r="D32" s="16" t="s">
        <v>15</v>
      </c>
      <c r="E32" s="16" t="s">
        <v>15</v>
      </c>
      <c r="F32" s="16" t="s">
        <v>15</v>
      </c>
      <c r="G32" s="16" t="s">
        <v>15</v>
      </c>
      <c r="H32" s="16" t="s">
        <v>15</v>
      </c>
      <c r="I32" s="16" t="s">
        <v>15</v>
      </c>
      <c r="J32" s="16" t="s">
        <v>15</v>
      </c>
      <c r="K32" s="16" t="s">
        <v>15</v>
      </c>
      <c r="L32" s="16" t="s">
        <v>15</v>
      </c>
      <c r="M32" s="16" t="s">
        <v>15</v>
      </c>
      <c r="N32" s="16" t="s">
        <v>15</v>
      </c>
      <c r="O32" s="16" t="s">
        <v>15</v>
      </c>
      <c r="P32" s="16">
        <v>0.39169999999999999</v>
      </c>
      <c r="Q32" s="16">
        <v>0.49170000000000003</v>
      </c>
      <c r="R32" s="17" t="s">
        <v>15</v>
      </c>
      <c r="S32" s="17" t="s">
        <v>15</v>
      </c>
      <c r="T32" s="17" t="s">
        <v>15</v>
      </c>
      <c r="U32" s="17" t="s">
        <v>15</v>
      </c>
      <c r="V32" s="17" t="s">
        <v>15</v>
      </c>
      <c r="W32" s="17" t="s">
        <v>15</v>
      </c>
      <c r="X32" s="17" t="s">
        <v>15</v>
      </c>
      <c r="Y32" s="17" t="s">
        <v>15</v>
      </c>
      <c r="Z32" s="17" t="s">
        <v>15</v>
      </c>
      <c r="AA32" s="17" t="s">
        <v>15</v>
      </c>
      <c r="AB32" s="17" t="s">
        <v>15</v>
      </c>
      <c r="AC32" s="17" t="s">
        <v>15</v>
      </c>
      <c r="AD32" s="17" t="s">
        <v>15</v>
      </c>
      <c r="AE32" s="17" t="s">
        <v>15</v>
      </c>
      <c r="AF32" s="17">
        <v>30.070799999999998</v>
      </c>
      <c r="AG32" s="17">
        <v>28.1831</v>
      </c>
      <c r="AH32" s="16" t="s">
        <v>15</v>
      </c>
      <c r="AI32" s="16" t="s">
        <v>15</v>
      </c>
      <c r="AJ32" s="16" t="s">
        <v>15</v>
      </c>
      <c r="AK32" s="16">
        <v>30.13</v>
      </c>
      <c r="AL32" s="16">
        <v>28.18</v>
      </c>
      <c r="AM32" s="16" t="s">
        <v>15</v>
      </c>
      <c r="AN32" s="16" t="s">
        <v>15</v>
      </c>
      <c r="AO32" s="16" t="s">
        <v>15</v>
      </c>
      <c r="AP32" s="16" t="s">
        <v>15</v>
      </c>
      <c r="AQ32" s="16" t="s">
        <v>15</v>
      </c>
      <c r="AR32" s="16" t="s">
        <v>15</v>
      </c>
      <c r="AS32" s="16" t="s">
        <v>15</v>
      </c>
      <c r="AT32" s="16" t="s">
        <v>15</v>
      </c>
      <c r="AU32" s="16" t="s">
        <v>15</v>
      </c>
      <c r="AV32" s="16" t="s">
        <v>15</v>
      </c>
      <c r="AW32" s="16" t="s">
        <v>15</v>
      </c>
      <c r="AX32" s="19" t="s">
        <v>15</v>
      </c>
      <c r="AY32" s="19" t="s">
        <v>15</v>
      </c>
      <c r="AZ32" s="19" t="s">
        <v>15</v>
      </c>
      <c r="BA32" s="19" t="s">
        <v>15</v>
      </c>
      <c r="BB32" s="19" t="s">
        <v>15</v>
      </c>
      <c r="BC32" s="19" t="s">
        <v>15</v>
      </c>
      <c r="BD32" s="19" t="s">
        <v>15</v>
      </c>
      <c r="BE32" s="19" t="s">
        <v>15</v>
      </c>
      <c r="BF32" s="19" t="s">
        <v>15</v>
      </c>
      <c r="BG32" s="19" t="s">
        <v>15</v>
      </c>
      <c r="BH32" s="19" t="s">
        <v>15</v>
      </c>
      <c r="BI32" s="19" t="s">
        <v>15</v>
      </c>
      <c r="BJ32" s="19" t="s">
        <v>15</v>
      </c>
      <c r="BK32" s="19" t="s">
        <v>15</v>
      </c>
      <c r="BL32" s="19">
        <v>0.16635543749701762</v>
      </c>
      <c r="BM32" s="19">
        <v>0.19045478993946499</v>
      </c>
      <c r="BN32" s="16" t="s">
        <v>15</v>
      </c>
      <c r="BO32" s="16" t="s">
        <v>15</v>
      </c>
      <c r="BP32" s="16" t="s">
        <v>15</v>
      </c>
      <c r="BQ32" s="16" t="s">
        <v>15</v>
      </c>
      <c r="BR32" s="16" t="s">
        <v>15</v>
      </c>
      <c r="BS32" s="16" t="s">
        <v>15</v>
      </c>
      <c r="BT32" s="16" t="s">
        <v>15</v>
      </c>
      <c r="BU32" s="16" t="s">
        <v>15</v>
      </c>
      <c r="BV32" s="16" t="s">
        <v>15</v>
      </c>
      <c r="BW32" s="16" t="s">
        <v>15</v>
      </c>
      <c r="BX32" s="16" t="s">
        <v>15</v>
      </c>
      <c r="BY32" s="16" t="s">
        <v>15</v>
      </c>
      <c r="BZ32" s="16" t="s">
        <v>15</v>
      </c>
      <c r="CA32" s="16" t="s">
        <v>15</v>
      </c>
      <c r="CB32" s="16">
        <v>15.2614</v>
      </c>
      <c r="CC32" s="16">
        <v>16.869</v>
      </c>
      <c r="CD32" s="13" t="s">
        <v>15</v>
      </c>
      <c r="CE32" s="13" t="s">
        <v>15</v>
      </c>
      <c r="CF32" s="13" t="s">
        <v>15</v>
      </c>
      <c r="CG32" s="13" t="s">
        <v>15</v>
      </c>
      <c r="CH32" s="13" t="s">
        <v>15</v>
      </c>
      <c r="CI32" s="13" t="s">
        <v>15</v>
      </c>
      <c r="CJ32" s="13" t="s">
        <v>15</v>
      </c>
      <c r="CK32" s="13" t="s">
        <v>15</v>
      </c>
      <c r="CL32" s="13" t="s">
        <v>15</v>
      </c>
      <c r="CM32" s="13" t="s">
        <v>15</v>
      </c>
      <c r="CN32" s="13" t="s">
        <v>15</v>
      </c>
      <c r="CO32" s="13" t="s">
        <v>15</v>
      </c>
      <c r="CP32" s="13" t="s">
        <v>15</v>
      </c>
      <c r="CQ32" s="13" t="s">
        <v>15</v>
      </c>
      <c r="CR32" s="13">
        <v>0.51110735939007113</v>
      </c>
      <c r="CS32" s="13">
        <v>0.76618603221943404</v>
      </c>
      <c r="CT32" s="16" t="s">
        <v>15</v>
      </c>
      <c r="CU32" s="16" t="s">
        <v>15</v>
      </c>
      <c r="CV32" s="16" t="s">
        <v>15</v>
      </c>
      <c r="CW32" s="16" t="s">
        <v>15</v>
      </c>
      <c r="CX32" s="16" t="s">
        <v>15</v>
      </c>
      <c r="CY32" s="16" t="s">
        <v>15</v>
      </c>
      <c r="CZ32" s="16" t="s">
        <v>15</v>
      </c>
      <c r="DA32" s="16" t="s">
        <v>15</v>
      </c>
      <c r="DB32" s="16" t="s">
        <v>15</v>
      </c>
      <c r="DC32" s="16" t="s">
        <v>15</v>
      </c>
      <c r="DD32" s="16" t="s">
        <v>15</v>
      </c>
      <c r="DE32" s="16" t="s">
        <v>15</v>
      </c>
      <c r="DF32" s="16" t="s">
        <v>15</v>
      </c>
      <c r="DG32" s="16" t="s">
        <v>15</v>
      </c>
      <c r="DH32" s="16" t="s">
        <v>15</v>
      </c>
      <c r="DI32" s="16">
        <v>12.228300000000001</v>
      </c>
      <c r="DJ32" s="21" t="s">
        <v>15</v>
      </c>
      <c r="DK32" s="21" t="s">
        <v>15</v>
      </c>
      <c r="DL32" s="21" t="s">
        <v>15</v>
      </c>
      <c r="DM32" s="21" t="s">
        <v>15</v>
      </c>
      <c r="DN32" s="21" t="s">
        <v>15</v>
      </c>
      <c r="DO32" s="21" t="s">
        <v>15</v>
      </c>
      <c r="DP32" s="21" t="s">
        <v>15</v>
      </c>
      <c r="DQ32" s="21" t="s">
        <v>15</v>
      </c>
      <c r="DR32" s="21" t="s">
        <v>15</v>
      </c>
      <c r="DS32" s="21" t="s">
        <v>15</v>
      </c>
      <c r="DT32" s="21" t="s">
        <v>15</v>
      </c>
      <c r="DU32" s="21" t="s">
        <v>15</v>
      </c>
      <c r="DV32" s="21" t="s">
        <v>15</v>
      </c>
      <c r="DW32" s="21" t="s">
        <v>15</v>
      </c>
      <c r="DX32" s="21" t="s">
        <v>15</v>
      </c>
      <c r="DY32" s="21">
        <v>7.2374999999999998</v>
      </c>
    </row>
    <row r="33" spans="1:129" x14ac:dyDescent="0.2">
      <c r="A33" s="62" t="str">
        <f>[1]PSIM!A34</f>
        <v>AMANAH</v>
      </c>
      <c r="B33" s="16">
        <v>0.1108</v>
      </c>
      <c r="C33" s="16">
        <v>0.1181</v>
      </c>
      <c r="D33" s="16">
        <v>0.12909999999999999</v>
      </c>
      <c r="E33" s="16">
        <v>4.2000000000000003E-2</v>
      </c>
      <c r="F33" s="16">
        <v>1.9900000000000001E-2</v>
      </c>
      <c r="G33" s="16">
        <v>1.9900000000000001E-2</v>
      </c>
      <c r="H33" s="16">
        <v>-0.15890000000000001</v>
      </c>
      <c r="I33" s="16">
        <v>1.4E-3</v>
      </c>
      <c r="J33" s="16">
        <v>2.2000000000000001E-3</v>
      </c>
      <c r="K33" s="16">
        <v>1.1900000000000001E-2</v>
      </c>
      <c r="L33" s="16">
        <v>1.9900000000000001E-2</v>
      </c>
      <c r="M33" s="16">
        <v>-5.96E-2</v>
      </c>
      <c r="N33" s="16">
        <v>-0.22839999999999999</v>
      </c>
      <c r="O33" s="16">
        <v>-0.13900000000000001</v>
      </c>
      <c r="P33" s="16">
        <v>2.98E-2</v>
      </c>
      <c r="Q33" s="16">
        <v>4.9599999999999998E-2</v>
      </c>
      <c r="R33" s="17" t="s">
        <v>15</v>
      </c>
      <c r="S33" s="17" t="s">
        <v>15</v>
      </c>
      <c r="T33" s="17" t="s">
        <v>15</v>
      </c>
      <c r="U33" s="17" t="s">
        <v>15</v>
      </c>
      <c r="V33" s="17" t="s">
        <v>15</v>
      </c>
      <c r="W33" s="17" t="s">
        <v>15</v>
      </c>
      <c r="X33" s="17" t="s">
        <v>15</v>
      </c>
      <c r="Y33" s="17" t="s">
        <v>15</v>
      </c>
      <c r="Z33" s="17" t="s">
        <v>15</v>
      </c>
      <c r="AA33" s="17" t="s">
        <v>15</v>
      </c>
      <c r="AB33" s="17" t="s">
        <v>15</v>
      </c>
      <c r="AC33" s="17" t="s">
        <v>15</v>
      </c>
      <c r="AD33" s="17" t="s">
        <v>15</v>
      </c>
      <c r="AE33" s="17" t="s">
        <v>15</v>
      </c>
      <c r="AF33" s="17" t="s">
        <v>15</v>
      </c>
      <c r="AG33" s="17" t="s">
        <v>15</v>
      </c>
      <c r="AH33" s="16">
        <v>71.150000000000006</v>
      </c>
      <c r="AI33" s="16">
        <v>68.349999999999994</v>
      </c>
      <c r="AJ33" s="16">
        <v>67.81</v>
      </c>
      <c r="AK33" s="16">
        <v>79.930000000000007</v>
      </c>
      <c r="AL33" s="16">
        <v>83.44</v>
      </c>
      <c r="AM33" s="16">
        <v>84.01</v>
      </c>
      <c r="AN33" s="16">
        <v>0.64</v>
      </c>
      <c r="AO33" s="16">
        <v>0.6</v>
      </c>
      <c r="AP33" s="16">
        <v>43.51</v>
      </c>
      <c r="AQ33" s="16">
        <v>53.05</v>
      </c>
      <c r="AR33" s="16">
        <v>52.66</v>
      </c>
      <c r="AS33" s="16">
        <v>51.31</v>
      </c>
      <c r="AT33" s="16">
        <v>82.84</v>
      </c>
      <c r="AU33" s="16">
        <v>61</v>
      </c>
      <c r="AV33" s="16">
        <v>121.26</v>
      </c>
      <c r="AW33" s="16">
        <v>78.650000000000006</v>
      </c>
      <c r="AX33" s="19" t="s">
        <v>15</v>
      </c>
      <c r="AY33" s="19" t="s">
        <v>15</v>
      </c>
      <c r="AZ33" s="19" t="s">
        <v>15</v>
      </c>
      <c r="BA33" s="19" t="s">
        <v>15</v>
      </c>
      <c r="BB33" s="19" t="s">
        <v>15</v>
      </c>
      <c r="BC33" s="19" t="s">
        <v>15</v>
      </c>
      <c r="BD33" s="19" t="s">
        <v>15</v>
      </c>
      <c r="BE33" s="19" t="s">
        <v>15</v>
      </c>
      <c r="BF33" s="19" t="s">
        <v>15</v>
      </c>
      <c r="BG33" s="19" t="s">
        <v>15</v>
      </c>
      <c r="BH33" s="19" t="s">
        <v>15</v>
      </c>
      <c r="BI33" s="19" t="s">
        <v>15</v>
      </c>
      <c r="BJ33" s="19" t="s">
        <v>15</v>
      </c>
      <c r="BK33" s="19" t="s">
        <v>15</v>
      </c>
      <c r="BL33" s="19" t="s">
        <v>15</v>
      </c>
      <c r="BM33" s="19" t="s">
        <v>15</v>
      </c>
      <c r="BN33" s="16">
        <v>28.650300000000001</v>
      </c>
      <c r="BO33" s="16">
        <v>22.446300000000001</v>
      </c>
      <c r="BP33" s="16">
        <v>21.604399999999998</v>
      </c>
      <c r="BQ33" s="16">
        <v>10.7233</v>
      </c>
      <c r="BR33" s="16">
        <v>6.6440999999999999</v>
      </c>
      <c r="BS33" s="16">
        <v>5.6151</v>
      </c>
      <c r="BT33" s="16">
        <v>-47.517299999999999</v>
      </c>
      <c r="BU33" s="16">
        <v>0.55459999999999998</v>
      </c>
      <c r="BV33" s="16">
        <v>0.86990000000000001</v>
      </c>
      <c r="BW33" s="16">
        <v>4.6463999999999999</v>
      </c>
      <c r="BX33" s="16">
        <v>4.4991000000000003</v>
      </c>
      <c r="BY33" s="16">
        <v>-17.5703</v>
      </c>
      <c r="BZ33" s="16">
        <v>-81.488500000000002</v>
      </c>
      <c r="CA33" s="16">
        <v>-59.4694</v>
      </c>
      <c r="CB33" s="16">
        <v>8.9495000000000005</v>
      </c>
      <c r="CC33" s="16">
        <v>9.2437000000000005</v>
      </c>
      <c r="CD33" s="13" t="s">
        <v>15</v>
      </c>
      <c r="CE33" s="13" t="s">
        <v>15</v>
      </c>
      <c r="CF33" s="13" t="s">
        <v>15</v>
      </c>
      <c r="CG33" s="13" t="s">
        <v>15</v>
      </c>
      <c r="CH33" s="13" t="s">
        <v>15</v>
      </c>
      <c r="CI33" s="13" t="s">
        <v>15</v>
      </c>
      <c r="CJ33" s="13" t="s">
        <v>15</v>
      </c>
      <c r="CK33" s="13" t="s">
        <v>15</v>
      </c>
      <c r="CL33" s="13" t="s">
        <v>15</v>
      </c>
      <c r="CM33" s="13" t="s">
        <v>15</v>
      </c>
      <c r="CN33" s="13" t="s">
        <v>15</v>
      </c>
      <c r="CO33" s="13" t="s">
        <v>15</v>
      </c>
      <c r="CP33" s="13" t="s">
        <v>15</v>
      </c>
      <c r="CQ33" s="13" t="s">
        <v>15</v>
      </c>
      <c r="CR33" s="13" t="s">
        <v>15</v>
      </c>
      <c r="CS33" s="13" t="s">
        <v>15</v>
      </c>
      <c r="CT33" s="16">
        <v>7.2347999999999999</v>
      </c>
      <c r="CU33" s="16">
        <v>7.6618000000000004</v>
      </c>
      <c r="CV33" s="16">
        <v>7.6440000000000001</v>
      </c>
      <c r="CW33" s="16">
        <v>2.2953999999999999</v>
      </c>
      <c r="CX33" s="16">
        <v>1.2806</v>
      </c>
      <c r="CY33" s="16">
        <v>1.3065</v>
      </c>
      <c r="CZ33" s="16">
        <v>-10.8743</v>
      </c>
      <c r="DA33" s="16">
        <v>0.1018</v>
      </c>
      <c r="DB33" s="16">
        <v>0.15340000000000001</v>
      </c>
      <c r="DC33" s="16">
        <v>0.87429999999999997</v>
      </c>
      <c r="DD33" s="16">
        <v>1.109</v>
      </c>
      <c r="DE33" s="16">
        <v>-4.4238</v>
      </c>
      <c r="DF33" s="16">
        <v>-19.726800000000001</v>
      </c>
      <c r="DG33" s="16">
        <v>-14.2925</v>
      </c>
      <c r="DH33" s="16">
        <v>3.4908999999999999</v>
      </c>
      <c r="DI33" s="16">
        <v>5.0602</v>
      </c>
      <c r="DJ33" s="21">
        <v>2.8239999999999998</v>
      </c>
      <c r="DK33" s="21">
        <v>1.8864999999999998</v>
      </c>
      <c r="DL33" s="21">
        <v>1.7027999999999999</v>
      </c>
      <c r="DM33" s="21">
        <v>0.77080000000000004</v>
      </c>
      <c r="DN33" s="21">
        <v>0.58330000000000004</v>
      </c>
      <c r="DO33" s="21">
        <v>0.60040000000000004</v>
      </c>
      <c r="DP33" s="21">
        <v>-5.2184999999999997</v>
      </c>
      <c r="DQ33" s="21">
        <v>5.8700000000000002E-2</v>
      </c>
      <c r="DR33" s="21">
        <v>0.12920000000000001</v>
      </c>
      <c r="DS33" s="21">
        <v>0.59440000000000004</v>
      </c>
      <c r="DT33" s="21">
        <v>0.5081</v>
      </c>
      <c r="DU33" s="21">
        <v>-1.7932000000000001</v>
      </c>
      <c r="DV33" s="21">
        <v>-7.7709999999999999</v>
      </c>
      <c r="DW33" s="21">
        <v>-5.9051</v>
      </c>
      <c r="DX33" s="21">
        <v>1.3479999999999999</v>
      </c>
      <c r="DY33" s="21">
        <v>1.7048000000000001</v>
      </c>
    </row>
    <row r="34" spans="1:129" x14ac:dyDescent="0.2">
      <c r="A34" s="62" t="str">
        <f>[1]PSIM!A35</f>
        <v>AMARIN</v>
      </c>
      <c r="B34" s="16">
        <v>0.69410000000000005</v>
      </c>
      <c r="C34" s="16">
        <v>0.70599999999999996</v>
      </c>
      <c r="D34" s="16">
        <v>0.78310000000000002</v>
      </c>
      <c r="E34" s="16">
        <v>0.84060000000000001</v>
      </c>
      <c r="F34" s="16">
        <v>0.96989999999999998</v>
      </c>
      <c r="G34" s="16">
        <v>0.81189999999999996</v>
      </c>
      <c r="H34" s="16">
        <v>0.99150000000000005</v>
      </c>
      <c r="I34" s="16">
        <v>0.79749999999999999</v>
      </c>
      <c r="J34" s="16">
        <v>0.88370000000000004</v>
      </c>
      <c r="K34" s="16">
        <v>0.8478</v>
      </c>
      <c r="L34" s="16">
        <v>1.2572999999999999</v>
      </c>
      <c r="M34" s="16">
        <v>1.0274000000000001</v>
      </c>
      <c r="N34" s="16">
        <v>-0.33310000000000001</v>
      </c>
      <c r="O34" s="16">
        <v>-1.4937</v>
      </c>
      <c r="P34" s="16">
        <v>-2.2603</v>
      </c>
      <c r="Q34" s="16">
        <v>-0.3</v>
      </c>
      <c r="R34" s="17">
        <v>38.818899999999999</v>
      </c>
      <c r="S34" s="17">
        <v>37.962299999999999</v>
      </c>
      <c r="T34" s="17">
        <v>36.091999999999999</v>
      </c>
      <c r="U34" s="17">
        <v>34.694600000000001</v>
      </c>
      <c r="V34" s="17">
        <v>33.765900000000002</v>
      </c>
      <c r="W34" s="17">
        <v>32.1479</v>
      </c>
      <c r="X34" s="17">
        <v>32.5122</v>
      </c>
      <c r="Y34" s="17">
        <v>31.557099999999998</v>
      </c>
      <c r="Z34" s="17">
        <v>31.384599999999999</v>
      </c>
      <c r="AA34" s="17">
        <v>32.438400000000001</v>
      </c>
      <c r="AB34" s="17">
        <v>34.393799999999999</v>
      </c>
      <c r="AC34" s="17">
        <v>31.9696</v>
      </c>
      <c r="AD34" s="17">
        <v>14.1591</v>
      </c>
      <c r="AE34" s="17">
        <v>0.79090000000000005</v>
      </c>
      <c r="AF34" s="17">
        <v>3.9192</v>
      </c>
      <c r="AG34" s="17">
        <v>17.514299999999999</v>
      </c>
      <c r="AH34" s="16">
        <v>31.97</v>
      </c>
      <c r="AI34" s="16">
        <v>13.61</v>
      </c>
      <c r="AJ34" s="16">
        <v>0.79</v>
      </c>
      <c r="AK34" s="16">
        <v>3.41</v>
      </c>
      <c r="AL34" s="16">
        <v>17.510000000000002</v>
      </c>
      <c r="AM34" s="16">
        <v>22.71</v>
      </c>
      <c r="AN34" s="16">
        <v>23.44</v>
      </c>
      <c r="AO34" s="16">
        <v>16.41</v>
      </c>
      <c r="AP34" s="16">
        <v>15.26</v>
      </c>
      <c r="AQ34" s="16">
        <v>13.97</v>
      </c>
      <c r="AR34" s="16">
        <v>14.61</v>
      </c>
      <c r="AS34" s="16">
        <v>13.36</v>
      </c>
      <c r="AT34" s="16">
        <v>15.28</v>
      </c>
      <c r="AU34" s="16">
        <v>14.6</v>
      </c>
      <c r="AV34" s="16">
        <v>15.69</v>
      </c>
      <c r="AW34" s="16">
        <v>14.52</v>
      </c>
      <c r="AX34" s="19">
        <v>2.7027861864459131E-5</v>
      </c>
      <c r="AY34" s="19">
        <v>7.8068606220381008E-4</v>
      </c>
      <c r="AZ34" s="19">
        <v>6.7826437645506041E-4</v>
      </c>
      <c r="BA34" s="19">
        <v>2.2716559606617373E-4</v>
      </c>
      <c r="BB34" s="19">
        <v>2.571562982883851E-3</v>
      </c>
      <c r="BC34" s="19">
        <v>2.1128074350576136E-3</v>
      </c>
      <c r="BD34" s="19">
        <v>1.0262232984212881E-3</v>
      </c>
      <c r="BE34" s="19">
        <v>4.3016781895285168E-4</v>
      </c>
      <c r="BF34" s="19">
        <v>5.1635348420802567E-4</v>
      </c>
      <c r="BG34" s="19">
        <v>4.7615138330186357E-4</v>
      </c>
      <c r="BH34" s="19">
        <v>1.404027141223911E-3</v>
      </c>
      <c r="BI34" s="19">
        <v>2.0803156423618652E-3</v>
      </c>
      <c r="BJ34" s="19">
        <v>-0.57289893397239899</v>
      </c>
      <c r="BK34" s="19">
        <v>-0.24437586763791039</v>
      </c>
      <c r="BL34" s="19">
        <v>-0.46063758730969628</v>
      </c>
      <c r="BM34" s="19">
        <v>-5.2165732670248444</v>
      </c>
      <c r="BN34" s="16">
        <v>14.2445</v>
      </c>
      <c r="BO34" s="16">
        <v>17.745999999999999</v>
      </c>
      <c r="BP34" s="16">
        <v>16.597999999999999</v>
      </c>
      <c r="BQ34" s="16">
        <v>15.8362</v>
      </c>
      <c r="BR34" s="16">
        <v>15.6759</v>
      </c>
      <c r="BS34" s="16">
        <v>13.2745</v>
      </c>
      <c r="BT34" s="16">
        <v>14.867599999999999</v>
      </c>
      <c r="BU34" s="16">
        <v>12.943300000000001</v>
      </c>
      <c r="BV34" s="16">
        <v>13.5633</v>
      </c>
      <c r="BW34" s="16">
        <v>12.4641</v>
      </c>
      <c r="BX34" s="16">
        <v>16.3109</v>
      </c>
      <c r="BY34" s="16">
        <v>13.8087</v>
      </c>
      <c r="BZ34" s="16">
        <v>-4.7402999999999995</v>
      </c>
      <c r="CA34" s="16">
        <v>-21.189699999999998</v>
      </c>
      <c r="CB34" s="16">
        <v>-33.067399999999999</v>
      </c>
      <c r="CC34" s="16">
        <v>-7.4638999999999998</v>
      </c>
      <c r="CD34" s="13" t="s">
        <v>15</v>
      </c>
      <c r="CE34" s="13">
        <v>5.3982898679584069E-4</v>
      </c>
      <c r="CF34" s="13" t="s">
        <v>15</v>
      </c>
      <c r="CG34" s="13" t="s">
        <v>15</v>
      </c>
      <c r="CH34" s="13">
        <v>6.6583331207428764E-3</v>
      </c>
      <c r="CI34" s="13">
        <v>4.9584193768083601E-3</v>
      </c>
      <c r="CJ34" s="13">
        <v>1.9661604925636038E-3</v>
      </c>
      <c r="CK34" s="13">
        <v>2.0090224314881821E-3</v>
      </c>
      <c r="CL34" s="13">
        <v>1.5879966168130105E-3</v>
      </c>
      <c r="CM34" s="13">
        <v>2.0360954742751482E-3</v>
      </c>
      <c r="CN34" s="13">
        <v>5.4414513904659867E-3</v>
      </c>
      <c r="CO34" s="13">
        <v>4.1063251270794529E-3</v>
      </c>
      <c r="CP34" s="13">
        <v>1.5794794725094288</v>
      </c>
      <c r="CQ34" s="13">
        <v>2.300699187074069</v>
      </c>
      <c r="CR34" s="13">
        <v>4.5129784681755165</v>
      </c>
      <c r="CS34" s="13">
        <v>0.29727774699667275</v>
      </c>
      <c r="CT34" s="16">
        <v>22.072900000000001</v>
      </c>
      <c r="CU34" s="16">
        <v>19.882100000000001</v>
      </c>
      <c r="CV34" s="16">
        <v>19.7455</v>
      </c>
      <c r="CW34" s="16">
        <v>18.469799999999999</v>
      </c>
      <c r="CX34" s="16">
        <v>18.855699999999999</v>
      </c>
      <c r="CY34" s="16">
        <v>14.805099999999999</v>
      </c>
      <c r="CZ34" s="16">
        <v>17.102499999999999</v>
      </c>
      <c r="DA34" s="16">
        <v>13.0952</v>
      </c>
      <c r="DB34" s="16">
        <v>13.895099999999999</v>
      </c>
      <c r="DC34" s="16">
        <v>12.951499999999999</v>
      </c>
      <c r="DD34" s="16">
        <v>18.247299999999999</v>
      </c>
      <c r="DE34" s="16">
        <v>14.0007</v>
      </c>
      <c r="DF34" s="16">
        <v>-4.4588000000000001</v>
      </c>
      <c r="DG34" s="16">
        <v>-24.833100000000002</v>
      </c>
      <c r="DH34" s="16">
        <v>-58.0379</v>
      </c>
      <c r="DI34" s="16">
        <v>-7.0194000000000001</v>
      </c>
      <c r="DJ34" s="21">
        <v>15.5421</v>
      </c>
      <c r="DK34" s="21">
        <v>15.058999999999999</v>
      </c>
      <c r="DL34" s="21">
        <v>16.168500000000002</v>
      </c>
      <c r="DM34" s="21">
        <v>14.568899999999999</v>
      </c>
      <c r="DN34" s="21">
        <v>15.2081</v>
      </c>
      <c r="DO34" s="21">
        <v>11.980600000000001</v>
      </c>
      <c r="DP34" s="21">
        <v>13.7803</v>
      </c>
      <c r="DQ34" s="21">
        <v>10.8263</v>
      </c>
      <c r="DR34" s="21">
        <v>11.548999999999999</v>
      </c>
      <c r="DS34" s="21">
        <v>10.4816</v>
      </c>
      <c r="DT34" s="21">
        <v>14.593400000000001</v>
      </c>
      <c r="DU34" s="21">
        <v>11.363300000000001</v>
      </c>
      <c r="DV34" s="21">
        <v>-2.2711999999999999</v>
      </c>
      <c r="DW34" s="21">
        <v>-7.9669999999999996</v>
      </c>
      <c r="DX34" s="21">
        <v>-12.765700000000001</v>
      </c>
      <c r="DY34" s="21">
        <v>-3.1772</v>
      </c>
    </row>
    <row r="35" spans="1:129" x14ac:dyDescent="0.2">
      <c r="A35" s="62" t="str">
        <f>[1]PSIM!A36</f>
        <v>AMATA</v>
      </c>
      <c r="B35" s="16">
        <v>0.8196</v>
      </c>
      <c r="C35" s="16">
        <v>0.73699999999999999</v>
      </c>
      <c r="D35" s="16">
        <v>0.86890000000000001</v>
      </c>
      <c r="E35" s="16">
        <v>0.99</v>
      </c>
      <c r="F35" s="16">
        <v>0.73</v>
      </c>
      <c r="G35" s="16">
        <v>0.96</v>
      </c>
      <c r="H35" s="16">
        <v>1.1200000000000001</v>
      </c>
      <c r="I35" s="16">
        <v>0.35</v>
      </c>
      <c r="J35" s="16">
        <v>0.65</v>
      </c>
      <c r="K35" s="16">
        <v>0.84</v>
      </c>
      <c r="L35" s="16">
        <v>1.41</v>
      </c>
      <c r="M35" s="16">
        <v>1.42</v>
      </c>
      <c r="N35" s="16">
        <v>2.08</v>
      </c>
      <c r="O35" s="16">
        <v>1.1400000000000001</v>
      </c>
      <c r="P35" s="16">
        <v>1.1200000000000001</v>
      </c>
      <c r="Q35" s="16">
        <v>1.32</v>
      </c>
      <c r="R35" s="17">
        <v>38.308999999999997</v>
      </c>
      <c r="S35" s="17">
        <v>43.067100000000003</v>
      </c>
      <c r="T35" s="17">
        <v>45.084099999999999</v>
      </c>
      <c r="U35" s="17">
        <v>48.126100000000001</v>
      </c>
      <c r="V35" s="17">
        <v>53.870800000000003</v>
      </c>
      <c r="W35" s="17">
        <v>49.552</v>
      </c>
      <c r="X35" s="17">
        <v>54.471200000000003</v>
      </c>
      <c r="Y35" s="17">
        <v>40.405900000000003</v>
      </c>
      <c r="Z35" s="17">
        <v>47.1387</v>
      </c>
      <c r="AA35" s="17">
        <v>49.6173</v>
      </c>
      <c r="AB35" s="17">
        <v>50.198599999999999</v>
      </c>
      <c r="AC35" s="17">
        <v>48.672199999999997</v>
      </c>
      <c r="AD35" s="17">
        <v>51.881799999999998</v>
      </c>
      <c r="AE35" s="17">
        <v>45.373600000000003</v>
      </c>
      <c r="AF35" s="17">
        <v>53.842199999999998</v>
      </c>
      <c r="AG35" s="17">
        <v>53.728200000000001</v>
      </c>
      <c r="AH35" s="16">
        <v>47.97</v>
      </c>
      <c r="AI35" s="16">
        <v>51.76</v>
      </c>
      <c r="AJ35" s="16">
        <v>44.79</v>
      </c>
      <c r="AK35" s="16">
        <v>53.84</v>
      </c>
      <c r="AL35" s="16">
        <v>53.73</v>
      </c>
      <c r="AM35" s="16">
        <v>9.85</v>
      </c>
      <c r="AN35" s="16">
        <v>11.56</v>
      </c>
      <c r="AO35" s="16">
        <v>15.93</v>
      </c>
      <c r="AP35" s="16">
        <v>13.19</v>
      </c>
      <c r="AQ35" s="16">
        <v>17.93</v>
      </c>
      <c r="AR35" s="16">
        <v>14.93</v>
      </c>
      <c r="AS35" s="16">
        <v>13.51</v>
      </c>
      <c r="AT35" s="16">
        <v>22.32</v>
      </c>
      <c r="AU35" s="16">
        <v>15.52</v>
      </c>
      <c r="AV35" s="16">
        <v>19.09</v>
      </c>
      <c r="AW35" s="16">
        <v>17.05</v>
      </c>
      <c r="AX35" s="19">
        <v>5.9828494026825815E-2</v>
      </c>
      <c r="AY35" s="19">
        <v>4.8470730389752588E-2</v>
      </c>
      <c r="AZ35" s="19">
        <v>7.4308294911695744E-2</v>
      </c>
      <c r="BA35" s="19">
        <v>6.4958257599859473E-2</v>
      </c>
      <c r="BB35" s="19">
        <v>0.16336880100622286</v>
      </c>
      <c r="BC35" s="19">
        <v>0.15402500172689376</v>
      </c>
      <c r="BD35" s="19">
        <v>0.15507542027215496</v>
      </c>
      <c r="BE35" s="19">
        <v>0.9471562802046013</v>
      </c>
      <c r="BF35" s="19">
        <v>0.25063361433222109</v>
      </c>
      <c r="BG35" s="19">
        <v>0.23626540834349072</v>
      </c>
      <c r="BH35" s="19">
        <v>0.20533597624492014</v>
      </c>
      <c r="BI35" s="19">
        <v>0.15252853443278203</v>
      </c>
      <c r="BJ35" s="19">
        <v>0.1227014851268023</v>
      </c>
      <c r="BK35" s="19">
        <v>0.12945829305987441</v>
      </c>
      <c r="BL35" s="19">
        <v>0.1780796503532002</v>
      </c>
      <c r="BM35" s="19">
        <v>0.13523400369112162</v>
      </c>
      <c r="BN35" s="16">
        <v>39.2224</v>
      </c>
      <c r="BO35" s="16">
        <v>26.636399999999998</v>
      </c>
      <c r="BP35" s="16">
        <v>31.664999999999999</v>
      </c>
      <c r="BQ35" s="16">
        <v>24.344999999999999</v>
      </c>
      <c r="BR35" s="16">
        <v>23.338799999999999</v>
      </c>
      <c r="BS35" s="16">
        <v>23.807700000000001</v>
      </c>
      <c r="BT35" s="16">
        <v>30.898199999999999</v>
      </c>
      <c r="BU35" s="16">
        <v>18.294499999999999</v>
      </c>
      <c r="BV35" s="16">
        <v>22.475300000000001</v>
      </c>
      <c r="BW35" s="16">
        <v>24.026700000000002</v>
      </c>
      <c r="BX35" s="16">
        <v>26.745699999999999</v>
      </c>
      <c r="BY35" s="16">
        <v>20.869800000000001</v>
      </c>
      <c r="BZ35" s="16">
        <v>30.227</v>
      </c>
      <c r="CA35" s="16">
        <v>23.519200000000001</v>
      </c>
      <c r="CB35" s="16">
        <v>26.723099999999999</v>
      </c>
      <c r="CC35" s="16">
        <v>31.383099999999999</v>
      </c>
      <c r="CD35" s="13">
        <v>0.33688245900362901</v>
      </c>
      <c r="CE35" s="13">
        <v>0.47513965010256476</v>
      </c>
      <c r="CF35" s="13">
        <v>0.68584096267338079</v>
      </c>
      <c r="CG35" s="13">
        <v>0.67426846997809187</v>
      </c>
      <c r="CH35" s="13">
        <v>1.0390481640751197</v>
      </c>
      <c r="CI35" s="13">
        <v>0.8286102647514757</v>
      </c>
      <c r="CJ35" s="13">
        <v>1.0900561313251098</v>
      </c>
      <c r="CK35" s="13">
        <v>1.1507824395118629</v>
      </c>
      <c r="CL35" s="13">
        <v>0.86210318148114007</v>
      </c>
      <c r="CM35" s="13">
        <v>1.2009100412519513</v>
      </c>
      <c r="CN35" s="13">
        <v>0.79993057764525155</v>
      </c>
      <c r="CO35" s="13">
        <v>0.92361158857355752</v>
      </c>
      <c r="CP35" s="13">
        <v>0.71274277496472604</v>
      </c>
      <c r="CQ35" s="13">
        <v>0.60363261826349246</v>
      </c>
      <c r="CR35" s="13">
        <v>0.55662384703113599</v>
      </c>
      <c r="CS35" s="13">
        <v>0.7145396939682499</v>
      </c>
      <c r="CT35" s="16">
        <v>36.746499999999997</v>
      </c>
      <c r="CU35" s="16">
        <v>28.795200000000001</v>
      </c>
      <c r="CV35" s="16">
        <v>30.601800000000001</v>
      </c>
      <c r="CW35" s="16">
        <v>30.907299999999999</v>
      </c>
      <c r="CX35" s="16">
        <v>21.188099999999999</v>
      </c>
      <c r="CY35" s="16">
        <v>25.709900000000001</v>
      </c>
      <c r="CZ35" s="16">
        <v>26.038499999999999</v>
      </c>
      <c r="DA35" s="16">
        <v>7.1536</v>
      </c>
      <c r="DB35" s="16">
        <v>12.6999</v>
      </c>
      <c r="DC35" s="16">
        <v>13.508800000000001</v>
      </c>
      <c r="DD35" s="16">
        <v>19.665700000000001</v>
      </c>
      <c r="DE35" s="16">
        <v>19.3141</v>
      </c>
      <c r="DF35" s="16">
        <v>24.1312</v>
      </c>
      <c r="DG35" s="16">
        <v>11.426399999999999</v>
      </c>
      <c r="DH35" s="16">
        <v>10.3667</v>
      </c>
      <c r="DI35" s="16">
        <v>11.5046</v>
      </c>
      <c r="DJ35" s="21">
        <v>18.5321</v>
      </c>
      <c r="DK35" s="21">
        <v>15.6152</v>
      </c>
      <c r="DL35" s="21">
        <v>15.517900000000001</v>
      </c>
      <c r="DM35" s="21">
        <v>14.638</v>
      </c>
      <c r="DN35" s="21">
        <v>9.16</v>
      </c>
      <c r="DO35" s="21">
        <v>10.821300000000001</v>
      </c>
      <c r="DP35" s="21">
        <v>10.783099999999999</v>
      </c>
      <c r="DQ35" s="21">
        <v>2.8893</v>
      </c>
      <c r="DR35" s="21">
        <v>5.0077999999999996</v>
      </c>
      <c r="DS35" s="21">
        <v>5.1268000000000002</v>
      </c>
      <c r="DT35" s="21">
        <v>7.1891999999999996</v>
      </c>
      <c r="DU35" s="21">
        <v>7.0137999999999998</v>
      </c>
      <c r="DV35" s="21">
        <v>10.0314</v>
      </c>
      <c r="DW35" s="21">
        <v>5.1105999999999998</v>
      </c>
      <c r="DX35" s="21">
        <v>4.6045999999999996</v>
      </c>
      <c r="DY35" s="21">
        <v>5.0450999999999997</v>
      </c>
    </row>
    <row r="36" spans="1:129" x14ac:dyDescent="0.2">
      <c r="A36" s="62" t="str">
        <f>[1]PSIM!A37</f>
        <v>AMATAV</v>
      </c>
      <c r="B36" s="16" t="s">
        <v>15</v>
      </c>
      <c r="C36" s="16" t="s">
        <v>15</v>
      </c>
      <c r="D36" s="16" t="s">
        <v>15</v>
      </c>
      <c r="E36" s="16" t="s">
        <v>15</v>
      </c>
      <c r="F36" s="16" t="s">
        <v>15</v>
      </c>
      <c r="G36" s="16" t="s">
        <v>15</v>
      </c>
      <c r="H36" s="16" t="s">
        <v>15</v>
      </c>
      <c r="I36" s="16" t="s">
        <v>15</v>
      </c>
      <c r="J36" s="16" t="s">
        <v>15</v>
      </c>
      <c r="K36" s="16" t="s">
        <v>15</v>
      </c>
      <c r="L36" s="16" t="s">
        <v>15</v>
      </c>
      <c r="M36" s="16" t="s">
        <v>15</v>
      </c>
      <c r="N36" s="16">
        <v>0.16</v>
      </c>
      <c r="O36" s="16">
        <v>0.16</v>
      </c>
      <c r="P36" s="16">
        <v>0.05</v>
      </c>
      <c r="Q36" s="16">
        <v>0.4</v>
      </c>
      <c r="R36" s="17" t="s">
        <v>15</v>
      </c>
      <c r="S36" s="17" t="s">
        <v>15</v>
      </c>
      <c r="T36" s="17" t="s">
        <v>15</v>
      </c>
      <c r="U36" s="17" t="s">
        <v>15</v>
      </c>
      <c r="V36" s="17" t="s">
        <v>15</v>
      </c>
      <c r="W36" s="17" t="s">
        <v>15</v>
      </c>
      <c r="X36" s="17" t="s">
        <v>15</v>
      </c>
      <c r="Y36" s="17" t="s">
        <v>15</v>
      </c>
      <c r="Z36" s="17" t="s">
        <v>15</v>
      </c>
      <c r="AA36" s="17" t="s">
        <v>15</v>
      </c>
      <c r="AB36" s="17" t="s">
        <v>15</v>
      </c>
      <c r="AC36" s="17" t="s">
        <v>15</v>
      </c>
      <c r="AD36" s="17">
        <v>41.247399999999999</v>
      </c>
      <c r="AE36" s="17">
        <v>46.558900000000001</v>
      </c>
      <c r="AF36" s="17">
        <v>57.246299999999998</v>
      </c>
      <c r="AG36" s="17">
        <v>62.720100000000002</v>
      </c>
      <c r="AH36" s="16" t="s">
        <v>15</v>
      </c>
      <c r="AI36" s="16" t="s">
        <v>15</v>
      </c>
      <c r="AJ36" s="16">
        <v>46.56</v>
      </c>
      <c r="AK36" s="16">
        <v>57.25</v>
      </c>
      <c r="AL36" s="16">
        <v>62.72</v>
      </c>
      <c r="AM36" s="16" t="s">
        <v>15</v>
      </c>
      <c r="AN36" s="16" t="s">
        <v>15</v>
      </c>
      <c r="AO36" s="16" t="s">
        <v>15</v>
      </c>
      <c r="AP36" s="16" t="s">
        <v>15</v>
      </c>
      <c r="AQ36" s="16" t="s">
        <v>15</v>
      </c>
      <c r="AR36" s="16" t="s">
        <v>15</v>
      </c>
      <c r="AS36" s="16" t="s">
        <v>15</v>
      </c>
      <c r="AT36" s="16" t="s">
        <v>15</v>
      </c>
      <c r="AU36" s="16" t="s">
        <v>15</v>
      </c>
      <c r="AV36" s="16" t="s">
        <v>15</v>
      </c>
      <c r="AW36" s="16" t="s">
        <v>15</v>
      </c>
      <c r="AX36" s="19" t="s">
        <v>15</v>
      </c>
      <c r="AY36" s="19" t="s">
        <v>15</v>
      </c>
      <c r="AZ36" s="19" t="s">
        <v>15</v>
      </c>
      <c r="BA36" s="19" t="s">
        <v>15</v>
      </c>
      <c r="BB36" s="19" t="s">
        <v>15</v>
      </c>
      <c r="BC36" s="19" t="s">
        <v>15</v>
      </c>
      <c r="BD36" s="19" t="s">
        <v>15</v>
      </c>
      <c r="BE36" s="19" t="s">
        <v>15</v>
      </c>
      <c r="BF36" s="19" t="s">
        <v>15</v>
      </c>
      <c r="BG36" s="19" t="s">
        <v>15</v>
      </c>
      <c r="BH36" s="19" t="s">
        <v>15</v>
      </c>
      <c r="BI36" s="19" t="s">
        <v>15</v>
      </c>
      <c r="BJ36" s="19">
        <v>1.7936486161856018E-3</v>
      </c>
      <c r="BK36" s="19">
        <v>9.3754667301784791E-2</v>
      </c>
      <c r="BL36" s="19">
        <v>0.20125951935512609</v>
      </c>
      <c r="BM36" s="19">
        <v>1.7962995488582292E-2</v>
      </c>
      <c r="BN36" s="16" t="s">
        <v>15</v>
      </c>
      <c r="BO36" s="16" t="s">
        <v>15</v>
      </c>
      <c r="BP36" s="16" t="s">
        <v>15</v>
      </c>
      <c r="BQ36" s="16" t="s">
        <v>15</v>
      </c>
      <c r="BR36" s="16" t="s">
        <v>15</v>
      </c>
      <c r="BS36" s="16" t="s">
        <v>15</v>
      </c>
      <c r="BT36" s="16" t="s">
        <v>15</v>
      </c>
      <c r="BU36" s="16" t="s">
        <v>15</v>
      </c>
      <c r="BV36" s="16" t="s">
        <v>15</v>
      </c>
      <c r="BW36" s="16" t="s">
        <v>15</v>
      </c>
      <c r="BX36" s="16" t="s">
        <v>15</v>
      </c>
      <c r="BY36" s="16" t="s">
        <v>15</v>
      </c>
      <c r="BZ36" s="16">
        <v>22.6661</v>
      </c>
      <c r="CA36" s="16">
        <v>16.674600000000002</v>
      </c>
      <c r="CB36" s="16">
        <v>6.0312000000000001</v>
      </c>
      <c r="CC36" s="16">
        <v>33.670999999999999</v>
      </c>
      <c r="CD36" s="13" t="s">
        <v>15</v>
      </c>
      <c r="CE36" s="13" t="s">
        <v>15</v>
      </c>
      <c r="CF36" s="13" t="s">
        <v>15</v>
      </c>
      <c r="CG36" s="13" t="s">
        <v>15</v>
      </c>
      <c r="CH36" s="13" t="s">
        <v>15</v>
      </c>
      <c r="CI36" s="13" t="s">
        <v>15</v>
      </c>
      <c r="CJ36" s="13" t="s">
        <v>15</v>
      </c>
      <c r="CK36" s="13" t="s">
        <v>15</v>
      </c>
      <c r="CL36" s="13" t="s">
        <v>15</v>
      </c>
      <c r="CM36" s="13" t="s">
        <v>15</v>
      </c>
      <c r="CN36" s="13" t="s">
        <v>15</v>
      </c>
      <c r="CO36" s="13" t="s">
        <v>15</v>
      </c>
      <c r="CP36" s="13" t="s">
        <v>15</v>
      </c>
      <c r="CQ36" s="13">
        <v>0.36592329360114928</v>
      </c>
      <c r="CR36" s="13">
        <v>0.44536133170857256</v>
      </c>
      <c r="CS36" s="13">
        <v>0.81613249531655729</v>
      </c>
      <c r="CT36" s="16" t="s">
        <v>15</v>
      </c>
      <c r="CU36" s="16" t="s">
        <v>15</v>
      </c>
      <c r="CV36" s="16" t="s">
        <v>15</v>
      </c>
      <c r="CW36" s="16" t="s">
        <v>15</v>
      </c>
      <c r="CX36" s="16" t="s">
        <v>15</v>
      </c>
      <c r="CY36" s="16" t="s">
        <v>15</v>
      </c>
      <c r="CZ36" s="16" t="s">
        <v>15</v>
      </c>
      <c r="DA36" s="16" t="s">
        <v>15</v>
      </c>
      <c r="DB36" s="16" t="s">
        <v>15</v>
      </c>
      <c r="DC36" s="16" t="s">
        <v>15</v>
      </c>
      <c r="DD36" s="16" t="s">
        <v>15</v>
      </c>
      <c r="DE36" s="16" t="s">
        <v>15</v>
      </c>
      <c r="DF36" s="16" t="s">
        <v>15</v>
      </c>
      <c r="DG36" s="16">
        <v>5.2725</v>
      </c>
      <c r="DH36" s="16">
        <v>1.6596</v>
      </c>
      <c r="DI36" s="16">
        <v>12.642799999999999</v>
      </c>
      <c r="DJ36" s="21" t="s">
        <v>15</v>
      </c>
      <c r="DK36" s="21" t="s">
        <v>15</v>
      </c>
      <c r="DL36" s="21" t="s">
        <v>15</v>
      </c>
      <c r="DM36" s="21" t="s">
        <v>15</v>
      </c>
      <c r="DN36" s="21" t="s">
        <v>15</v>
      </c>
      <c r="DO36" s="21" t="s">
        <v>15</v>
      </c>
      <c r="DP36" s="21" t="s">
        <v>15</v>
      </c>
      <c r="DQ36" s="21" t="s">
        <v>15</v>
      </c>
      <c r="DR36" s="21" t="s">
        <v>15</v>
      </c>
      <c r="DS36" s="21" t="s">
        <v>15</v>
      </c>
      <c r="DT36" s="21" t="s">
        <v>15</v>
      </c>
      <c r="DU36" s="21" t="s">
        <v>15</v>
      </c>
      <c r="DV36" s="21" t="s">
        <v>15</v>
      </c>
      <c r="DW36" s="21">
        <v>3.1819999999999999</v>
      </c>
      <c r="DX36" s="21">
        <v>0.96799999999999997</v>
      </c>
      <c r="DY36" s="21">
        <v>6.4382999999999999</v>
      </c>
    </row>
    <row r="37" spans="1:129" x14ac:dyDescent="0.2">
      <c r="A37" s="62" t="str">
        <f>[1]PSIM!A38</f>
        <v>AMC</v>
      </c>
      <c r="B37" s="16">
        <v>9.9000000000000008E-3</v>
      </c>
      <c r="C37" s="16">
        <v>0.2351</v>
      </c>
      <c r="D37" s="16">
        <v>0.40379999999999999</v>
      </c>
      <c r="E37" s="16">
        <v>0.22739999999999999</v>
      </c>
      <c r="F37" s="16">
        <v>0.42509999999999998</v>
      </c>
      <c r="G37" s="16">
        <v>0.09</v>
      </c>
      <c r="H37" s="16">
        <v>0.26</v>
      </c>
      <c r="I37" s="16">
        <v>0.21</v>
      </c>
      <c r="J37" s="16">
        <v>0.18</v>
      </c>
      <c r="K37" s="16">
        <v>0.24</v>
      </c>
      <c r="L37" s="16">
        <v>0.35220000000000001</v>
      </c>
      <c r="M37" s="16">
        <v>0.34389999999999998</v>
      </c>
      <c r="N37" s="16">
        <v>-3.6499999999999998E-2</v>
      </c>
      <c r="O37" s="16">
        <v>-0.5</v>
      </c>
      <c r="P37" s="16">
        <v>0.73</v>
      </c>
      <c r="Q37" s="16">
        <v>0.31</v>
      </c>
      <c r="R37" s="17">
        <v>3.2256999999999998</v>
      </c>
      <c r="S37" s="17">
        <v>5.1317000000000004</v>
      </c>
      <c r="T37" s="17">
        <v>8.4792000000000005</v>
      </c>
      <c r="U37" s="17">
        <v>4.8220000000000001</v>
      </c>
      <c r="V37" s="17">
        <v>7.9924999999999997</v>
      </c>
      <c r="W37" s="17">
        <v>6.2035999999999998</v>
      </c>
      <c r="X37" s="17">
        <v>9.3216000000000001</v>
      </c>
      <c r="Y37" s="17">
        <v>4.5091000000000001</v>
      </c>
      <c r="Z37" s="17">
        <v>5.5834000000000001</v>
      </c>
      <c r="AA37" s="17">
        <v>6.6152999999999995</v>
      </c>
      <c r="AB37" s="17">
        <v>5.6672000000000002</v>
      </c>
      <c r="AC37" s="17">
        <v>8.0519999999999996</v>
      </c>
      <c r="AD37" s="17">
        <v>2.7532000000000001</v>
      </c>
      <c r="AE37" s="17">
        <v>1.7406999999999999</v>
      </c>
      <c r="AF37" s="17">
        <v>12.356400000000001</v>
      </c>
      <c r="AG37" s="17">
        <v>6.1454000000000004</v>
      </c>
      <c r="AH37" s="16">
        <v>8.0500000000000007</v>
      </c>
      <c r="AI37" s="16">
        <v>2.75</v>
      </c>
      <c r="AJ37" s="16">
        <v>1.74</v>
      </c>
      <c r="AK37" s="16">
        <v>12.36</v>
      </c>
      <c r="AL37" s="16">
        <v>6.15</v>
      </c>
      <c r="AM37" s="16" t="s">
        <v>15</v>
      </c>
      <c r="AN37" s="16" t="s">
        <v>15</v>
      </c>
      <c r="AO37" s="16">
        <v>2.14</v>
      </c>
      <c r="AP37" s="16">
        <v>2.04</v>
      </c>
      <c r="AQ37" s="16">
        <v>2.4</v>
      </c>
      <c r="AR37" s="16">
        <v>2.0299999999999998</v>
      </c>
      <c r="AS37" s="16">
        <v>2.52</v>
      </c>
      <c r="AT37" s="16">
        <v>3.59</v>
      </c>
      <c r="AU37" s="16">
        <v>2.71</v>
      </c>
      <c r="AV37" s="16">
        <v>2.2599999999999998</v>
      </c>
      <c r="AW37" s="16">
        <v>2.35</v>
      </c>
      <c r="AX37" s="19">
        <v>0.56322158424399582</v>
      </c>
      <c r="AY37" s="19">
        <v>8.8749537709614204E-2</v>
      </c>
      <c r="AZ37" s="19">
        <v>0.1037587209787413</v>
      </c>
      <c r="BA37" s="19">
        <v>0.19921799082766239</v>
      </c>
      <c r="BB37" s="19">
        <v>0.18448268144189431</v>
      </c>
      <c r="BC37" s="19">
        <v>0.33797065065979109</v>
      </c>
      <c r="BD37" s="19">
        <v>0.23468811044203083</v>
      </c>
      <c r="BE37" s="19">
        <v>0.21950770440953754</v>
      </c>
      <c r="BF37" s="19">
        <v>0.30646479222333278</v>
      </c>
      <c r="BG37" s="19">
        <v>0.2300535683621372</v>
      </c>
      <c r="BH37" s="19">
        <v>0.28316685350861953</v>
      </c>
      <c r="BI37" s="19">
        <v>0.13560911892041824</v>
      </c>
      <c r="BJ37" s="19">
        <v>-1.7288117204926357</v>
      </c>
      <c r="BK37" s="19">
        <v>-0.71661623920246653</v>
      </c>
      <c r="BL37" s="19">
        <v>9.3503589792217109E-2</v>
      </c>
      <c r="BM37" s="19">
        <v>0.22013233015567082</v>
      </c>
      <c r="BN37" s="16">
        <v>0.2036</v>
      </c>
      <c r="BO37" s="16">
        <v>2.6431</v>
      </c>
      <c r="BP37" s="16">
        <v>4.0232999999999999</v>
      </c>
      <c r="BQ37" s="16">
        <v>1.6707000000000001</v>
      </c>
      <c r="BR37" s="16">
        <v>3.5594000000000001</v>
      </c>
      <c r="BS37" s="16">
        <v>0.82520000000000004</v>
      </c>
      <c r="BT37" s="16">
        <v>2.3502000000000001</v>
      </c>
      <c r="BU37" s="16">
        <v>2.7222</v>
      </c>
      <c r="BV37" s="16">
        <v>1.6922999999999999</v>
      </c>
      <c r="BW37" s="16">
        <v>1.7252000000000001</v>
      </c>
      <c r="BX37" s="16">
        <v>2.3132999999999999</v>
      </c>
      <c r="BY37" s="16">
        <v>3.0436000000000001</v>
      </c>
      <c r="BZ37" s="16">
        <v>-0.36670000000000003</v>
      </c>
      <c r="CA37" s="16">
        <v>-5.6908000000000003</v>
      </c>
      <c r="CB37" s="16">
        <v>6.8373999999999997</v>
      </c>
      <c r="CC37" s="16">
        <v>2.9718</v>
      </c>
      <c r="CD37" s="13" t="s">
        <v>15</v>
      </c>
      <c r="CE37" s="13" t="s">
        <v>15</v>
      </c>
      <c r="CF37" s="13">
        <v>0.9992400791856727</v>
      </c>
      <c r="CG37" s="13">
        <v>0.76471754838057704</v>
      </c>
      <c r="CH37" s="13">
        <v>0.99775478612366519</v>
      </c>
      <c r="CI37" s="13">
        <v>0.85201134393796241</v>
      </c>
      <c r="CJ37" s="13">
        <v>0.40256381949739839</v>
      </c>
      <c r="CK37" s="13">
        <v>0.702712585996775</v>
      </c>
      <c r="CL37" s="13">
        <v>1.1918050789230221</v>
      </c>
      <c r="CM37" s="13">
        <v>1.5277199580686198</v>
      </c>
      <c r="CN37" s="13">
        <v>0.8441149164404449</v>
      </c>
      <c r="CO37" s="13">
        <v>0.69864114407786526</v>
      </c>
      <c r="CP37" s="13">
        <v>1.1150251198268104</v>
      </c>
      <c r="CQ37" s="13">
        <v>0.75950004461512521</v>
      </c>
      <c r="CR37" s="13">
        <v>0.64520695153164154</v>
      </c>
      <c r="CS37" s="13">
        <v>0.52654979020731929</v>
      </c>
      <c r="CT37" s="16">
        <v>2.3794</v>
      </c>
      <c r="CU37" s="16">
        <v>29.108899999999998</v>
      </c>
      <c r="CV37" s="16">
        <v>30.281500000000001</v>
      </c>
      <c r="CW37" s="16">
        <v>12.007899999999999</v>
      </c>
      <c r="CX37" s="16">
        <v>19.6172</v>
      </c>
      <c r="CY37" s="16">
        <v>3.6351</v>
      </c>
      <c r="CZ37" s="16">
        <v>9.5450999999999997</v>
      </c>
      <c r="DA37" s="16">
        <v>7.3704000000000001</v>
      </c>
      <c r="DB37" s="16">
        <v>5.8093000000000004</v>
      </c>
      <c r="DC37" s="16">
        <v>7.3361999999999998</v>
      </c>
      <c r="DD37" s="16">
        <v>10.227</v>
      </c>
      <c r="DE37" s="16">
        <v>9.4573</v>
      </c>
      <c r="DF37" s="16">
        <v>-0.999</v>
      </c>
      <c r="DG37" s="16">
        <v>-14.7927</v>
      </c>
      <c r="DH37" s="16">
        <v>20.520099999999999</v>
      </c>
      <c r="DI37" s="16">
        <v>7.9200999999999997</v>
      </c>
      <c r="DJ37" s="21">
        <v>0.21959999999999999</v>
      </c>
      <c r="DK37" s="21">
        <v>5.242</v>
      </c>
      <c r="DL37" s="21">
        <v>11.279</v>
      </c>
      <c r="DM37" s="21">
        <v>5.7664</v>
      </c>
      <c r="DN37" s="21">
        <v>8.9367999999999999</v>
      </c>
      <c r="DO37" s="21">
        <v>1.6017000000000001</v>
      </c>
      <c r="DP37" s="21">
        <v>5.1411999999999995</v>
      </c>
      <c r="DQ37" s="21">
        <v>4.4409999999999998</v>
      </c>
      <c r="DR37" s="21">
        <v>2.8105000000000002</v>
      </c>
      <c r="DS37" s="21">
        <v>2.9710000000000001</v>
      </c>
      <c r="DT37" s="21">
        <v>4.3715000000000002</v>
      </c>
      <c r="DU37" s="21">
        <v>4.8811</v>
      </c>
      <c r="DV37" s="21">
        <v>-0.48720000000000002</v>
      </c>
      <c r="DW37" s="21">
        <v>-6.9053000000000004</v>
      </c>
      <c r="DX37" s="21">
        <v>10.4108</v>
      </c>
      <c r="DY37" s="21">
        <v>3.9744000000000002</v>
      </c>
    </row>
    <row r="38" spans="1:129" x14ac:dyDescent="0.2">
      <c r="A38" s="62" t="str">
        <f>[1]PSIM!A39</f>
        <v>ANAN</v>
      </c>
      <c r="B38" s="16" t="s">
        <v>15</v>
      </c>
      <c r="C38" s="16" t="s">
        <v>15</v>
      </c>
      <c r="D38" s="16" t="s">
        <v>15</v>
      </c>
      <c r="E38" s="16" t="s">
        <v>15</v>
      </c>
      <c r="F38" s="16" t="s">
        <v>15</v>
      </c>
      <c r="G38" s="16" t="s">
        <v>15</v>
      </c>
      <c r="H38" s="16" t="s">
        <v>15</v>
      </c>
      <c r="I38" s="16" t="s">
        <v>15</v>
      </c>
      <c r="J38" s="16" t="s">
        <v>15</v>
      </c>
      <c r="K38" s="16" t="s">
        <v>15</v>
      </c>
      <c r="L38" s="16">
        <v>-0.09</v>
      </c>
      <c r="M38" s="16">
        <v>0.24</v>
      </c>
      <c r="N38" s="16">
        <v>0.39</v>
      </c>
      <c r="O38" s="16">
        <v>0.36</v>
      </c>
      <c r="P38" s="16">
        <v>0.41570000000000001</v>
      </c>
      <c r="Q38" s="16">
        <v>0.34</v>
      </c>
      <c r="R38" s="17" t="s">
        <v>15</v>
      </c>
      <c r="S38" s="17" t="s">
        <v>15</v>
      </c>
      <c r="T38" s="17" t="s">
        <v>15</v>
      </c>
      <c r="U38" s="17" t="s">
        <v>15</v>
      </c>
      <c r="V38" s="17" t="s">
        <v>15</v>
      </c>
      <c r="W38" s="17" t="s">
        <v>15</v>
      </c>
      <c r="X38" s="17" t="s">
        <v>15</v>
      </c>
      <c r="Y38" s="17" t="s">
        <v>15</v>
      </c>
      <c r="Z38" s="17">
        <v>18.460899999999999</v>
      </c>
      <c r="AA38" s="17">
        <v>21.352</v>
      </c>
      <c r="AB38" s="17">
        <v>32.418100000000003</v>
      </c>
      <c r="AC38" s="17">
        <v>37.414200000000001</v>
      </c>
      <c r="AD38" s="17">
        <v>38.017899999999997</v>
      </c>
      <c r="AE38" s="17">
        <v>38.719099999999997</v>
      </c>
      <c r="AF38" s="17">
        <v>34.466799999999999</v>
      </c>
      <c r="AG38" s="17">
        <v>36.012799999999999</v>
      </c>
      <c r="AH38" s="16">
        <v>37.409999999999997</v>
      </c>
      <c r="AI38" s="16">
        <v>38.020000000000003</v>
      </c>
      <c r="AJ38" s="16">
        <v>38.72</v>
      </c>
      <c r="AK38" s="16">
        <v>32.21</v>
      </c>
      <c r="AL38" s="16">
        <v>35.119999999999997</v>
      </c>
      <c r="AM38" s="16" t="s">
        <v>15</v>
      </c>
      <c r="AN38" s="16" t="s">
        <v>15</v>
      </c>
      <c r="AO38" s="16" t="s">
        <v>15</v>
      </c>
      <c r="AP38" s="16" t="s">
        <v>15</v>
      </c>
      <c r="AQ38" s="16" t="s">
        <v>15</v>
      </c>
      <c r="AR38" s="16" t="s">
        <v>15</v>
      </c>
      <c r="AS38" s="16" t="s">
        <v>15</v>
      </c>
      <c r="AT38" s="16" t="s">
        <v>15</v>
      </c>
      <c r="AU38" s="16" t="s">
        <v>15</v>
      </c>
      <c r="AV38" s="16" t="s">
        <v>15</v>
      </c>
      <c r="AW38" s="16">
        <v>25.3</v>
      </c>
      <c r="AX38" s="19" t="s">
        <v>15</v>
      </c>
      <c r="AY38" s="19" t="s">
        <v>15</v>
      </c>
      <c r="AZ38" s="19" t="s">
        <v>15</v>
      </c>
      <c r="BA38" s="19" t="s">
        <v>15</v>
      </c>
      <c r="BB38" s="19" t="s">
        <v>15</v>
      </c>
      <c r="BC38" s="19" t="s">
        <v>15</v>
      </c>
      <c r="BD38" s="19" t="s">
        <v>15</v>
      </c>
      <c r="BE38" s="19" t="s">
        <v>15</v>
      </c>
      <c r="BF38" s="19">
        <v>-16.918824053147045</v>
      </c>
      <c r="BG38" s="19">
        <v>3.2673094841238175</v>
      </c>
      <c r="BH38" s="19">
        <v>22.671858284331446</v>
      </c>
      <c r="BI38" s="19">
        <v>9.5438133214700183E-2</v>
      </c>
      <c r="BJ38" s="19">
        <v>0.1219514982324614</v>
      </c>
      <c r="BK38" s="19">
        <v>0.10305158223406351</v>
      </c>
      <c r="BL38" s="19">
        <v>0.16503357257019546</v>
      </c>
      <c r="BM38" s="19">
        <v>0.1245995740827146</v>
      </c>
      <c r="BN38" s="16" t="s">
        <v>15</v>
      </c>
      <c r="BO38" s="16" t="s">
        <v>15</v>
      </c>
      <c r="BP38" s="16" t="s">
        <v>15</v>
      </c>
      <c r="BQ38" s="16" t="s">
        <v>15</v>
      </c>
      <c r="BR38" s="16" t="s">
        <v>15</v>
      </c>
      <c r="BS38" s="16" t="s">
        <v>15</v>
      </c>
      <c r="BT38" s="16" t="s">
        <v>15</v>
      </c>
      <c r="BU38" s="16" t="s">
        <v>15</v>
      </c>
      <c r="BV38" s="16">
        <v>5.8239999999999998</v>
      </c>
      <c r="BW38" s="16">
        <v>-5.6051000000000002</v>
      </c>
      <c r="BX38" s="16">
        <v>-3.9001000000000001</v>
      </c>
      <c r="BY38" s="16">
        <v>8.8469999999999995</v>
      </c>
      <c r="BZ38" s="16">
        <v>12.5982</v>
      </c>
      <c r="CA38" s="16">
        <v>11.2347</v>
      </c>
      <c r="CB38" s="16">
        <v>12.8001</v>
      </c>
      <c r="CC38" s="16">
        <v>10.5642</v>
      </c>
      <c r="CD38" s="13" t="s">
        <v>15</v>
      </c>
      <c r="CE38" s="13" t="s">
        <v>15</v>
      </c>
      <c r="CF38" s="13" t="s">
        <v>15</v>
      </c>
      <c r="CG38" s="13" t="s">
        <v>15</v>
      </c>
      <c r="CH38" s="13" t="s">
        <v>15</v>
      </c>
      <c r="CI38" s="13" t="s">
        <v>15</v>
      </c>
      <c r="CJ38" s="13" t="s">
        <v>15</v>
      </c>
      <c r="CK38" s="13" t="s">
        <v>15</v>
      </c>
      <c r="CL38" s="13" t="s">
        <v>15</v>
      </c>
      <c r="CM38" s="13" t="s">
        <v>15</v>
      </c>
      <c r="CN38" s="13">
        <v>0.43742842410075716</v>
      </c>
      <c r="CO38" s="13">
        <v>0.27364711293022292</v>
      </c>
      <c r="CP38" s="13">
        <v>1.1062610323789686</v>
      </c>
      <c r="CQ38" s="13">
        <v>1.0009017479188478</v>
      </c>
      <c r="CR38" s="13">
        <v>1.0196715145882933</v>
      </c>
      <c r="CS38" s="13">
        <v>0.99816005484649195</v>
      </c>
      <c r="CT38" s="16" t="s">
        <v>15</v>
      </c>
      <c r="CU38" s="16" t="s">
        <v>15</v>
      </c>
      <c r="CV38" s="16" t="s">
        <v>15</v>
      </c>
      <c r="CW38" s="16" t="s">
        <v>15</v>
      </c>
      <c r="CX38" s="16" t="s">
        <v>15</v>
      </c>
      <c r="CY38" s="16" t="s">
        <v>15</v>
      </c>
      <c r="CZ38" s="16" t="s">
        <v>15</v>
      </c>
      <c r="DA38" s="16" t="s">
        <v>15</v>
      </c>
      <c r="DB38" s="16" t="s">
        <v>15</v>
      </c>
      <c r="DC38" s="16" t="s">
        <v>15</v>
      </c>
      <c r="DD38" s="16" t="s">
        <v>15</v>
      </c>
      <c r="DE38" s="16">
        <v>14.8245</v>
      </c>
      <c r="DF38" s="16">
        <v>20.343900000000001</v>
      </c>
      <c r="DG38" s="16">
        <v>16.367999999999999</v>
      </c>
      <c r="DH38" s="16">
        <v>16.814599999999999</v>
      </c>
      <c r="DI38" s="16">
        <v>12.502000000000001</v>
      </c>
      <c r="DJ38" s="21" t="s">
        <v>15</v>
      </c>
      <c r="DK38" s="21" t="s">
        <v>15</v>
      </c>
      <c r="DL38" s="21" t="s">
        <v>15</v>
      </c>
      <c r="DM38" s="21" t="s">
        <v>15</v>
      </c>
      <c r="DN38" s="21" t="s">
        <v>15</v>
      </c>
      <c r="DO38" s="21" t="s">
        <v>15</v>
      </c>
      <c r="DP38" s="21" t="s">
        <v>15</v>
      </c>
      <c r="DQ38" s="21" t="s">
        <v>15</v>
      </c>
      <c r="DR38" s="21" t="s">
        <v>15</v>
      </c>
      <c r="DS38" s="21">
        <v>-3.4325999999999999</v>
      </c>
      <c r="DT38" s="21">
        <v>-2.1577000000000002</v>
      </c>
      <c r="DU38" s="21">
        <v>7.3916000000000004</v>
      </c>
      <c r="DV38" s="21">
        <v>8.8056999999999999</v>
      </c>
      <c r="DW38" s="21">
        <v>6.4253</v>
      </c>
      <c r="DX38" s="21">
        <v>6.5513000000000003</v>
      </c>
      <c r="DY38" s="21">
        <v>4.8101000000000003</v>
      </c>
    </row>
    <row r="39" spans="1:129" x14ac:dyDescent="0.2">
      <c r="A39" s="62" t="str">
        <f>[1]PSIM!A40</f>
        <v>AOT</v>
      </c>
      <c r="B39" s="16">
        <v>8.4724000000000004</v>
      </c>
      <c r="C39" s="16">
        <v>0.62949999999999995</v>
      </c>
      <c r="D39" s="16">
        <v>0.38529999999999998</v>
      </c>
      <c r="E39" s="16">
        <v>0.51900000000000002</v>
      </c>
      <c r="F39" s="16">
        <v>0.73299999999999998</v>
      </c>
      <c r="G39" s="16">
        <v>7.5999999999999998E-2</v>
      </c>
      <c r="H39" s="16">
        <v>0.51200000000000001</v>
      </c>
      <c r="I39" s="16">
        <v>0.05</v>
      </c>
      <c r="J39" s="16">
        <v>0.14299999999999999</v>
      </c>
      <c r="K39" s="16">
        <v>0.155</v>
      </c>
      <c r="L39" s="16">
        <v>0.45500000000000002</v>
      </c>
      <c r="M39" s="16">
        <v>1.1439999999999999</v>
      </c>
      <c r="N39" s="16">
        <v>0.85499999999999998</v>
      </c>
      <c r="O39" s="16">
        <v>1.3109999999999999</v>
      </c>
      <c r="P39" s="16">
        <v>1.35</v>
      </c>
      <c r="Q39" s="16">
        <v>1.45</v>
      </c>
      <c r="R39" s="17" t="s">
        <v>15</v>
      </c>
      <c r="S39" s="17" t="s">
        <v>15</v>
      </c>
      <c r="T39" s="17" t="s">
        <v>15</v>
      </c>
      <c r="U39" s="17" t="s">
        <v>15</v>
      </c>
      <c r="V39" s="17" t="s">
        <v>15</v>
      </c>
      <c r="W39" s="17" t="s">
        <v>15</v>
      </c>
      <c r="X39" s="17" t="s">
        <v>15</v>
      </c>
      <c r="Y39" s="17" t="s">
        <v>15</v>
      </c>
      <c r="Z39" s="17" t="s">
        <v>15</v>
      </c>
      <c r="AA39" s="17" t="s">
        <v>15</v>
      </c>
      <c r="AB39" s="17" t="s">
        <v>15</v>
      </c>
      <c r="AC39" s="17" t="s">
        <v>15</v>
      </c>
      <c r="AD39" s="17" t="s">
        <v>15</v>
      </c>
      <c r="AE39" s="17" t="s">
        <v>15</v>
      </c>
      <c r="AF39" s="17" t="s">
        <v>15</v>
      </c>
      <c r="AG39" s="17" t="s">
        <v>15</v>
      </c>
      <c r="AH39" s="16">
        <v>100</v>
      </c>
      <c r="AI39" s="16">
        <v>100</v>
      </c>
      <c r="AJ39" s="16">
        <v>100</v>
      </c>
      <c r="AK39" s="16">
        <v>100</v>
      </c>
      <c r="AL39" s="16">
        <v>100</v>
      </c>
      <c r="AM39" s="16" t="s">
        <v>15</v>
      </c>
      <c r="AN39" s="16" t="s">
        <v>15</v>
      </c>
      <c r="AO39" s="16">
        <v>45.14</v>
      </c>
      <c r="AP39" s="16">
        <v>48.69</v>
      </c>
      <c r="AQ39" s="16">
        <v>57.93</v>
      </c>
      <c r="AR39" s="16">
        <v>92.28</v>
      </c>
      <c r="AS39" s="16">
        <v>84.12</v>
      </c>
      <c r="AT39" s="16" t="s">
        <v>15</v>
      </c>
      <c r="AU39" s="16">
        <v>0.28000000000000003</v>
      </c>
      <c r="AV39" s="16">
        <v>47.37</v>
      </c>
      <c r="AW39" s="16" t="s">
        <v>15</v>
      </c>
      <c r="AX39" s="19">
        <v>2.5772770030530807E-2</v>
      </c>
      <c r="AY39" s="19">
        <v>8.2257634288319969E-4</v>
      </c>
      <c r="AZ39" s="19" t="s">
        <v>15</v>
      </c>
      <c r="BA39" s="19" t="s">
        <v>15</v>
      </c>
      <c r="BB39" s="19">
        <v>5.4475091328009062E-3</v>
      </c>
      <c r="BC39" s="19">
        <v>1.6015971300725507</v>
      </c>
      <c r="BD39" s="19">
        <v>0.32123517453509459</v>
      </c>
      <c r="BE39" s="19">
        <v>0.84274834291393164</v>
      </c>
      <c r="BF39" s="19">
        <v>0.54275131665393395</v>
      </c>
      <c r="BG39" s="19">
        <v>0.34750113349912409</v>
      </c>
      <c r="BH39" s="19">
        <v>0.19481311537869678</v>
      </c>
      <c r="BI39" s="19">
        <v>0.10551889294481132</v>
      </c>
      <c r="BJ39" s="19">
        <v>0.12265585619623227</v>
      </c>
      <c r="BK39" s="19">
        <v>6.939454124204758E-2</v>
      </c>
      <c r="BL39" s="19">
        <v>6.0851468303450312E-2</v>
      </c>
      <c r="BM39" s="19">
        <v>5.1599170207325386E-2</v>
      </c>
      <c r="BN39" s="16">
        <v>61.987699999999997</v>
      </c>
      <c r="BO39" s="16">
        <v>31.7377</v>
      </c>
      <c r="BP39" s="16">
        <v>34.1374</v>
      </c>
      <c r="BQ39" s="16">
        <v>49.742600000000003</v>
      </c>
      <c r="BR39" s="16">
        <v>64.491600000000005</v>
      </c>
      <c r="BS39" s="16">
        <v>5.5880999999999998</v>
      </c>
      <c r="BT39" s="16">
        <v>27.378499999999999</v>
      </c>
      <c r="BU39" s="16">
        <v>3.3357000000000001</v>
      </c>
      <c r="BV39" s="16">
        <v>8.4853000000000005</v>
      </c>
      <c r="BW39" s="16">
        <v>7.7331000000000003</v>
      </c>
      <c r="BX39" s="16">
        <v>21.376999999999999</v>
      </c>
      <c r="BY39" s="16">
        <v>44.409599999999998</v>
      </c>
      <c r="BZ39" s="16">
        <v>32.513599999999997</v>
      </c>
      <c r="CA39" s="16">
        <v>42.595100000000002</v>
      </c>
      <c r="CB39" s="16">
        <v>37.907299999999999</v>
      </c>
      <c r="CC39" s="16">
        <v>37.674300000000002</v>
      </c>
      <c r="CD39" s="13" t="s">
        <v>15</v>
      </c>
      <c r="CE39" s="13" t="s">
        <v>15</v>
      </c>
      <c r="CF39" s="13">
        <v>0.6654885757914929</v>
      </c>
      <c r="CG39" s="13">
        <v>0.8616200646144645</v>
      </c>
      <c r="CH39" s="13">
        <v>0.80685388110495715</v>
      </c>
      <c r="CI39" s="13">
        <v>0.78208555132455171</v>
      </c>
      <c r="CJ39" s="13">
        <v>0.79454554684651069</v>
      </c>
      <c r="CK39" s="13">
        <v>0.91426384150277873</v>
      </c>
      <c r="CL39" s="13">
        <v>0.83812653366874301</v>
      </c>
      <c r="CM39" s="13">
        <v>0.89004505574644988</v>
      </c>
      <c r="CN39" s="13">
        <v>0.73221745543715211</v>
      </c>
      <c r="CO39" s="13">
        <v>0.45631371691202516</v>
      </c>
      <c r="CP39" s="13">
        <v>0.35705120673228136</v>
      </c>
      <c r="CQ39" s="13">
        <v>0.2986540711546774</v>
      </c>
      <c r="CR39" s="13">
        <v>0.26423538665561708</v>
      </c>
      <c r="CS39" s="13">
        <v>0.18185267624300674</v>
      </c>
      <c r="CT39" s="16">
        <v>26.833500000000001</v>
      </c>
      <c r="CU39" s="16">
        <v>11.311999999999999</v>
      </c>
      <c r="CV39" s="16">
        <v>9.9293999999999993</v>
      </c>
      <c r="CW39" s="16">
        <v>12.0968</v>
      </c>
      <c r="CX39" s="16">
        <v>15.525499999999999</v>
      </c>
      <c r="CY39" s="16">
        <v>1.5544</v>
      </c>
      <c r="CZ39" s="16">
        <v>10.0678</v>
      </c>
      <c r="DA39" s="16">
        <v>0.96189999999999998</v>
      </c>
      <c r="DB39" s="16">
        <v>2.8571999999999997</v>
      </c>
      <c r="DC39" s="16">
        <v>3.1240999999999999</v>
      </c>
      <c r="DD39" s="16">
        <v>8.6792999999999996</v>
      </c>
      <c r="DE39" s="16">
        <v>19.320599999999999</v>
      </c>
      <c r="DF39" s="16">
        <v>12.9574</v>
      </c>
      <c r="DG39" s="16">
        <v>18.215699999999998</v>
      </c>
      <c r="DH39" s="16">
        <v>16.898099999999999</v>
      </c>
      <c r="DI39" s="16">
        <v>16.452500000000001</v>
      </c>
      <c r="DJ39" s="21">
        <v>14.790699999999999</v>
      </c>
      <c r="DK39" s="21">
        <v>6.5342000000000002</v>
      </c>
      <c r="DL39" s="21">
        <v>5.5735999999999999</v>
      </c>
      <c r="DM39" s="21">
        <v>6.0911999999999997</v>
      </c>
      <c r="DN39" s="21">
        <v>7.3494999999999999</v>
      </c>
      <c r="DO39" s="21">
        <v>0.74139999999999995</v>
      </c>
      <c r="DP39" s="21">
        <v>5.0503</v>
      </c>
      <c r="DQ39" s="21">
        <v>0.48549999999999999</v>
      </c>
      <c r="DR39" s="21">
        <v>1.4034</v>
      </c>
      <c r="DS39" s="21">
        <v>1.516</v>
      </c>
      <c r="DT39" s="21">
        <v>4.3383000000000003</v>
      </c>
      <c r="DU39" s="21">
        <v>10.822100000000001</v>
      </c>
      <c r="DV39" s="21">
        <v>7.9650999999999996</v>
      </c>
      <c r="DW39" s="21">
        <v>11.9514</v>
      </c>
      <c r="DX39" s="21">
        <v>11.6431</v>
      </c>
      <c r="DY39" s="21">
        <v>11.7981</v>
      </c>
    </row>
    <row r="40" spans="1:129" x14ac:dyDescent="0.2">
      <c r="A40" s="62" t="str">
        <f>[1]PSIM!A41</f>
        <v>AP</v>
      </c>
      <c r="B40" s="16">
        <v>0.26419999999999999</v>
      </c>
      <c r="C40" s="16">
        <v>0.40910000000000002</v>
      </c>
      <c r="D40" s="16">
        <v>0.36520000000000002</v>
      </c>
      <c r="E40" s="16">
        <v>0.2576</v>
      </c>
      <c r="F40" s="16">
        <v>0.44769999999999999</v>
      </c>
      <c r="G40" s="16">
        <v>0.29470000000000002</v>
      </c>
      <c r="H40" s="16">
        <v>0.53180000000000005</v>
      </c>
      <c r="I40" s="16">
        <v>0.62580000000000002</v>
      </c>
      <c r="J40" s="16">
        <v>0.72199999999999998</v>
      </c>
      <c r="K40" s="16">
        <v>0.50090000000000001</v>
      </c>
      <c r="L40" s="16">
        <v>0.70089999999999997</v>
      </c>
      <c r="M40" s="16">
        <v>0.64</v>
      </c>
      <c r="N40" s="16">
        <v>0.83099999999999996</v>
      </c>
      <c r="O40" s="16">
        <v>0.83399999999999996</v>
      </c>
      <c r="P40" s="16">
        <v>0.85899999999999999</v>
      </c>
      <c r="Q40" s="16">
        <v>1.004</v>
      </c>
      <c r="R40" s="17">
        <v>36.7791</v>
      </c>
      <c r="S40" s="17">
        <v>37.2224</v>
      </c>
      <c r="T40" s="17">
        <v>34.914999999999999</v>
      </c>
      <c r="U40" s="17">
        <v>32.019199999999998</v>
      </c>
      <c r="V40" s="17">
        <v>31.467500000000001</v>
      </c>
      <c r="W40" s="17">
        <v>32.930999999999997</v>
      </c>
      <c r="X40" s="17">
        <v>35.430399999999999</v>
      </c>
      <c r="Y40" s="17">
        <v>33.479100000000003</v>
      </c>
      <c r="Z40" s="17">
        <v>37.847700000000003</v>
      </c>
      <c r="AA40" s="17">
        <v>38.161499999999997</v>
      </c>
      <c r="AB40" s="17">
        <v>34.872199999999999</v>
      </c>
      <c r="AC40" s="17">
        <v>33.770299999999999</v>
      </c>
      <c r="AD40" s="17">
        <v>33.8889</v>
      </c>
      <c r="AE40" s="17">
        <v>34.121600000000001</v>
      </c>
      <c r="AF40" s="17">
        <v>34.368699999999997</v>
      </c>
      <c r="AG40" s="17">
        <v>35.686799999999998</v>
      </c>
      <c r="AH40" s="16">
        <v>33.770000000000003</v>
      </c>
      <c r="AI40" s="16">
        <v>33.89</v>
      </c>
      <c r="AJ40" s="16">
        <v>34.119999999999997</v>
      </c>
      <c r="AK40" s="16">
        <v>34.369999999999997</v>
      </c>
      <c r="AL40" s="16">
        <v>35.69</v>
      </c>
      <c r="AM40" s="16">
        <v>9.26</v>
      </c>
      <c r="AN40" s="16">
        <v>6.97</v>
      </c>
      <c r="AO40" s="16">
        <v>11.09</v>
      </c>
      <c r="AP40" s="16">
        <v>13.55</v>
      </c>
      <c r="AQ40" s="16">
        <v>15.03</v>
      </c>
      <c r="AR40" s="16">
        <v>15.18</v>
      </c>
      <c r="AS40" s="16">
        <v>10.33</v>
      </c>
      <c r="AT40" s="16">
        <v>11.15</v>
      </c>
      <c r="AU40" s="16">
        <v>15.36</v>
      </c>
      <c r="AV40" s="16">
        <v>19.760000000000002</v>
      </c>
      <c r="AW40" s="16">
        <v>18.07</v>
      </c>
      <c r="AX40" s="19">
        <v>5.5519227146739854E-2</v>
      </c>
      <c r="AY40" s="19">
        <v>3.3044988709397261E-2</v>
      </c>
      <c r="AZ40" s="19">
        <v>4.845848160547836E-2</v>
      </c>
      <c r="BA40" s="19">
        <v>6.1016362683319413E-2</v>
      </c>
      <c r="BB40" s="19">
        <v>9.7939013997440011E-2</v>
      </c>
      <c r="BC40" s="19">
        <v>8.3092560664489376E-2</v>
      </c>
      <c r="BD40" s="19">
        <v>4.0407680066321804E-2</v>
      </c>
      <c r="BE40" s="19">
        <v>5.9577768843656759E-2</v>
      </c>
      <c r="BF40" s="19">
        <v>3.2958138931256514E-2</v>
      </c>
      <c r="BG40" s="19">
        <v>7.5917464800732526E-2</v>
      </c>
      <c r="BH40" s="19">
        <v>7.320966295711015E-2</v>
      </c>
      <c r="BI40" s="19">
        <v>0.10550074655183642</v>
      </c>
      <c r="BJ40" s="19">
        <v>9.7411890016501232E-2</v>
      </c>
      <c r="BK40" s="19">
        <v>6.6678441556428908E-2</v>
      </c>
      <c r="BL40" s="19">
        <v>5.2516841805697594E-2</v>
      </c>
      <c r="BM40" s="19">
        <v>3.5370488205799577E-2</v>
      </c>
      <c r="BN40" s="16">
        <v>25.468699999999998</v>
      </c>
      <c r="BO40" s="16">
        <v>25.046500000000002</v>
      </c>
      <c r="BP40" s="16">
        <v>19.114000000000001</v>
      </c>
      <c r="BQ40" s="16">
        <v>14.547700000000001</v>
      </c>
      <c r="BR40" s="16">
        <v>21.1858</v>
      </c>
      <c r="BS40" s="16">
        <v>11.4864</v>
      </c>
      <c r="BT40" s="16">
        <v>16.661200000000001</v>
      </c>
      <c r="BU40" s="16">
        <v>15.2638</v>
      </c>
      <c r="BV40" s="16">
        <v>16.095500000000001</v>
      </c>
      <c r="BW40" s="16">
        <v>11.371600000000001</v>
      </c>
      <c r="BX40" s="16">
        <v>12.6273</v>
      </c>
      <c r="BY40" s="16">
        <v>10.0723</v>
      </c>
      <c r="BZ40" s="16">
        <v>11.298299999999999</v>
      </c>
      <c r="CA40" s="16">
        <v>11.882</v>
      </c>
      <c r="CB40" s="16">
        <v>13.3439</v>
      </c>
      <c r="CC40" s="16">
        <v>14.236800000000001</v>
      </c>
      <c r="CD40" s="13">
        <v>0.85792611438084743</v>
      </c>
      <c r="CE40" s="13">
        <v>0.74309931649485061</v>
      </c>
      <c r="CF40" s="13">
        <v>0.94454779607115891</v>
      </c>
      <c r="CG40" s="13">
        <v>1.3315125106237673</v>
      </c>
      <c r="CH40" s="13">
        <v>0.79851172192818043</v>
      </c>
      <c r="CI40" s="13">
        <v>0.99913938405290437</v>
      </c>
      <c r="CJ40" s="13">
        <v>1.1766830874150309</v>
      </c>
      <c r="CK40" s="13">
        <v>0.97069558298509984</v>
      </c>
      <c r="CL40" s="13">
        <v>1.1212092428408904</v>
      </c>
      <c r="CM40" s="13">
        <v>1.3343009975385494</v>
      </c>
      <c r="CN40" s="13">
        <v>0.98105777566128249</v>
      </c>
      <c r="CO40" s="13">
        <v>1.1015944517812806</v>
      </c>
      <c r="CP40" s="13">
        <v>0.92789684776053094</v>
      </c>
      <c r="CQ40" s="13">
        <v>0.83152231482277672</v>
      </c>
      <c r="CR40" s="13">
        <v>0.75892489396247154</v>
      </c>
      <c r="CS40" s="13">
        <v>0.85055746168398394</v>
      </c>
      <c r="CT40" s="16">
        <v>52.249699999999997</v>
      </c>
      <c r="CU40" s="16">
        <v>47.366100000000003</v>
      </c>
      <c r="CV40" s="16">
        <v>28.904399999999999</v>
      </c>
      <c r="CW40" s="16">
        <v>18.543800000000001</v>
      </c>
      <c r="CX40" s="16">
        <v>29.767299999999999</v>
      </c>
      <c r="CY40" s="16">
        <v>17.021100000000001</v>
      </c>
      <c r="CZ40" s="16">
        <v>26.636399999999998</v>
      </c>
      <c r="DA40" s="16">
        <v>26.017700000000001</v>
      </c>
      <c r="DB40" s="16">
        <v>25.395600000000002</v>
      </c>
      <c r="DC40" s="16">
        <v>15.3756</v>
      </c>
      <c r="DD40" s="16">
        <v>18.729800000000001</v>
      </c>
      <c r="DE40" s="16">
        <v>15.0886</v>
      </c>
      <c r="DF40" s="16">
        <v>17.521100000000001</v>
      </c>
      <c r="DG40" s="16">
        <v>15.661200000000001</v>
      </c>
      <c r="DH40" s="16">
        <v>14.578099999999999</v>
      </c>
      <c r="DI40" s="16">
        <v>15.378</v>
      </c>
      <c r="DJ40" s="21">
        <v>23.787400000000002</v>
      </c>
      <c r="DK40" s="21">
        <v>23.349399999999999</v>
      </c>
      <c r="DL40" s="21">
        <v>13.829800000000001</v>
      </c>
      <c r="DM40" s="21">
        <v>7.8295000000000003</v>
      </c>
      <c r="DN40" s="21">
        <v>12.980700000000001</v>
      </c>
      <c r="DO40" s="21">
        <v>7.6292999999999997</v>
      </c>
      <c r="DP40" s="21">
        <v>10.7339</v>
      </c>
      <c r="DQ40" s="21">
        <v>10.550800000000001</v>
      </c>
      <c r="DR40" s="21">
        <v>10.2957</v>
      </c>
      <c r="DS40" s="21">
        <v>5.7990000000000004</v>
      </c>
      <c r="DT40" s="21">
        <v>7.4286000000000003</v>
      </c>
      <c r="DU40" s="21">
        <v>6.3032000000000004</v>
      </c>
      <c r="DV40" s="21">
        <v>7.4756</v>
      </c>
      <c r="DW40" s="21">
        <v>7.3166000000000002</v>
      </c>
      <c r="DX40" s="21">
        <v>7.3103999999999996</v>
      </c>
      <c r="DY40" s="21">
        <v>7.726</v>
      </c>
    </row>
    <row r="41" spans="1:129" x14ac:dyDescent="0.2">
      <c r="A41" s="62" t="str">
        <f>[1]PSIM!A42</f>
        <v>APCS</v>
      </c>
      <c r="B41" s="16" t="s">
        <v>15</v>
      </c>
      <c r="C41" s="16" t="s">
        <v>15</v>
      </c>
      <c r="D41" s="16" t="s">
        <v>15</v>
      </c>
      <c r="E41" s="16" t="s">
        <v>15</v>
      </c>
      <c r="F41" s="16" t="s">
        <v>15</v>
      </c>
      <c r="G41" s="16" t="s">
        <v>15</v>
      </c>
      <c r="H41" s="16">
        <v>0.27029999999999998</v>
      </c>
      <c r="I41" s="16">
        <v>0.184</v>
      </c>
      <c r="J41" s="16">
        <v>0.38979999999999998</v>
      </c>
      <c r="K41" s="16">
        <v>0.18099999999999999</v>
      </c>
      <c r="L41" s="16">
        <v>0.1714</v>
      </c>
      <c r="M41" s="16">
        <v>-2.76E-2</v>
      </c>
      <c r="N41" s="16">
        <v>-0.1216</v>
      </c>
      <c r="O41" s="16">
        <v>-0.01</v>
      </c>
      <c r="P41" s="16">
        <v>0.05</v>
      </c>
      <c r="Q41" s="16">
        <v>0.22</v>
      </c>
      <c r="R41" s="17" t="s">
        <v>15</v>
      </c>
      <c r="S41" s="17" t="s">
        <v>15</v>
      </c>
      <c r="T41" s="17" t="s">
        <v>15</v>
      </c>
      <c r="U41" s="17" t="s">
        <v>15</v>
      </c>
      <c r="V41" s="17" t="s">
        <v>15</v>
      </c>
      <c r="W41" s="17" t="s">
        <v>15</v>
      </c>
      <c r="X41" s="17">
        <v>25.055800000000001</v>
      </c>
      <c r="Y41" s="17">
        <v>21.335899999999999</v>
      </c>
      <c r="Z41" s="17">
        <v>26.5961</v>
      </c>
      <c r="AA41" s="17">
        <v>23.7103</v>
      </c>
      <c r="AB41" s="17">
        <v>23.874400000000001</v>
      </c>
      <c r="AC41" s="17">
        <v>10.329000000000001</v>
      </c>
      <c r="AD41" s="17">
        <v>3.4849999999999999</v>
      </c>
      <c r="AE41" s="17">
        <v>11.289</v>
      </c>
      <c r="AF41" s="17">
        <v>20.093599999999999</v>
      </c>
      <c r="AG41" s="17">
        <v>22.615099999999998</v>
      </c>
      <c r="AH41" s="16">
        <v>10.33</v>
      </c>
      <c r="AI41" s="16">
        <v>3.77</v>
      </c>
      <c r="AJ41" s="16">
        <v>11.29</v>
      </c>
      <c r="AK41" s="16">
        <v>20.11</v>
      </c>
      <c r="AL41" s="16">
        <v>22.62</v>
      </c>
      <c r="AM41" s="16" t="s">
        <v>15</v>
      </c>
      <c r="AN41" s="16" t="s">
        <v>15</v>
      </c>
      <c r="AO41" s="16" t="s">
        <v>15</v>
      </c>
      <c r="AP41" s="16" t="s">
        <v>15</v>
      </c>
      <c r="AQ41" s="16" t="s">
        <v>15</v>
      </c>
      <c r="AR41" s="16" t="s">
        <v>15</v>
      </c>
      <c r="AS41" s="16" t="s">
        <v>15</v>
      </c>
      <c r="AT41" s="16" t="s">
        <v>15</v>
      </c>
      <c r="AU41" s="16" t="s">
        <v>15</v>
      </c>
      <c r="AV41" s="16">
        <v>12.85</v>
      </c>
      <c r="AW41" s="16">
        <v>12.85</v>
      </c>
      <c r="AX41" s="19" t="s">
        <v>15</v>
      </c>
      <c r="AY41" s="19" t="s">
        <v>15</v>
      </c>
      <c r="AZ41" s="19" t="s">
        <v>15</v>
      </c>
      <c r="BA41" s="19" t="s">
        <v>15</v>
      </c>
      <c r="BB41" s="19" t="s">
        <v>15</v>
      </c>
      <c r="BC41" s="19" t="s">
        <v>15</v>
      </c>
      <c r="BD41" s="19">
        <v>4.2140526488579799E-2</v>
      </c>
      <c r="BE41" s="19">
        <v>7.273811459857972E-2</v>
      </c>
      <c r="BF41" s="19">
        <v>1.6133735795650861E-2</v>
      </c>
      <c r="BG41" s="19">
        <v>0.12554120774781619</v>
      </c>
      <c r="BH41" s="19">
        <v>0.14742737391631128</v>
      </c>
      <c r="BI41" s="19">
        <v>-1.3691334683019059</v>
      </c>
      <c r="BJ41" s="19">
        <v>-0.27666874093885085</v>
      </c>
      <c r="BK41" s="19">
        <v>10.622444172241591</v>
      </c>
      <c r="BL41" s="19">
        <v>0.22512081153400693</v>
      </c>
      <c r="BM41" s="19">
        <v>6.9955489752342323E-2</v>
      </c>
      <c r="BN41" s="16" t="s">
        <v>15</v>
      </c>
      <c r="BO41" s="16" t="s">
        <v>15</v>
      </c>
      <c r="BP41" s="16" t="s">
        <v>15</v>
      </c>
      <c r="BQ41" s="16" t="s">
        <v>15</v>
      </c>
      <c r="BR41" s="16" t="s">
        <v>15</v>
      </c>
      <c r="BS41" s="16" t="s">
        <v>15</v>
      </c>
      <c r="BT41" s="16">
        <v>13.372</v>
      </c>
      <c r="BU41" s="16">
        <v>10.8147</v>
      </c>
      <c r="BV41" s="16">
        <v>15.694900000000001</v>
      </c>
      <c r="BW41" s="16">
        <v>10.157299999999999</v>
      </c>
      <c r="BX41" s="16">
        <v>9.4847000000000001</v>
      </c>
      <c r="BY41" s="16">
        <v>-1.7271999999999998</v>
      </c>
      <c r="BZ41" s="16">
        <v>-9.2578999999999994</v>
      </c>
      <c r="CA41" s="16">
        <v>-0.91310000000000002</v>
      </c>
      <c r="CB41" s="16">
        <v>3.4983</v>
      </c>
      <c r="CC41" s="16">
        <v>11.548400000000001</v>
      </c>
      <c r="CD41" s="13" t="s">
        <v>15</v>
      </c>
      <c r="CE41" s="13" t="s">
        <v>15</v>
      </c>
      <c r="CF41" s="13" t="s">
        <v>15</v>
      </c>
      <c r="CG41" s="13" t="s">
        <v>15</v>
      </c>
      <c r="CH41" s="13" t="s">
        <v>15</v>
      </c>
      <c r="CI41" s="13" t="s">
        <v>15</v>
      </c>
      <c r="CJ41" s="13" t="s">
        <v>15</v>
      </c>
      <c r="CK41" s="13" t="s">
        <v>15</v>
      </c>
      <c r="CL41" s="13" t="s">
        <v>15</v>
      </c>
      <c r="CM41" s="13">
        <v>0.16179325532007122</v>
      </c>
      <c r="CN41" s="13">
        <v>0.49327556923228211</v>
      </c>
      <c r="CO41" s="13">
        <v>0.44174452146630988</v>
      </c>
      <c r="CP41" s="13">
        <v>0.35369328358020785</v>
      </c>
      <c r="CQ41" s="13">
        <v>0.15803083957944311</v>
      </c>
      <c r="CR41" s="13">
        <v>8.4526676097443035E-2</v>
      </c>
      <c r="CS41" s="13">
        <v>8.1098413796893504E-2</v>
      </c>
      <c r="CT41" s="16" t="s">
        <v>15</v>
      </c>
      <c r="CU41" s="16" t="s">
        <v>15</v>
      </c>
      <c r="CV41" s="16" t="s">
        <v>15</v>
      </c>
      <c r="CW41" s="16" t="s">
        <v>15</v>
      </c>
      <c r="CX41" s="16" t="s">
        <v>15</v>
      </c>
      <c r="CY41" s="16" t="s">
        <v>15</v>
      </c>
      <c r="CZ41" s="16" t="s">
        <v>15</v>
      </c>
      <c r="DA41" s="16">
        <v>11.928599999999999</v>
      </c>
      <c r="DB41" s="16">
        <v>26.853400000000001</v>
      </c>
      <c r="DC41" s="16">
        <v>12.8588</v>
      </c>
      <c r="DD41" s="16">
        <v>11.0816</v>
      </c>
      <c r="DE41" s="16">
        <v>-1.7890000000000001</v>
      </c>
      <c r="DF41" s="16">
        <v>-8.7586999999999993</v>
      </c>
      <c r="DG41" s="16">
        <v>-0.76900000000000002</v>
      </c>
      <c r="DH41" s="16">
        <v>2.9798</v>
      </c>
      <c r="DI41" s="16">
        <v>11.8964</v>
      </c>
      <c r="DJ41" s="21" t="s">
        <v>15</v>
      </c>
      <c r="DK41" s="21" t="s">
        <v>15</v>
      </c>
      <c r="DL41" s="21" t="s">
        <v>15</v>
      </c>
      <c r="DM41" s="21" t="s">
        <v>15</v>
      </c>
      <c r="DN41" s="21" t="s">
        <v>15</v>
      </c>
      <c r="DO41" s="21" t="s">
        <v>15</v>
      </c>
      <c r="DP41" s="21" t="s">
        <v>15</v>
      </c>
      <c r="DQ41" s="21">
        <v>8.9666999999999994</v>
      </c>
      <c r="DR41" s="21">
        <v>16.7148</v>
      </c>
      <c r="DS41" s="21">
        <v>7.7289000000000003</v>
      </c>
      <c r="DT41" s="21">
        <v>6.9679000000000002</v>
      </c>
      <c r="DU41" s="21">
        <v>-1.0815999999999999</v>
      </c>
      <c r="DV41" s="21">
        <v>-5.5980999999999996</v>
      </c>
      <c r="DW41" s="21">
        <v>-0.56679999999999997</v>
      </c>
      <c r="DX41" s="21">
        <v>2.1981000000000002</v>
      </c>
      <c r="DY41" s="21">
        <v>8.2933000000000003</v>
      </c>
    </row>
    <row r="42" spans="1:129" x14ac:dyDescent="0.2">
      <c r="A42" s="62" t="str">
        <f>[1]PSIM!A43</f>
        <v>APEX</v>
      </c>
      <c r="B42" s="16">
        <v>-4.9210000000000003</v>
      </c>
      <c r="C42" s="16">
        <v>-2.3601999999999999</v>
      </c>
      <c r="D42" s="16">
        <v>-2.4695999999999998</v>
      </c>
      <c r="E42" s="16">
        <v>28.350200000000001</v>
      </c>
      <c r="F42" s="16">
        <v>-9.1000000000000004E-3</v>
      </c>
      <c r="G42" s="16">
        <v>-9.1000000000000004E-3</v>
      </c>
      <c r="H42" s="16">
        <v>-0.12759999999999999</v>
      </c>
      <c r="I42" s="16">
        <v>-0.11849999999999999</v>
      </c>
      <c r="J42" s="16">
        <v>-0.25519999999999998</v>
      </c>
      <c r="K42" s="16">
        <v>-0.13669999999999999</v>
      </c>
      <c r="L42" s="16">
        <v>-6.2199999999999998E-2</v>
      </c>
      <c r="M42" s="16">
        <v>-4.4699999999999997E-2</v>
      </c>
      <c r="N42" s="16">
        <v>-3.5999999999999999E-3</v>
      </c>
      <c r="O42" s="16">
        <v>2.5499999999999998E-2</v>
      </c>
      <c r="P42" s="16">
        <v>1.9099999999999999E-2</v>
      </c>
      <c r="Q42" s="16">
        <v>-3.4599999999999999E-2</v>
      </c>
      <c r="R42" s="17" t="s">
        <v>15</v>
      </c>
      <c r="S42" s="17" t="s">
        <v>15</v>
      </c>
      <c r="T42" s="17" t="s">
        <v>15</v>
      </c>
      <c r="U42" s="17" t="s">
        <v>15</v>
      </c>
      <c r="V42" s="17">
        <v>1.7427999999999999</v>
      </c>
      <c r="W42" s="17">
        <v>1.7427999999999999</v>
      </c>
      <c r="X42" s="17">
        <v>1.7427999999999999</v>
      </c>
      <c r="Y42" s="17">
        <v>1.7427999999999999</v>
      </c>
      <c r="Z42" s="17">
        <v>1.7427999999999999</v>
      </c>
      <c r="AA42" s="17">
        <v>1.7427999999999999</v>
      </c>
      <c r="AB42" s="17">
        <v>1.7427999999999999</v>
      </c>
      <c r="AC42" s="17">
        <v>1.7427999999999999</v>
      </c>
      <c r="AD42" s="17">
        <v>13.77</v>
      </c>
      <c r="AE42" s="17">
        <v>32.089799999999997</v>
      </c>
      <c r="AF42" s="17">
        <v>28.7346</v>
      </c>
      <c r="AG42" s="17">
        <v>33.764099999999999</v>
      </c>
      <c r="AH42" s="16" t="s">
        <v>15</v>
      </c>
      <c r="AI42" s="16">
        <v>15.14</v>
      </c>
      <c r="AJ42" s="16">
        <v>31.5</v>
      </c>
      <c r="AK42" s="16">
        <v>29.95</v>
      </c>
      <c r="AL42" s="16">
        <v>33.76</v>
      </c>
      <c r="AM42" s="16" t="s">
        <v>15</v>
      </c>
      <c r="AN42" s="16" t="s">
        <v>15</v>
      </c>
      <c r="AO42" s="16" t="s">
        <v>15</v>
      </c>
      <c r="AP42" s="16" t="s">
        <v>15</v>
      </c>
      <c r="AQ42" s="16">
        <v>5.0999999999999996</v>
      </c>
      <c r="AR42" s="16">
        <v>2.4500000000000002</v>
      </c>
      <c r="AS42" s="16" t="s">
        <v>15</v>
      </c>
      <c r="AT42" s="16" t="s">
        <v>15</v>
      </c>
      <c r="AU42" s="16" t="s">
        <v>15</v>
      </c>
      <c r="AV42" s="16" t="s">
        <v>15</v>
      </c>
      <c r="AW42" s="16" t="s">
        <v>15</v>
      </c>
      <c r="AX42" s="19" t="s">
        <v>15</v>
      </c>
      <c r="AY42" s="19" t="s">
        <v>15</v>
      </c>
      <c r="AZ42" s="19" t="s">
        <v>15</v>
      </c>
      <c r="BA42" s="19" t="s">
        <v>15</v>
      </c>
      <c r="BB42" s="19">
        <v>-0.31905392995210258</v>
      </c>
      <c r="BC42" s="19">
        <v>-0.31905392995210258</v>
      </c>
      <c r="BD42" s="19">
        <v>-9.9361011085222065E-2</v>
      </c>
      <c r="BE42" s="19">
        <v>-0.41408103186052125</v>
      </c>
      <c r="BF42" s="19">
        <v>-0.55554798349796253</v>
      </c>
      <c r="BG42" s="19">
        <v>-0.51888838048907537</v>
      </c>
      <c r="BH42" s="19">
        <v>-0.3332156096956882</v>
      </c>
      <c r="BI42" s="19">
        <v>-0.56423969727995027</v>
      </c>
      <c r="BJ42" s="19">
        <v>1.070473295530511</v>
      </c>
      <c r="BK42" s="19">
        <v>0.42917118936529292</v>
      </c>
      <c r="BL42" s="19">
        <v>0.40516805134265449</v>
      </c>
      <c r="BM42" s="19">
        <v>-1.2265054595506657</v>
      </c>
      <c r="BN42" s="16" t="s">
        <v>15</v>
      </c>
      <c r="BO42" s="16" t="s">
        <v>15</v>
      </c>
      <c r="BP42" s="16" t="s">
        <v>15</v>
      </c>
      <c r="BQ42" s="16" t="s">
        <v>15</v>
      </c>
      <c r="BR42" s="16">
        <v>-8.2900000000000001E-2</v>
      </c>
      <c r="BS42" s="16">
        <v>-8.2900000000000001E-2</v>
      </c>
      <c r="BT42" s="16">
        <v>-8.2900000000000001E-2</v>
      </c>
      <c r="BU42" s="16">
        <v>-8.2900000000000001E-2</v>
      </c>
      <c r="BV42" s="16">
        <v>-8.2900000000000001E-2</v>
      </c>
      <c r="BW42" s="16">
        <v>-16068.4782</v>
      </c>
      <c r="BX42" s="16">
        <v>-16068.4782</v>
      </c>
      <c r="BY42" s="16">
        <v>-16068.4782</v>
      </c>
      <c r="BZ42" s="16">
        <v>-1.0765</v>
      </c>
      <c r="CA42" s="16">
        <v>8.4253</v>
      </c>
      <c r="CB42" s="16">
        <v>7.7491000000000003</v>
      </c>
      <c r="CC42" s="16">
        <v>-33.600700000000003</v>
      </c>
      <c r="CD42" s="13" t="s">
        <v>15</v>
      </c>
      <c r="CE42" s="13" t="s">
        <v>15</v>
      </c>
      <c r="CF42" s="13" t="s">
        <v>15</v>
      </c>
      <c r="CG42" s="13" t="s">
        <v>15</v>
      </c>
      <c r="CH42" s="13">
        <v>7.6027182903384449E-2</v>
      </c>
      <c r="CI42" s="13">
        <v>3.6340200357296307E-2</v>
      </c>
      <c r="CJ42" s="13">
        <v>0.20569475834492351</v>
      </c>
      <c r="CK42" s="13">
        <v>0.25490157115226664</v>
      </c>
      <c r="CL42" s="13">
        <v>0.51822239122603375</v>
      </c>
      <c r="CM42" s="13">
        <v>1.8926507080899937</v>
      </c>
      <c r="CN42" s="13">
        <v>0.74716437489656828</v>
      </c>
      <c r="CO42" s="13">
        <v>2.2118118954691859</v>
      </c>
      <c r="CP42" s="13">
        <v>0.74826565682205115</v>
      </c>
      <c r="CQ42" s="13">
        <v>1.0925295657052287</v>
      </c>
      <c r="CR42" s="13">
        <v>6.5843725890216295E-2</v>
      </c>
      <c r="CS42" s="13">
        <v>1.1781107996085962</v>
      </c>
      <c r="CT42" s="16" t="s">
        <v>15</v>
      </c>
      <c r="CU42" s="16" t="s">
        <v>15</v>
      </c>
      <c r="CV42" s="16" t="s">
        <v>15</v>
      </c>
      <c r="CW42" s="16" t="s">
        <v>15</v>
      </c>
      <c r="CX42" s="16" t="s">
        <v>15</v>
      </c>
      <c r="CY42" s="16" t="s">
        <v>15</v>
      </c>
      <c r="CZ42" s="16">
        <v>-32.340299999999999</v>
      </c>
      <c r="DA42" s="16">
        <v>-20.099599999999999</v>
      </c>
      <c r="DB42" s="16">
        <v>-66.972800000000007</v>
      </c>
      <c r="DC42" s="16">
        <v>-73.657600000000002</v>
      </c>
      <c r="DD42" s="16">
        <v>-57.545299999999997</v>
      </c>
      <c r="DE42" s="16">
        <v>-46.969000000000001</v>
      </c>
      <c r="DF42" s="16">
        <v>-6.1626000000000003</v>
      </c>
      <c r="DG42" s="16">
        <v>25.426200000000001</v>
      </c>
      <c r="DH42" s="16">
        <v>10.164400000000001</v>
      </c>
      <c r="DI42" s="16">
        <v>-14.8514</v>
      </c>
      <c r="DJ42" s="21" t="s">
        <v>15</v>
      </c>
      <c r="DK42" s="21" t="s">
        <v>15</v>
      </c>
      <c r="DL42" s="21" t="s">
        <v>15</v>
      </c>
      <c r="DM42" s="21" t="s">
        <v>15</v>
      </c>
      <c r="DN42" s="21" t="s">
        <v>15</v>
      </c>
      <c r="DO42" s="21" t="s">
        <v>15</v>
      </c>
      <c r="DP42" s="21">
        <v>-14.623900000000001</v>
      </c>
      <c r="DQ42" s="21">
        <v>-9.7243999999999993</v>
      </c>
      <c r="DR42" s="21">
        <v>-24.900099999999998</v>
      </c>
      <c r="DS42" s="21">
        <v>-15.249000000000001</v>
      </c>
      <c r="DT42" s="21">
        <v>-9.8648000000000007</v>
      </c>
      <c r="DU42" s="21">
        <v>-6.4759000000000002</v>
      </c>
      <c r="DV42" s="21">
        <v>-0.51819999999999999</v>
      </c>
      <c r="DW42" s="21">
        <v>3.6892</v>
      </c>
      <c r="DX42" s="21">
        <v>3.4131999999999998</v>
      </c>
      <c r="DY42" s="21">
        <v>-6.1166</v>
      </c>
    </row>
    <row r="43" spans="1:129" x14ac:dyDescent="0.2">
      <c r="A43" s="62" t="str">
        <f>[1]PSIM!A44</f>
        <v>APURE</v>
      </c>
      <c r="B43" s="16">
        <v>1.6999999999999999E-3</v>
      </c>
      <c r="C43" s="16">
        <v>-0.1774</v>
      </c>
      <c r="D43" s="16">
        <v>-6.8999999999999999E-3</v>
      </c>
      <c r="E43" s="16">
        <v>3.2300000000000002E-2</v>
      </c>
      <c r="F43" s="16">
        <v>2.4899999999999999E-2</v>
      </c>
      <c r="G43" s="16">
        <v>-0.18240000000000001</v>
      </c>
      <c r="H43" s="16">
        <v>-0.1326</v>
      </c>
      <c r="I43" s="16">
        <v>0.13059999999999999</v>
      </c>
      <c r="J43" s="16">
        <v>-9.3299999999999994E-2</v>
      </c>
      <c r="K43" s="16">
        <v>1.8700000000000001E-2</v>
      </c>
      <c r="L43" s="16">
        <v>0.1026</v>
      </c>
      <c r="M43" s="16">
        <v>2.8000000000000001E-2</v>
      </c>
      <c r="N43" s="16">
        <v>0.1119</v>
      </c>
      <c r="O43" s="16">
        <v>0.11</v>
      </c>
      <c r="P43" s="16">
        <v>0.22</v>
      </c>
      <c r="Q43" s="16">
        <v>0.16</v>
      </c>
      <c r="R43" s="17">
        <v>26.769300000000001</v>
      </c>
      <c r="S43" s="17">
        <v>26.64</v>
      </c>
      <c r="T43" s="17">
        <v>27.863900000000001</v>
      </c>
      <c r="U43" s="17">
        <v>27.329499999999999</v>
      </c>
      <c r="V43" s="17">
        <v>30.900400000000001</v>
      </c>
      <c r="W43" s="17">
        <v>32.044600000000003</v>
      </c>
      <c r="X43" s="17">
        <v>26.762799999999999</v>
      </c>
      <c r="Y43" s="17">
        <v>14.2547</v>
      </c>
      <c r="Z43" s="17">
        <v>6.8299000000000003</v>
      </c>
      <c r="AA43" s="17">
        <v>12.1035</v>
      </c>
      <c r="AB43" s="17">
        <v>14.5054</v>
      </c>
      <c r="AC43" s="17">
        <v>11.5358</v>
      </c>
      <c r="AD43" s="17">
        <v>24.574999999999999</v>
      </c>
      <c r="AE43" s="17">
        <v>25.7042</v>
      </c>
      <c r="AF43" s="17">
        <v>29.666399999999999</v>
      </c>
      <c r="AG43" s="17">
        <v>24.9541</v>
      </c>
      <c r="AH43" s="16">
        <v>11.54</v>
      </c>
      <c r="AI43" s="16">
        <v>16.28</v>
      </c>
      <c r="AJ43" s="16">
        <v>25.7</v>
      </c>
      <c r="AK43" s="16">
        <v>29.67</v>
      </c>
      <c r="AL43" s="16">
        <v>24.95</v>
      </c>
      <c r="AM43" s="16">
        <v>26.92</v>
      </c>
      <c r="AN43" s="16">
        <v>13.15</v>
      </c>
      <c r="AO43" s="16">
        <v>10.51</v>
      </c>
      <c r="AP43" s="16">
        <v>10.53</v>
      </c>
      <c r="AQ43" s="16">
        <v>29.19</v>
      </c>
      <c r="AR43" s="16">
        <v>29.33</v>
      </c>
      <c r="AS43" s="16">
        <v>7.89</v>
      </c>
      <c r="AT43" s="16">
        <v>9.82</v>
      </c>
      <c r="AU43" s="16">
        <v>14.8</v>
      </c>
      <c r="AV43" s="16">
        <v>9.73</v>
      </c>
      <c r="AW43" s="16">
        <v>9.15</v>
      </c>
      <c r="AX43" s="19">
        <v>2.9749141800897809</v>
      </c>
      <c r="AY43" s="19">
        <v>-0.27278304780782481</v>
      </c>
      <c r="AZ43" s="19">
        <v>0.59414089998375486</v>
      </c>
      <c r="BA43" s="19">
        <v>0.49049204984959177</v>
      </c>
      <c r="BB43" s="19">
        <v>0.67937672125348758</v>
      </c>
      <c r="BC43" s="19">
        <v>-0.83092168654683185</v>
      </c>
      <c r="BD43" s="19">
        <v>-4.8545080964727756</v>
      </c>
      <c r="BE43" s="19">
        <v>0.18546981367630083</v>
      </c>
      <c r="BF43" s="19">
        <v>-0.13652680864141534</v>
      </c>
      <c r="BG43" s="19">
        <v>0.49105936388479887</v>
      </c>
      <c r="BH43" s="19">
        <v>0.28641249123409618</v>
      </c>
      <c r="BI43" s="19">
        <v>0.72404252287695858</v>
      </c>
      <c r="BJ43" s="19">
        <v>0.1596799204494882</v>
      </c>
      <c r="BK43" s="19" t="s">
        <v>15</v>
      </c>
      <c r="BL43" s="19">
        <v>1.658751434678044E-4</v>
      </c>
      <c r="BM43" s="19">
        <v>2.3034454249575213E-4</v>
      </c>
      <c r="BN43" s="16">
        <v>4.2599999999999999E-2</v>
      </c>
      <c r="BO43" s="16">
        <v>-5.3341000000000003</v>
      </c>
      <c r="BP43" s="16">
        <v>-0.16769999999999999</v>
      </c>
      <c r="BQ43" s="16">
        <v>0.65149999999999997</v>
      </c>
      <c r="BR43" s="16">
        <v>0.45760000000000001</v>
      </c>
      <c r="BS43" s="16">
        <v>-3.468</v>
      </c>
      <c r="BT43" s="16">
        <v>-2.9431000000000003</v>
      </c>
      <c r="BU43" s="16">
        <v>2.7582</v>
      </c>
      <c r="BV43" s="16">
        <v>-6.0557999999999996</v>
      </c>
      <c r="BW43" s="16">
        <v>1.1884000000000001</v>
      </c>
      <c r="BX43" s="16">
        <v>5.3928000000000003</v>
      </c>
      <c r="BY43" s="16">
        <v>1.5775000000000001</v>
      </c>
      <c r="BZ43" s="16">
        <v>6.4744000000000002</v>
      </c>
      <c r="CA43" s="16">
        <v>7.8318000000000003</v>
      </c>
      <c r="CB43" s="16">
        <v>12.365</v>
      </c>
      <c r="CC43" s="16">
        <v>8.8934999999999995</v>
      </c>
      <c r="CD43" s="13">
        <v>0.79033722414934371</v>
      </c>
      <c r="CE43" s="13">
        <v>1.7471178840495993</v>
      </c>
      <c r="CF43" s="13">
        <v>1.4009919368011523</v>
      </c>
      <c r="CG43" s="13">
        <v>1.347643806610987</v>
      </c>
      <c r="CH43" s="13">
        <v>1.6399044366303817</v>
      </c>
      <c r="CI43" s="13">
        <v>2.3442765554833791</v>
      </c>
      <c r="CJ43" s="13">
        <v>1.6409891380974218</v>
      </c>
      <c r="CK43" s="13">
        <v>0.30558739868635537</v>
      </c>
      <c r="CL43" s="13">
        <v>0.3853664521409853</v>
      </c>
      <c r="CM43" s="13">
        <v>0.45818327773731587</v>
      </c>
      <c r="CN43" s="13">
        <v>0.75117857182405556</v>
      </c>
      <c r="CO43" s="13">
        <v>0.17174657257257347</v>
      </c>
      <c r="CP43" s="13">
        <v>0.26321066720177827</v>
      </c>
      <c r="CQ43" s="13" t="s">
        <v>15</v>
      </c>
      <c r="CR43" s="13" t="s">
        <v>15</v>
      </c>
      <c r="CS43" s="13">
        <v>1.4873589875471832E-3</v>
      </c>
      <c r="CT43" s="16">
        <v>0.1573</v>
      </c>
      <c r="CU43" s="16">
        <v>-24.014600000000002</v>
      </c>
      <c r="CV43" s="16">
        <v>-1.1066</v>
      </c>
      <c r="CW43" s="16">
        <v>5.0598999999999998</v>
      </c>
      <c r="CX43" s="16">
        <v>3.2984999999999998</v>
      </c>
      <c r="CY43" s="16">
        <v>-29.279</v>
      </c>
      <c r="CZ43" s="16">
        <v>-27.795300000000001</v>
      </c>
      <c r="DA43" s="16">
        <v>11.8727</v>
      </c>
      <c r="DB43" s="16">
        <v>-14.534000000000001</v>
      </c>
      <c r="DC43" s="16">
        <v>3.2349999999999999</v>
      </c>
      <c r="DD43" s="16">
        <v>15.993</v>
      </c>
      <c r="DE43" s="16">
        <v>3.4146000000000001</v>
      </c>
      <c r="DF43" s="16">
        <v>12.2987</v>
      </c>
      <c r="DG43" s="16">
        <v>9.548</v>
      </c>
      <c r="DH43" s="16">
        <v>13.7027</v>
      </c>
      <c r="DI43" s="16">
        <v>9.5363000000000007</v>
      </c>
      <c r="DJ43" s="21">
        <v>7.0300000000000001E-2</v>
      </c>
      <c r="DK43" s="21">
        <v>-8.5614000000000008</v>
      </c>
      <c r="DL43" s="21">
        <v>-0.3291</v>
      </c>
      <c r="DM43" s="21">
        <v>1.6219999999999999</v>
      </c>
      <c r="DN43" s="21">
        <v>1.1036999999999999</v>
      </c>
      <c r="DO43" s="21">
        <v>-8.8211999999999993</v>
      </c>
      <c r="DP43" s="21">
        <v>-7.5377000000000001</v>
      </c>
      <c r="DQ43" s="21">
        <v>5.2949000000000002</v>
      </c>
      <c r="DR43" s="21">
        <v>-8.6355000000000004</v>
      </c>
      <c r="DS43" s="21">
        <v>1.9338</v>
      </c>
      <c r="DT43" s="21">
        <v>7.4128999999999996</v>
      </c>
      <c r="DU43" s="21">
        <v>1.748</v>
      </c>
      <c r="DV43" s="21">
        <v>7.5476000000000001</v>
      </c>
      <c r="DW43" s="21">
        <v>7.3663999999999996</v>
      </c>
      <c r="DX43" s="21">
        <v>12.420199999999999</v>
      </c>
      <c r="DY43" s="21">
        <v>8.6950000000000003</v>
      </c>
    </row>
    <row r="44" spans="1:129" x14ac:dyDescent="0.2">
      <c r="A44" s="62" t="str">
        <f>[1]PSIM!A45</f>
        <v>AQ</v>
      </c>
      <c r="B44" s="16">
        <v>-11.2935</v>
      </c>
      <c r="C44" s="16">
        <v>5.5495999999999999</v>
      </c>
      <c r="D44" s="16">
        <v>-1.0562</v>
      </c>
      <c r="E44" s="16">
        <v>-8.4682999999999993</v>
      </c>
      <c r="F44" s="16">
        <v>0.59730000000000005</v>
      </c>
      <c r="G44" s="16">
        <v>-1.3877999999999999</v>
      </c>
      <c r="H44" s="16">
        <v>-0.73780000000000001</v>
      </c>
      <c r="I44" s="16">
        <v>-1.0188999999999999</v>
      </c>
      <c r="J44" s="16">
        <v>5.2699999999999997E-2</v>
      </c>
      <c r="K44" s="16">
        <v>0.1757</v>
      </c>
      <c r="L44" s="16">
        <v>-0.29580000000000001</v>
      </c>
      <c r="M44" s="16">
        <v>2.9399999999999999E-2</v>
      </c>
      <c r="N44" s="16">
        <v>-4.3400000000000001E-2</v>
      </c>
      <c r="O44" s="16">
        <v>-0.1749</v>
      </c>
      <c r="P44" s="16">
        <v>-0.2954</v>
      </c>
      <c r="Q44" s="16">
        <v>-3.5999999999999999E-3</v>
      </c>
      <c r="R44" s="17">
        <v>50.456800000000001</v>
      </c>
      <c r="S44" s="17">
        <v>50.456800000000001</v>
      </c>
      <c r="T44" s="17">
        <v>-6.2248000000000001</v>
      </c>
      <c r="U44" s="17">
        <v>37.752600000000001</v>
      </c>
      <c r="V44" s="17">
        <v>27.531199999999998</v>
      </c>
      <c r="W44" s="17">
        <v>12.3912</v>
      </c>
      <c r="X44" s="17">
        <v>16.622299999999999</v>
      </c>
      <c r="Y44" s="17">
        <v>18.907800000000002</v>
      </c>
      <c r="Z44" s="17">
        <v>23.825900000000001</v>
      </c>
      <c r="AA44" s="17">
        <v>11.9963</v>
      </c>
      <c r="AB44" s="17">
        <v>31.456199999999999</v>
      </c>
      <c r="AC44" s="17">
        <v>29.470800000000001</v>
      </c>
      <c r="AD44" s="17">
        <v>2.2944</v>
      </c>
      <c r="AE44" s="17">
        <v>17.4819</v>
      </c>
      <c r="AF44" s="17">
        <v>-25.624400000000001</v>
      </c>
      <c r="AG44" s="17">
        <v>15.4605</v>
      </c>
      <c r="AH44" s="16">
        <v>30.74</v>
      </c>
      <c r="AI44" s="16">
        <v>2.29</v>
      </c>
      <c r="AJ44" s="16">
        <v>17.48</v>
      </c>
      <c r="AK44" s="16">
        <v>-25.62</v>
      </c>
      <c r="AL44" s="16">
        <v>15.46</v>
      </c>
      <c r="AM44" s="16">
        <v>-32.299999999999997</v>
      </c>
      <c r="AN44" s="16">
        <v>24.62</v>
      </c>
      <c r="AO44" s="16">
        <v>87.14</v>
      </c>
      <c r="AP44" s="16">
        <v>74.349999999999994</v>
      </c>
      <c r="AQ44" s="16">
        <v>33.369999999999997</v>
      </c>
      <c r="AR44" s="16">
        <v>63.59</v>
      </c>
      <c r="AS44" s="16">
        <v>37.81</v>
      </c>
      <c r="AT44" s="16">
        <v>33.81</v>
      </c>
      <c r="AU44" s="16">
        <v>38.42</v>
      </c>
      <c r="AV44" s="16">
        <v>113.03</v>
      </c>
      <c r="AW44" s="16">
        <v>48.5</v>
      </c>
      <c r="AX44" s="19">
        <v>-0.39607202163446231</v>
      </c>
      <c r="AY44" s="19">
        <v>0.30136404409588297</v>
      </c>
      <c r="AZ44" s="19">
        <v>-0.13106156011556411</v>
      </c>
      <c r="BA44" s="19">
        <v>-5.1567596309096915E-2</v>
      </c>
      <c r="BB44" s="19">
        <v>0.23729471655785328</v>
      </c>
      <c r="BC44" s="19">
        <v>-0.19920717249555422</v>
      </c>
      <c r="BD44" s="19">
        <v>-6.5199591980158497E-2</v>
      </c>
      <c r="BE44" s="19">
        <v>-9.1284300193843648E-2</v>
      </c>
      <c r="BF44" s="19">
        <v>-1.3722498170437383</v>
      </c>
      <c r="BG44" s="19">
        <v>-0.59910556682561844</v>
      </c>
      <c r="BH44" s="19">
        <v>-1.2799254015100761</v>
      </c>
      <c r="BI44" s="19">
        <v>-0.48647801558162446</v>
      </c>
      <c r="BJ44" s="19">
        <v>-1.5565101340361952E-2</v>
      </c>
      <c r="BK44" s="19">
        <v>-2.8784905914960844E-3</v>
      </c>
      <c r="BL44" s="19">
        <v>-1.3636278893863409E-3</v>
      </c>
      <c r="BM44" s="19">
        <v>-9.0694588607933585E-2</v>
      </c>
      <c r="BN44" s="16">
        <v>125.32129999999999</v>
      </c>
      <c r="BO44" s="16">
        <v>76.559200000000004</v>
      </c>
      <c r="BP44" s="16">
        <v>-65.736199999999997</v>
      </c>
      <c r="BQ44" s="16">
        <v>-352.04640000000001</v>
      </c>
      <c r="BR44" s="16">
        <v>11.6671</v>
      </c>
      <c r="BS44" s="16">
        <v>-88.178399999999996</v>
      </c>
      <c r="BT44" s="16">
        <v>-33.697499999999998</v>
      </c>
      <c r="BU44" s="16">
        <v>-89.616900000000001</v>
      </c>
      <c r="BV44" s="16">
        <v>5.3766999999999996</v>
      </c>
      <c r="BW44" s="16">
        <v>57.236600000000003</v>
      </c>
      <c r="BX44" s="16">
        <v>-28.559100000000001</v>
      </c>
      <c r="BY44" s="16">
        <v>16.883600000000001</v>
      </c>
      <c r="BZ44" s="16">
        <v>-21.614999999999998</v>
      </c>
      <c r="CA44" s="16">
        <v>-153.1249</v>
      </c>
      <c r="CB44" s="16">
        <v>-317.87459999999999</v>
      </c>
      <c r="CC44" s="16">
        <v>-25.737200000000001</v>
      </c>
      <c r="CD44" s="13">
        <v>-3.2762717578535323</v>
      </c>
      <c r="CE44" s="13">
        <v>1.8054193777335732</v>
      </c>
      <c r="CF44" s="13">
        <v>1.0470766318433209</v>
      </c>
      <c r="CG44" s="13">
        <v>1.9962615102720997</v>
      </c>
      <c r="CH44" s="13">
        <v>1.2120267753994962</v>
      </c>
      <c r="CI44" s="13">
        <v>1.7867803959858894</v>
      </c>
      <c r="CJ44" s="13">
        <v>1.8626015493721801</v>
      </c>
      <c r="CK44" s="13">
        <v>1.7542811223810131</v>
      </c>
      <c r="CL44" s="13">
        <v>1.4941387684683052</v>
      </c>
      <c r="CM44" s="13">
        <v>0.94414646997485874</v>
      </c>
      <c r="CN44" s="13">
        <v>0.2765156699364783</v>
      </c>
      <c r="CO44" s="13">
        <v>6.1007583553303601E-2</v>
      </c>
      <c r="CP44" s="13">
        <v>5.4670260387113041E-2</v>
      </c>
      <c r="CQ44" s="13">
        <v>5.3130434120373778E-2</v>
      </c>
      <c r="CR44" s="13">
        <v>1.0134981018294302</v>
      </c>
      <c r="CS44" s="13">
        <v>1.873465826876514E-2</v>
      </c>
      <c r="CT44" s="16" t="s">
        <v>15</v>
      </c>
      <c r="CU44" s="16" t="s">
        <v>15</v>
      </c>
      <c r="CV44" s="16" t="s">
        <v>15</v>
      </c>
      <c r="CW44" s="16">
        <v>-97.219899999999996</v>
      </c>
      <c r="CX44" s="16">
        <v>9.5365000000000002</v>
      </c>
      <c r="CY44" s="16">
        <v>-39.7134</v>
      </c>
      <c r="CZ44" s="16">
        <v>-27.047999999999998</v>
      </c>
      <c r="DA44" s="16">
        <v>-53.5959</v>
      </c>
      <c r="DB44" s="16">
        <v>4.2889999999999997</v>
      </c>
      <c r="DC44" s="16">
        <v>11.1874</v>
      </c>
      <c r="DD44" s="16">
        <v>-6.9737</v>
      </c>
      <c r="DE44" s="16">
        <v>4.6898</v>
      </c>
      <c r="DF44" s="16">
        <v>-6.6002999999999998</v>
      </c>
      <c r="DG44" s="16">
        <v>-43.917900000000003</v>
      </c>
      <c r="DH44" s="16">
        <v>-181.27699999999999</v>
      </c>
      <c r="DI44" s="16">
        <v>-8.7045999999999992</v>
      </c>
      <c r="DJ44" s="21">
        <v>-11.117000000000001</v>
      </c>
      <c r="DK44" s="21">
        <v>10.0046</v>
      </c>
      <c r="DL44" s="21">
        <v>-3.4893000000000001</v>
      </c>
      <c r="DM44" s="21">
        <v>-32.280200000000001</v>
      </c>
      <c r="DN44" s="21">
        <v>2.8287</v>
      </c>
      <c r="DO44" s="21">
        <v>-12.324999999999999</v>
      </c>
      <c r="DP44" s="21">
        <v>-8.1303999999999998</v>
      </c>
      <c r="DQ44" s="21">
        <v>-16.3035</v>
      </c>
      <c r="DR44" s="21">
        <v>1.3740000000000001</v>
      </c>
      <c r="DS44" s="21">
        <v>4.1760000000000002</v>
      </c>
      <c r="DT44" s="21">
        <v>-4.16</v>
      </c>
      <c r="DU44" s="21">
        <v>3.7366999999999999</v>
      </c>
      <c r="DV44" s="21">
        <v>-5.7202000000000002</v>
      </c>
      <c r="DW44" s="21">
        <v>-33.669699999999999</v>
      </c>
      <c r="DX44" s="21">
        <v>-64.8018</v>
      </c>
      <c r="DY44" s="21">
        <v>-2.6837999999999997</v>
      </c>
    </row>
    <row r="45" spans="1:129" x14ac:dyDescent="0.2">
      <c r="A45" s="62" t="str">
        <f>[1]PSIM!A46</f>
        <v>AQUA</v>
      </c>
      <c r="B45" s="16">
        <v>0.13089999999999999</v>
      </c>
      <c r="C45" s="16">
        <v>0.13550000000000001</v>
      </c>
      <c r="D45" s="16">
        <v>0.1943</v>
      </c>
      <c r="E45" s="16">
        <v>-0.115</v>
      </c>
      <c r="F45" s="16">
        <v>-0.22500000000000001</v>
      </c>
      <c r="G45" s="16">
        <v>-0.105</v>
      </c>
      <c r="H45" s="16">
        <v>5.7500000000000002E-2</v>
      </c>
      <c r="I45" s="16">
        <v>-3.6999999999999998E-2</v>
      </c>
      <c r="J45" s="16">
        <v>-3.1399999999999997E-2</v>
      </c>
      <c r="K45" s="16">
        <v>3.5999999999999999E-3</v>
      </c>
      <c r="L45" s="16">
        <v>1.29E-2</v>
      </c>
      <c r="M45" s="16">
        <v>0.16189999999999999</v>
      </c>
      <c r="N45" s="16">
        <v>7.5499999999999998E-2</v>
      </c>
      <c r="O45" s="16">
        <v>6.2100000000000002E-2</v>
      </c>
      <c r="P45" s="16">
        <v>5.1799999999999999E-2</v>
      </c>
      <c r="Q45" s="16">
        <v>0.108</v>
      </c>
      <c r="R45" s="17">
        <v>55.454300000000003</v>
      </c>
      <c r="S45" s="17">
        <v>51.650500000000001</v>
      </c>
      <c r="T45" s="17">
        <v>46.179000000000002</v>
      </c>
      <c r="U45" s="17">
        <v>42.016500000000001</v>
      </c>
      <c r="V45" s="17">
        <v>35.817599999999999</v>
      </c>
      <c r="W45" s="17">
        <v>36.006900000000002</v>
      </c>
      <c r="X45" s="17">
        <v>49.1907</v>
      </c>
      <c r="Y45" s="17">
        <v>33.951500000000003</v>
      </c>
      <c r="Z45" s="17">
        <v>34.0336</v>
      </c>
      <c r="AA45" s="17">
        <v>44.347000000000001</v>
      </c>
      <c r="AB45" s="17">
        <v>47.184699999999999</v>
      </c>
      <c r="AC45" s="17">
        <v>49.204599999999999</v>
      </c>
      <c r="AD45" s="17">
        <v>72.068200000000004</v>
      </c>
      <c r="AE45" s="17">
        <v>66.489099999999993</v>
      </c>
      <c r="AF45" s="17">
        <v>67.796999999999997</v>
      </c>
      <c r="AG45" s="17">
        <v>53.924500000000002</v>
      </c>
      <c r="AH45" s="16">
        <v>49.2</v>
      </c>
      <c r="AI45" s="16">
        <v>55.28</v>
      </c>
      <c r="AJ45" s="16">
        <v>63.66</v>
      </c>
      <c r="AK45" s="16">
        <v>67.8</v>
      </c>
      <c r="AL45" s="16">
        <v>53.92</v>
      </c>
      <c r="AM45" s="16" t="s">
        <v>15</v>
      </c>
      <c r="AN45" s="16" t="s">
        <v>15</v>
      </c>
      <c r="AO45" s="16">
        <v>36.630000000000003</v>
      </c>
      <c r="AP45" s="16">
        <v>42.11</v>
      </c>
      <c r="AQ45" s="16">
        <v>64.819999999999993</v>
      </c>
      <c r="AR45" s="16">
        <v>66.790000000000006</v>
      </c>
      <c r="AS45" s="16">
        <v>44.11</v>
      </c>
      <c r="AT45" s="16">
        <v>40.799999999999997</v>
      </c>
      <c r="AU45" s="16">
        <v>34.81</v>
      </c>
      <c r="AV45" s="16">
        <v>48.87</v>
      </c>
      <c r="AW45" s="16">
        <v>45.43</v>
      </c>
      <c r="AX45" s="19">
        <v>0.11319767730107161</v>
      </c>
      <c r="AY45" s="19">
        <v>0.17353204294079377</v>
      </c>
      <c r="AZ45" s="19">
        <v>9.405191625600301E-2</v>
      </c>
      <c r="BA45" s="19">
        <v>-7.169504972885278E-2</v>
      </c>
      <c r="BB45" s="19">
        <v>-3.0089836690746441E-2</v>
      </c>
      <c r="BC45" s="19">
        <v>-4.697328673639741E-3</v>
      </c>
      <c r="BD45" s="19">
        <v>7.6614880682501635E-2</v>
      </c>
      <c r="BE45" s="19">
        <v>-2.6592095973883567E-2</v>
      </c>
      <c r="BF45" s="19">
        <v>0.76787419431845316</v>
      </c>
      <c r="BG45" s="19">
        <v>-1.2030186503855198</v>
      </c>
      <c r="BH45" s="19">
        <v>1.3597067892256676</v>
      </c>
      <c r="BI45" s="19">
        <v>0.15072274334922345</v>
      </c>
      <c r="BJ45" s="19">
        <v>0.43691591374084171</v>
      </c>
      <c r="BK45" s="19">
        <v>0.16766071935938398</v>
      </c>
      <c r="BL45" s="19">
        <v>0.25704251574942011</v>
      </c>
      <c r="BM45" s="19">
        <v>0.18331505644778201</v>
      </c>
      <c r="BN45" s="16">
        <v>14.4739</v>
      </c>
      <c r="BO45" s="16">
        <v>10.603199999999999</v>
      </c>
      <c r="BP45" s="16">
        <v>11.4108</v>
      </c>
      <c r="BQ45" s="16">
        <v>-12.87</v>
      </c>
      <c r="BR45" s="16">
        <v>-79.095799999999997</v>
      </c>
      <c r="BS45" s="16">
        <v>-77.642600000000002</v>
      </c>
      <c r="BT45" s="16">
        <v>2.2904999999999998</v>
      </c>
      <c r="BU45" s="16">
        <v>-10.8329</v>
      </c>
      <c r="BV45" s="16">
        <v>-8.9158000000000008</v>
      </c>
      <c r="BW45" s="16">
        <v>1.6301000000000001</v>
      </c>
      <c r="BX45" s="16">
        <v>5.9294000000000002</v>
      </c>
      <c r="BY45" s="16">
        <v>73.323899999999995</v>
      </c>
      <c r="BZ45" s="16">
        <v>43.8352</v>
      </c>
      <c r="CA45" s="16">
        <v>46.796199999999999</v>
      </c>
      <c r="CB45" s="16">
        <v>39.8964</v>
      </c>
      <c r="CC45" s="16">
        <v>53.724800000000002</v>
      </c>
      <c r="CD45" s="13" t="s">
        <v>15</v>
      </c>
      <c r="CE45" s="13" t="s">
        <v>15</v>
      </c>
      <c r="CF45" s="13">
        <v>0.11298114303953906</v>
      </c>
      <c r="CG45" s="13">
        <v>0.24582814746788792</v>
      </c>
      <c r="CH45" s="13">
        <v>3.7392256725689521E-2</v>
      </c>
      <c r="CI45" s="13">
        <v>1.3557927627341889E-2</v>
      </c>
      <c r="CJ45" s="13">
        <v>3.043512080880648E-2</v>
      </c>
      <c r="CK45" s="13">
        <v>1.9556151599213711E-2</v>
      </c>
      <c r="CL45" s="13">
        <v>6.7774070144085777E-2</v>
      </c>
      <c r="CM45" s="13">
        <v>8.9553144174013707E-2</v>
      </c>
      <c r="CN45" s="13">
        <v>0.14824871005155182</v>
      </c>
      <c r="CO45" s="13">
        <v>0.12043583922836149</v>
      </c>
      <c r="CP45" s="13">
        <v>6.9031809750666098E-2</v>
      </c>
      <c r="CQ45" s="13">
        <v>0.56957521840545022</v>
      </c>
      <c r="CR45" s="13">
        <v>0.53425901536468023</v>
      </c>
      <c r="CS45" s="13">
        <v>0.60707322483511617</v>
      </c>
      <c r="CT45" s="16">
        <v>57.461399999999998</v>
      </c>
      <c r="CU45" s="16">
        <v>37.512</v>
      </c>
      <c r="CV45" s="16">
        <v>26.3307</v>
      </c>
      <c r="CW45" s="16">
        <v>-13.3583</v>
      </c>
      <c r="CX45" s="16">
        <v>-33.546300000000002</v>
      </c>
      <c r="CY45" s="16">
        <v>-20.502800000000001</v>
      </c>
      <c r="CZ45" s="16">
        <v>1.2523</v>
      </c>
      <c r="DA45" s="16">
        <v>-8.1541999999999994</v>
      </c>
      <c r="DB45" s="16">
        <v>-7.3940999999999999</v>
      </c>
      <c r="DC45" s="16">
        <v>0.79620000000000002</v>
      </c>
      <c r="DD45" s="16">
        <v>2.6793</v>
      </c>
      <c r="DE45" s="16">
        <v>27.133600000000001</v>
      </c>
      <c r="DF45" s="16">
        <v>13.205399999999999</v>
      </c>
      <c r="DG45" s="16">
        <v>9.0510999999999999</v>
      </c>
      <c r="DH45" s="16">
        <v>7.3419999999999996</v>
      </c>
      <c r="DI45" s="16">
        <v>14.0748</v>
      </c>
      <c r="DJ45" s="21">
        <v>17.782800000000002</v>
      </c>
      <c r="DK45" s="21">
        <v>12.512</v>
      </c>
      <c r="DL45" s="21">
        <v>14.0113</v>
      </c>
      <c r="DM45" s="21">
        <v>-9.1161999999999992</v>
      </c>
      <c r="DN45" s="21">
        <v>-25.327000000000002</v>
      </c>
      <c r="DO45" s="21">
        <v>-14.587899999999999</v>
      </c>
      <c r="DP45" s="21">
        <v>0.76300000000000001</v>
      </c>
      <c r="DQ45" s="21">
        <v>-5.2061999999999999</v>
      </c>
      <c r="DR45" s="21">
        <v>-4.7126999999999999</v>
      </c>
      <c r="DS45" s="21">
        <v>0.58520000000000005</v>
      </c>
      <c r="DT45" s="21">
        <v>2.2292000000000001</v>
      </c>
      <c r="DU45" s="21">
        <v>21.7925</v>
      </c>
      <c r="DV45" s="21">
        <v>10.122199999999999</v>
      </c>
      <c r="DW45" s="21">
        <v>5.8856999999999999</v>
      </c>
      <c r="DX45" s="21">
        <v>4.2805999999999997</v>
      </c>
      <c r="DY45" s="21">
        <v>8.0309000000000008</v>
      </c>
    </row>
    <row r="46" spans="1:129" x14ac:dyDescent="0.2">
      <c r="A46" s="62" t="str">
        <f>[1]PSIM!A47</f>
        <v>ARIP</v>
      </c>
      <c r="B46" s="16" t="s">
        <v>15</v>
      </c>
      <c r="C46" s="16" t="s">
        <v>15</v>
      </c>
      <c r="D46" s="16" t="s">
        <v>15</v>
      </c>
      <c r="E46" s="16" t="s">
        <v>15</v>
      </c>
      <c r="F46" s="16" t="s">
        <v>15</v>
      </c>
      <c r="G46" s="16">
        <v>5.8000000000000003E-2</v>
      </c>
      <c r="H46" s="16">
        <v>0.12089999999999999</v>
      </c>
      <c r="I46" s="16">
        <v>6.3200000000000006E-2</v>
      </c>
      <c r="J46" s="16">
        <v>0.14000000000000001</v>
      </c>
      <c r="K46" s="16">
        <v>0.05</v>
      </c>
      <c r="L46" s="16">
        <v>7.0000000000000007E-2</v>
      </c>
      <c r="M46" s="16">
        <v>7.0999999999999994E-2</v>
      </c>
      <c r="N46" s="16">
        <v>-0.03</v>
      </c>
      <c r="O46" s="16">
        <v>-2.1000000000000001E-2</v>
      </c>
      <c r="P46" s="16">
        <v>4.0000000000000001E-3</v>
      </c>
      <c r="Q46" s="16">
        <v>5.0000000000000001E-3</v>
      </c>
      <c r="R46" s="17" t="s">
        <v>15</v>
      </c>
      <c r="S46" s="17" t="s">
        <v>15</v>
      </c>
      <c r="T46" s="17" t="s">
        <v>15</v>
      </c>
      <c r="U46" s="17" t="s">
        <v>15</v>
      </c>
      <c r="V46" s="17" t="s">
        <v>15</v>
      </c>
      <c r="W46" s="17">
        <v>34.983400000000003</v>
      </c>
      <c r="X46" s="17">
        <v>38.351199999999999</v>
      </c>
      <c r="Y46" s="17">
        <v>38.126199999999997</v>
      </c>
      <c r="Z46" s="17">
        <v>39.479100000000003</v>
      </c>
      <c r="AA46" s="17">
        <v>36.903500000000001</v>
      </c>
      <c r="AB46" s="17">
        <v>36.903500000000001</v>
      </c>
      <c r="AC46" s="17">
        <v>19.927299999999999</v>
      </c>
      <c r="AD46" s="17">
        <v>15.064</v>
      </c>
      <c r="AE46" s="17">
        <v>13.0082</v>
      </c>
      <c r="AF46" s="17">
        <v>26.6782</v>
      </c>
      <c r="AG46" s="17">
        <v>24.9389</v>
      </c>
      <c r="AH46" s="16">
        <v>19.93</v>
      </c>
      <c r="AI46" s="16">
        <v>15.06</v>
      </c>
      <c r="AJ46" s="16">
        <v>13.57</v>
      </c>
      <c r="AK46" s="16">
        <v>26.68</v>
      </c>
      <c r="AL46" s="16">
        <v>24.94</v>
      </c>
      <c r="AM46" s="16" t="s">
        <v>15</v>
      </c>
      <c r="AN46" s="16" t="s">
        <v>15</v>
      </c>
      <c r="AO46" s="16" t="s">
        <v>15</v>
      </c>
      <c r="AP46" s="16" t="s">
        <v>15</v>
      </c>
      <c r="AQ46" s="16" t="s">
        <v>15</v>
      </c>
      <c r="AR46" s="16" t="s">
        <v>15</v>
      </c>
      <c r="AS46" s="16" t="s">
        <v>15</v>
      </c>
      <c r="AT46" s="16" t="s">
        <v>15</v>
      </c>
      <c r="AU46" s="16">
        <v>21.05</v>
      </c>
      <c r="AV46" s="16">
        <v>25.62</v>
      </c>
      <c r="AW46" s="16">
        <v>24.99</v>
      </c>
      <c r="AX46" s="19" t="s">
        <v>15</v>
      </c>
      <c r="AY46" s="19" t="s">
        <v>15</v>
      </c>
      <c r="AZ46" s="19" t="s">
        <v>15</v>
      </c>
      <c r="BA46" s="19" t="s">
        <v>15</v>
      </c>
      <c r="BB46" s="19" t="s">
        <v>15</v>
      </c>
      <c r="BC46" s="19">
        <v>5.1020314619925927E-2</v>
      </c>
      <c r="BD46" s="19">
        <v>8.1388985622605839E-3</v>
      </c>
      <c r="BE46" s="19">
        <v>7.3035736321796002E-3</v>
      </c>
      <c r="BF46" s="19">
        <v>2.9902730850787647E-3</v>
      </c>
      <c r="BG46" s="19">
        <v>7.3532571959943893E-3</v>
      </c>
      <c r="BH46" s="19">
        <v>7.3532571959943893E-3</v>
      </c>
      <c r="BI46" s="19">
        <v>1.0788923595000407E-2</v>
      </c>
      <c r="BJ46" s="19">
        <v>-5.3088986478050581E-3</v>
      </c>
      <c r="BK46" s="19">
        <v>-6.8664345090990791E-3</v>
      </c>
      <c r="BL46" s="19">
        <v>1.858043924310358E-2</v>
      </c>
      <c r="BM46" s="19">
        <v>4.1762746605175503E-2</v>
      </c>
      <c r="BN46" s="16" t="s">
        <v>15</v>
      </c>
      <c r="BO46" s="16" t="s">
        <v>15</v>
      </c>
      <c r="BP46" s="16" t="s">
        <v>15</v>
      </c>
      <c r="BQ46" s="16" t="s">
        <v>15</v>
      </c>
      <c r="BR46" s="16" t="s">
        <v>15</v>
      </c>
      <c r="BS46" s="16">
        <v>4.3826000000000001</v>
      </c>
      <c r="BT46" s="16">
        <v>9.8204999999999991</v>
      </c>
      <c r="BU46" s="16">
        <v>6.5176999999999996</v>
      </c>
      <c r="BV46" s="16">
        <v>14.090299999999999</v>
      </c>
      <c r="BW46" s="16">
        <v>9.4275000000000002</v>
      </c>
      <c r="BX46" s="16">
        <v>12.7271</v>
      </c>
      <c r="BY46" s="16">
        <v>6.2632000000000003</v>
      </c>
      <c r="BZ46" s="16">
        <v>-4.9980000000000002</v>
      </c>
      <c r="CA46" s="16">
        <v>-3.2217000000000002</v>
      </c>
      <c r="CB46" s="16">
        <v>1.0462</v>
      </c>
      <c r="CC46" s="16">
        <v>1.3363</v>
      </c>
      <c r="CD46" s="13" t="s">
        <v>15</v>
      </c>
      <c r="CE46" s="13" t="s">
        <v>15</v>
      </c>
      <c r="CF46" s="13" t="s">
        <v>15</v>
      </c>
      <c r="CG46" s="13" t="s">
        <v>15</v>
      </c>
      <c r="CH46" s="13" t="s">
        <v>15</v>
      </c>
      <c r="CI46" s="13" t="s">
        <v>15</v>
      </c>
      <c r="CJ46" s="13" t="s">
        <v>15</v>
      </c>
      <c r="CK46" s="13" t="s">
        <v>15</v>
      </c>
      <c r="CL46" s="13" t="s">
        <v>15</v>
      </c>
      <c r="CM46" s="13" t="s">
        <v>15</v>
      </c>
      <c r="CN46" s="13" t="s">
        <v>15</v>
      </c>
      <c r="CO46" s="13" t="s">
        <v>15</v>
      </c>
      <c r="CP46" s="13" t="s">
        <v>15</v>
      </c>
      <c r="CQ46" s="13" t="s">
        <v>15</v>
      </c>
      <c r="CR46" s="13" t="s">
        <v>15</v>
      </c>
      <c r="CS46" s="13">
        <v>8.7396064909283505E-3</v>
      </c>
      <c r="CT46" s="16" t="s">
        <v>15</v>
      </c>
      <c r="CU46" s="16" t="s">
        <v>15</v>
      </c>
      <c r="CV46" s="16" t="s">
        <v>15</v>
      </c>
      <c r="CW46" s="16" t="s">
        <v>15</v>
      </c>
      <c r="CX46" s="16" t="s">
        <v>15</v>
      </c>
      <c r="CY46" s="16" t="s">
        <v>15</v>
      </c>
      <c r="CZ46" s="16">
        <v>28.357900000000001</v>
      </c>
      <c r="DA46" s="16">
        <v>13.9404</v>
      </c>
      <c r="DB46" s="16">
        <v>25.556699999999999</v>
      </c>
      <c r="DC46" s="16">
        <v>10.004899999999999</v>
      </c>
      <c r="DD46" s="16">
        <v>10.004899999999999</v>
      </c>
      <c r="DE46" s="16">
        <v>10.004899999999999</v>
      </c>
      <c r="DF46" s="16">
        <v>-6.2854999999999999</v>
      </c>
      <c r="DG46" s="16">
        <v>-4.9024999999999999</v>
      </c>
      <c r="DH46" s="16">
        <v>0.93159999999999998</v>
      </c>
      <c r="DI46" s="16">
        <v>1.0667</v>
      </c>
      <c r="DJ46" s="21" t="s">
        <v>15</v>
      </c>
      <c r="DK46" s="21" t="s">
        <v>15</v>
      </c>
      <c r="DL46" s="21" t="s">
        <v>15</v>
      </c>
      <c r="DM46" s="21" t="s">
        <v>15</v>
      </c>
      <c r="DN46" s="21" t="s">
        <v>15</v>
      </c>
      <c r="DO46" s="21" t="s">
        <v>15</v>
      </c>
      <c r="DP46" s="21">
        <v>17.790399999999998</v>
      </c>
      <c r="DQ46" s="21">
        <v>10.045500000000001</v>
      </c>
      <c r="DR46" s="21">
        <v>20.7227</v>
      </c>
      <c r="DS46" s="21">
        <v>8.7616999999999994</v>
      </c>
      <c r="DT46" s="21">
        <v>8.7616999999999994</v>
      </c>
      <c r="DU46" s="21">
        <v>8.7616999999999994</v>
      </c>
      <c r="DV46" s="21">
        <v>-4.9797000000000002</v>
      </c>
      <c r="DW46" s="21">
        <v>-4.0677000000000003</v>
      </c>
      <c r="DX46" s="21">
        <v>0.7903</v>
      </c>
      <c r="DY46" s="21">
        <v>0.93310000000000004</v>
      </c>
    </row>
    <row r="47" spans="1:129" x14ac:dyDescent="0.2">
      <c r="A47" s="62" t="str">
        <f>[1]PSIM!A48</f>
        <v>ARROW</v>
      </c>
      <c r="B47" s="16" t="s">
        <v>15</v>
      </c>
      <c r="C47" s="16" t="s">
        <v>15</v>
      </c>
      <c r="D47" s="16" t="s">
        <v>15</v>
      </c>
      <c r="E47" s="16" t="s">
        <v>15</v>
      </c>
      <c r="F47" s="16" t="s">
        <v>15</v>
      </c>
      <c r="G47" s="16" t="s">
        <v>15</v>
      </c>
      <c r="H47" s="16" t="s">
        <v>15</v>
      </c>
      <c r="I47" s="16">
        <v>0.18690000000000001</v>
      </c>
      <c r="J47" s="16">
        <v>0.46160000000000001</v>
      </c>
      <c r="K47" s="16">
        <v>0.53390000000000004</v>
      </c>
      <c r="L47" s="16">
        <v>0.53390000000000004</v>
      </c>
      <c r="M47" s="16">
        <v>0.52580000000000005</v>
      </c>
      <c r="N47" s="16">
        <v>0.59860000000000002</v>
      </c>
      <c r="O47" s="16">
        <v>1.03</v>
      </c>
      <c r="P47" s="16">
        <v>1.04</v>
      </c>
      <c r="Q47" s="16">
        <v>0.76</v>
      </c>
      <c r="R47" s="17" t="s">
        <v>15</v>
      </c>
      <c r="S47" s="17" t="s">
        <v>15</v>
      </c>
      <c r="T47" s="17" t="s">
        <v>15</v>
      </c>
      <c r="U47" s="17" t="s">
        <v>15</v>
      </c>
      <c r="V47" s="17" t="s">
        <v>15</v>
      </c>
      <c r="W47" s="17" t="s">
        <v>15</v>
      </c>
      <c r="X47" s="17" t="s">
        <v>15</v>
      </c>
      <c r="Y47" s="17">
        <v>19.587700000000002</v>
      </c>
      <c r="Z47" s="17">
        <v>26.354500000000002</v>
      </c>
      <c r="AA47" s="17">
        <v>26.354500000000002</v>
      </c>
      <c r="AB47" s="17">
        <v>27.6904</v>
      </c>
      <c r="AC47" s="17">
        <v>28.292400000000001</v>
      </c>
      <c r="AD47" s="17">
        <v>26.835000000000001</v>
      </c>
      <c r="AE47" s="17">
        <v>33.6967</v>
      </c>
      <c r="AF47" s="17">
        <v>33.103400000000001</v>
      </c>
      <c r="AG47" s="17">
        <v>26.3855</v>
      </c>
      <c r="AH47" s="16">
        <v>28.29</v>
      </c>
      <c r="AI47" s="16">
        <v>26.84</v>
      </c>
      <c r="AJ47" s="16">
        <v>33.700000000000003</v>
      </c>
      <c r="AK47" s="16">
        <v>33.1</v>
      </c>
      <c r="AL47" s="16">
        <v>26.39</v>
      </c>
      <c r="AM47" s="16" t="s">
        <v>15</v>
      </c>
      <c r="AN47" s="16" t="s">
        <v>15</v>
      </c>
      <c r="AO47" s="16" t="s">
        <v>15</v>
      </c>
      <c r="AP47" s="16" t="s">
        <v>15</v>
      </c>
      <c r="AQ47" s="16" t="s">
        <v>15</v>
      </c>
      <c r="AR47" s="16" t="s">
        <v>15</v>
      </c>
      <c r="AS47" s="16" t="s">
        <v>15</v>
      </c>
      <c r="AT47" s="16" t="s">
        <v>15</v>
      </c>
      <c r="AU47" s="16" t="s">
        <v>15</v>
      </c>
      <c r="AV47" s="16" t="s">
        <v>15</v>
      </c>
      <c r="AW47" s="16">
        <v>11.92</v>
      </c>
      <c r="AX47" s="19" t="s">
        <v>15</v>
      </c>
      <c r="AY47" s="19" t="s">
        <v>15</v>
      </c>
      <c r="AZ47" s="19" t="s">
        <v>15</v>
      </c>
      <c r="BA47" s="19" t="s">
        <v>15</v>
      </c>
      <c r="BB47" s="19" t="s">
        <v>15</v>
      </c>
      <c r="BC47" s="19" t="s">
        <v>15</v>
      </c>
      <c r="BD47" s="19" t="s">
        <v>15</v>
      </c>
      <c r="BE47" s="19">
        <v>0.28814180170112375</v>
      </c>
      <c r="BF47" s="19">
        <v>0.12161307388727989</v>
      </c>
      <c r="BG47" s="19">
        <v>0.12161307388727989</v>
      </c>
      <c r="BH47" s="19">
        <v>0.15051873698253002</v>
      </c>
      <c r="BI47" s="19">
        <v>4.077195106940041E-2</v>
      </c>
      <c r="BJ47" s="19">
        <v>1.8634003298918688E-2</v>
      </c>
      <c r="BK47" s="19">
        <v>1.0554084231986397E-2</v>
      </c>
      <c r="BL47" s="19">
        <v>4.3868894765755756E-3</v>
      </c>
      <c r="BM47" s="19">
        <v>2.0011181148702872E-2</v>
      </c>
      <c r="BN47" s="16" t="s">
        <v>15</v>
      </c>
      <c r="BO47" s="16" t="s">
        <v>15</v>
      </c>
      <c r="BP47" s="16" t="s">
        <v>15</v>
      </c>
      <c r="BQ47" s="16" t="s">
        <v>15</v>
      </c>
      <c r="BR47" s="16" t="s">
        <v>15</v>
      </c>
      <c r="BS47" s="16" t="s">
        <v>15</v>
      </c>
      <c r="BT47" s="16" t="s">
        <v>15</v>
      </c>
      <c r="BU47" s="16">
        <v>6.1143999999999998</v>
      </c>
      <c r="BV47" s="16">
        <v>10.186</v>
      </c>
      <c r="BW47" s="16">
        <v>12.158300000000001</v>
      </c>
      <c r="BX47" s="16">
        <v>12.000500000000001</v>
      </c>
      <c r="BY47" s="16">
        <v>14.723599999999999</v>
      </c>
      <c r="BZ47" s="16">
        <v>14.7761</v>
      </c>
      <c r="CA47" s="16">
        <v>20.3062</v>
      </c>
      <c r="CB47" s="16">
        <v>19.3795</v>
      </c>
      <c r="CC47" s="16">
        <v>13.3245</v>
      </c>
      <c r="CD47" s="13" t="s">
        <v>15</v>
      </c>
      <c r="CE47" s="13" t="s">
        <v>15</v>
      </c>
      <c r="CF47" s="13" t="s">
        <v>15</v>
      </c>
      <c r="CG47" s="13" t="s">
        <v>15</v>
      </c>
      <c r="CH47" s="13" t="s">
        <v>15</v>
      </c>
      <c r="CI47" s="13" t="s">
        <v>15</v>
      </c>
      <c r="CJ47" s="13" t="s">
        <v>15</v>
      </c>
      <c r="CK47" s="13" t="s">
        <v>15</v>
      </c>
      <c r="CL47" s="13" t="s">
        <v>15</v>
      </c>
      <c r="CM47" s="13" t="s">
        <v>15</v>
      </c>
      <c r="CN47" s="13">
        <v>0.14868162479283978</v>
      </c>
      <c r="CO47" s="13">
        <v>7.8254187760173829E-2</v>
      </c>
      <c r="CP47" s="13">
        <v>3.8969375680823308E-2</v>
      </c>
      <c r="CQ47" s="13">
        <v>7.5346953142466583E-3</v>
      </c>
      <c r="CR47" s="13">
        <v>1.6398056160882808E-2</v>
      </c>
      <c r="CS47" s="13">
        <v>6.217704534849109E-2</v>
      </c>
      <c r="CT47" s="16" t="s">
        <v>15</v>
      </c>
      <c r="CU47" s="16" t="s">
        <v>15</v>
      </c>
      <c r="CV47" s="16" t="s">
        <v>15</v>
      </c>
      <c r="CW47" s="16" t="s">
        <v>15</v>
      </c>
      <c r="CX47" s="16" t="s">
        <v>15</v>
      </c>
      <c r="CY47" s="16" t="s">
        <v>15</v>
      </c>
      <c r="CZ47" s="16" t="s">
        <v>15</v>
      </c>
      <c r="DA47" s="16" t="s">
        <v>15</v>
      </c>
      <c r="DB47" s="16">
        <v>29.945499999999999</v>
      </c>
      <c r="DC47" s="16">
        <v>29.945499999999999</v>
      </c>
      <c r="DD47" s="16">
        <v>29.945499999999999</v>
      </c>
      <c r="DE47" s="16">
        <v>21.637599999999999</v>
      </c>
      <c r="DF47" s="16">
        <v>22.512599999999999</v>
      </c>
      <c r="DG47" s="16">
        <v>30.667100000000001</v>
      </c>
      <c r="DH47" s="16">
        <v>27.272100000000002</v>
      </c>
      <c r="DI47" s="16">
        <v>18.294899999999998</v>
      </c>
      <c r="DJ47" s="21" t="s">
        <v>15</v>
      </c>
      <c r="DK47" s="21" t="s">
        <v>15</v>
      </c>
      <c r="DL47" s="21" t="s">
        <v>15</v>
      </c>
      <c r="DM47" s="21" t="s">
        <v>15</v>
      </c>
      <c r="DN47" s="21" t="s">
        <v>15</v>
      </c>
      <c r="DO47" s="21" t="s">
        <v>15</v>
      </c>
      <c r="DP47" s="21" t="s">
        <v>15</v>
      </c>
      <c r="DQ47" s="21" t="s">
        <v>15</v>
      </c>
      <c r="DR47" s="21">
        <v>13.1373</v>
      </c>
      <c r="DS47" s="21">
        <v>13.1373</v>
      </c>
      <c r="DT47" s="21">
        <v>13.1373</v>
      </c>
      <c r="DU47" s="21">
        <v>18.073799999999999</v>
      </c>
      <c r="DV47" s="21">
        <v>19.673999999999999</v>
      </c>
      <c r="DW47" s="21">
        <v>27.451899999999998</v>
      </c>
      <c r="DX47" s="21">
        <v>23.8018</v>
      </c>
      <c r="DY47" s="21">
        <v>15.4679</v>
      </c>
    </row>
    <row r="48" spans="1:129" x14ac:dyDescent="0.2">
      <c r="A48" s="62" t="str">
        <f>[1]PSIM!A49</f>
        <v>AS</v>
      </c>
      <c r="B48" s="16" t="s">
        <v>15</v>
      </c>
      <c r="C48" s="16" t="s">
        <v>15</v>
      </c>
      <c r="D48" s="16" t="s">
        <v>15</v>
      </c>
      <c r="E48" s="16" t="s">
        <v>15</v>
      </c>
      <c r="F48" s="16" t="s">
        <v>15</v>
      </c>
      <c r="G48" s="16">
        <v>0.97360000000000002</v>
      </c>
      <c r="H48" s="16">
        <v>0.59450000000000003</v>
      </c>
      <c r="I48" s="16">
        <v>0.51700000000000002</v>
      </c>
      <c r="J48" s="16">
        <v>0.74960000000000004</v>
      </c>
      <c r="K48" s="16">
        <v>0.83579999999999999</v>
      </c>
      <c r="L48" s="16">
        <v>0.82709999999999995</v>
      </c>
      <c r="M48" s="16">
        <v>0.14649999999999999</v>
      </c>
      <c r="N48" s="16">
        <v>-1.077</v>
      </c>
      <c r="O48" s="16">
        <v>-1.3355000000000001</v>
      </c>
      <c r="P48" s="16">
        <v>-0.7</v>
      </c>
      <c r="Q48" s="16">
        <v>0.03</v>
      </c>
      <c r="R48" s="17" t="s">
        <v>15</v>
      </c>
      <c r="S48" s="17" t="s">
        <v>15</v>
      </c>
      <c r="T48" s="17" t="s">
        <v>15</v>
      </c>
      <c r="U48" s="17" t="s">
        <v>15</v>
      </c>
      <c r="V48" s="17" t="s">
        <v>15</v>
      </c>
      <c r="W48" s="17">
        <v>42.062399999999997</v>
      </c>
      <c r="X48" s="17">
        <v>41.7273</v>
      </c>
      <c r="Y48" s="17">
        <v>42.360799999999998</v>
      </c>
      <c r="Z48" s="17">
        <v>48.31</v>
      </c>
      <c r="AA48" s="17">
        <v>45.005400000000002</v>
      </c>
      <c r="AB48" s="17">
        <v>42.982399999999998</v>
      </c>
      <c r="AC48" s="17">
        <v>31.359000000000002</v>
      </c>
      <c r="AD48" s="17">
        <v>22.441600000000001</v>
      </c>
      <c r="AE48" s="17">
        <v>25.927</v>
      </c>
      <c r="AF48" s="17">
        <v>32.920999999999999</v>
      </c>
      <c r="AG48" s="17">
        <v>42.942599999999999</v>
      </c>
      <c r="AH48" s="16">
        <v>31.36</v>
      </c>
      <c r="AI48" s="16">
        <v>22.02</v>
      </c>
      <c r="AJ48" s="16">
        <v>25.93</v>
      </c>
      <c r="AK48" s="16">
        <v>24.67</v>
      </c>
      <c r="AL48" s="16">
        <v>42.94</v>
      </c>
      <c r="AM48" s="16" t="s">
        <v>15</v>
      </c>
      <c r="AN48" s="16" t="s">
        <v>15</v>
      </c>
      <c r="AO48" s="16" t="s">
        <v>15</v>
      </c>
      <c r="AP48" s="16" t="s">
        <v>15</v>
      </c>
      <c r="AQ48" s="16" t="s">
        <v>15</v>
      </c>
      <c r="AR48" s="16" t="s">
        <v>15</v>
      </c>
      <c r="AS48" s="16">
        <v>26.62</v>
      </c>
      <c r="AT48" s="16">
        <v>25.51</v>
      </c>
      <c r="AU48" s="16">
        <v>25.06</v>
      </c>
      <c r="AV48" s="16">
        <v>25.58</v>
      </c>
      <c r="AW48" s="16">
        <v>25.36</v>
      </c>
      <c r="AX48" s="19" t="s">
        <v>15</v>
      </c>
      <c r="AY48" s="19" t="s">
        <v>15</v>
      </c>
      <c r="AZ48" s="19" t="s">
        <v>15</v>
      </c>
      <c r="BA48" s="19" t="s">
        <v>15</v>
      </c>
      <c r="BB48" s="19" t="s">
        <v>15</v>
      </c>
      <c r="BC48" s="19">
        <v>1.9745193129516786E-3</v>
      </c>
      <c r="BD48" s="19">
        <v>6.9626338511007881E-3</v>
      </c>
      <c r="BE48" s="19">
        <v>8.9391499772642682E-3</v>
      </c>
      <c r="BF48" s="19">
        <v>1.669274017501014E-3</v>
      </c>
      <c r="BG48" s="19">
        <v>1.1756386541437098E-3</v>
      </c>
      <c r="BH48" s="19">
        <v>7.2564727737141528E-4</v>
      </c>
      <c r="BI48" s="19">
        <v>2.0754853142815905E-2</v>
      </c>
      <c r="BJ48" s="19">
        <v>1.6936556198284113E-2</v>
      </c>
      <c r="BK48" s="19">
        <v>0.11092928760626275</v>
      </c>
      <c r="BL48" s="19">
        <v>-1.6169428278609822E-2</v>
      </c>
      <c r="BM48" s="19">
        <v>9.4095919255608243E-2</v>
      </c>
      <c r="BN48" s="16" t="s">
        <v>15</v>
      </c>
      <c r="BO48" s="16" t="s">
        <v>15</v>
      </c>
      <c r="BP48" s="16" t="s">
        <v>15</v>
      </c>
      <c r="BQ48" s="16" t="s">
        <v>15</v>
      </c>
      <c r="BR48" s="16" t="s">
        <v>15</v>
      </c>
      <c r="BS48" s="16">
        <v>16.394600000000001</v>
      </c>
      <c r="BT48" s="16">
        <v>11.6629</v>
      </c>
      <c r="BU48" s="16">
        <v>11.9321</v>
      </c>
      <c r="BV48" s="16">
        <v>17.493600000000001</v>
      </c>
      <c r="BW48" s="16">
        <v>18.1008</v>
      </c>
      <c r="BX48" s="16">
        <v>14.908200000000001</v>
      </c>
      <c r="BY48" s="16">
        <v>3.0817000000000001</v>
      </c>
      <c r="BZ48" s="16">
        <v>-30.914999999999999</v>
      </c>
      <c r="CA48" s="16">
        <v>-55.218000000000004</v>
      </c>
      <c r="CB48" s="16">
        <v>-22.403300000000002</v>
      </c>
      <c r="CC48" s="16">
        <v>1.5125999999999999</v>
      </c>
      <c r="CD48" s="13" t="s">
        <v>15</v>
      </c>
      <c r="CE48" s="13" t="s">
        <v>15</v>
      </c>
      <c r="CF48" s="13" t="s">
        <v>15</v>
      </c>
      <c r="CG48" s="13" t="s">
        <v>15</v>
      </c>
      <c r="CH48" s="13" t="s">
        <v>15</v>
      </c>
      <c r="CI48" s="13" t="s">
        <v>15</v>
      </c>
      <c r="CJ48" s="13">
        <v>4.609344487643726E-2</v>
      </c>
      <c r="CK48" s="13">
        <v>9.1905834225910112E-3</v>
      </c>
      <c r="CL48" s="13">
        <v>4.5086300289451948E-3</v>
      </c>
      <c r="CM48" s="13">
        <v>2.5132236921126131E-3</v>
      </c>
      <c r="CN48" s="13">
        <v>4.5322840510217113E-3</v>
      </c>
      <c r="CO48" s="13">
        <v>4.4186257170207906E-3</v>
      </c>
      <c r="CP48" s="13">
        <v>8.4141097199061585E-2</v>
      </c>
      <c r="CQ48" s="13">
        <v>0.10372303380678378</v>
      </c>
      <c r="CR48" s="13">
        <v>0.26065430713611509</v>
      </c>
      <c r="CS48" s="13">
        <v>0.18270986631737104</v>
      </c>
      <c r="CT48" s="16" t="s">
        <v>15</v>
      </c>
      <c r="CU48" s="16" t="s">
        <v>15</v>
      </c>
      <c r="CV48" s="16" t="s">
        <v>15</v>
      </c>
      <c r="CW48" s="16" t="s">
        <v>15</v>
      </c>
      <c r="CX48" s="16" t="s">
        <v>15</v>
      </c>
      <c r="CY48" s="16" t="s">
        <v>15</v>
      </c>
      <c r="CZ48" s="16">
        <v>22.324100000000001</v>
      </c>
      <c r="DA48" s="16">
        <v>14.274699999999999</v>
      </c>
      <c r="DB48" s="16">
        <v>21.052399999999999</v>
      </c>
      <c r="DC48" s="16">
        <v>22.905899999999999</v>
      </c>
      <c r="DD48" s="16">
        <v>22.569299999999998</v>
      </c>
      <c r="DE48" s="16">
        <v>4.3219000000000003</v>
      </c>
      <c r="DF48" s="16">
        <v>-42.320700000000002</v>
      </c>
      <c r="DG48" s="16">
        <v>-102.9785</v>
      </c>
      <c r="DH48" s="16">
        <v>-128.86259999999999</v>
      </c>
      <c r="DI48" s="16">
        <v>10.4413</v>
      </c>
      <c r="DJ48" s="21" t="s">
        <v>15</v>
      </c>
      <c r="DK48" s="21" t="s">
        <v>15</v>
      </c>
      <c r="DL48" s="21" t="s">
        <v>15</v>
      </c>
      <c r="DM48" s="21" t="s">
        <v>15</v>
      </c>
      <c r="DN48" s="21" t="s">
        <v>15</v>
      </c>
      <c r="DO48" s="21" t="s">
        <v>15</v>
      </c>
      <c r="DP48" s="21">
        <v>14.341900000000001</v>
      </c>
      <c r="DQ48" s="21">
        <v>10.4422</v>
      </c>
      <c r="DR48" s="21">
        <v>15.2431</v>
      </c>
      <c r="DS48" s="21">
        <v>16.292400000000001</v>
      </c>
      <c r="DT48" s="21">
        <v>15.0236</v>
      </c>
      <c r="DU48" s="21">
        <v>2.7443</v>
      </c>
      <c r="DV48" s="21">
        <v>-25.295400000000001</v>
      </c>
      <c r="DW48" s="21">
        <v>-45.539900000000003</v>
      </c>
      <c r="DX48" s="21">
        <v>-31.484000000000002</v>
      </c>
      <c r="DY48" s="21">
        <v>2.5507</v>
      </c>
    </row>
    <row r="49" spans="1:129" x14ac:dyDescent="0.2">
      <c r="A49" s="62" t="str">
        <f>[1]PSIM!A50</f>
        <v>ASAP</v>
      </c>
      <c r="B49" s="16" t="s">
        <v>15</v>
      </c>
      <c r="C49" s="16" t="s">
        <v>15</v>
      </c>
      <c r="D49" s="16" t="s">
        <v>15</v>
      </c>
      <c r="E49" s="16" t="s">
        <v>15</v>
      </c>
      <c r="F49" s="16" t="s">
        <v>15</v>
      </c>
      <c r="G49" s="16" t="s">
        <v>15</v>
      </c>
      <c r="H49" s="16" t="s">
        <v>15</v>
      </c>
      <c r="I49" s="16" t="s">
        <v>15</v>
      </c>
      <c r="J49" s="16" t="s">
        <v>15</v>
      </c>
      <c r="K49" s="16" t="s">
        <v>15</v>
      </c>
      <c r="L49" s="16" t="s">
        <v>15</v>
      </c>
      <c r="M49" s="16" t="s">
        <v>15</v>
      </c>
      <c r="N49" s="16" t="s">
        <v>15</v>
      </c>
      <c r="O49" s="16" t="s">
        <v>15</v>
      </c>
      <c r="P49" s="16" t="s">
        <v>15</v>
      </c>
      <c r="Q49" s="16">
        <v>0.2273</v>
      </c>
      <c r="R49" s="17" t="s">
        <v>15</v>
      </c>
      <c r="S49" s="17" t="s">
        <v>15</v>
      </c>
      <c r="T49" s="17" t="s">
        <v>15</v>
      </c>
      <c r="U49" s="17" t="s">
        <v>15</v>
      </c>
      <c r="V49" s="17" t="s">
        <v>15</v>
      </c>
      <c r="W49" s="17" t="s">
        <v>15</v>
      </c>
      <c r="X49" s="17" t="s">
        <v>15</v>
      </c>
      <c r="Y49" s="17" t="s">
        <v>15</v>
      </c>
      <c r="Z49" s="17" t="s">
        <v>15</v>
      </c>
      <c r="AA49" s="17" t="s">
        <v>15</v>
      </c>
      <c r="AB49" s="17" t="s">
        <v>15</v>
      </c>
      <c r="AC49" s="17" t="s">
        <v>15</v>
      </c>
      <c r="AD49" s="17" t="s">
        <v>15</v>
      </c>
      <c r="AE49" s="17">
        <v>19.695799999999998</v>
      </c>
      <c r="AF49" s="17">
        <v>21.613</v>
      </c>
      <c r="AG49" s="17">
        <v>21.352899999999998</v>
      </c>
      <c r="AH49" s="16" t="s">
        <v>15</v>
      </c>
      <c r="AI49" s="16" t="s">
        <v>15</v>
      </c>
      <c r="AJ49" s="16" t="s">
        <v>15</v>
      </c>
      <c r="AK49" s="16" t="s">
        <v>15</v>
      </c>
      <c r="AL49" s="16" t="s">
        <v>15</v>
      </c>
      <c r="AM49" s="16" t="s">
        <v>15</v>
      </c>
      <c r="AN49" s="16" t="s">
        <v>15</v>
      </c>
      <c r="AO49" s="16" t="s">
        <v>15</v>
      </c>
      <c r="AP49" s="16" t="s">
        <v>15</v>
      </c>
      <c r="AQ49" s="16" t="s">
        <v>15</v>
      </c>
      <c r="AR49" s="16" t="s">
        <v>15</v>
      </c>
      <c r="AS49" s="16" t="s">
        <v>15</v>
      </c>
      <c r="AT49" s="16" t="s">
        <v>15</v>
      </c>
      <c r="AU49" s="16" t="s">
        <v>15</v>
      </c>
      <c r="AV49" s="16" t="s">
        <v>15</v>
      </c>
      <c r="AW49" s="16" t="s">
        <v>15</v>
      </c>
      <c r="AX49" s="19" t="s">
        <v>15</v>
      </c>
      <c r="AY49" s="19" t="s">
        <v>15</v>
      </c>
      <c r="AZ49" s="19" t="s">
        <v>15</v>
      </c>
      <c r="BA49" s="19" t="s">
        <v>15</v>
      </c>
      <c r="BB49" s="19" t="s">
        <v>15</v>
      </c>
      <c r="BC49" s="19" t="s">
        <v>15</v>
      </c>
      <c r="BD49" s="19" t="s">
        <v>15</v>
      </c>
      <c r="BE49" s="19" t="s">
        <v>15</v>
      </c>
      <c r="BF49" s="19" t="s">
        <v>15</v>
      </c>
      <c r="BG49" s="19" t="s">
        <v>15</v>
      </c>
      <c r="BH49" s="19" t="s">
        <v>15</v>
      </c>
      <c r="BI49" s="19" t="s">
        <v>15</v>
      </c>
      <c r="BJ49" s="19" t="s">
        <v>15</v>
      </c>
      <c r="BK49" s="19">
        <v>0.60293367901123207</v>
      </c>
      <c r="BL49" s="19">
        <v>0.6288246735293036</v>
      </c>
      <c r="BM49" s="19">
        <v>0.73253186951421811</v>
      </c>
      <c r="BN49" s="16" t="s">
        <v>15</v>
      </c>
      <c r="BO49" s="16" t="s">
        <v>15</v>
      </c>
      <c r="BP49" s="16" t="s">
        <v>15</v>
      </c>
      <c r="BQ49" s="16" t="s">
        <v>15</v>
      </c>
      <c r="BR49" s="16" t="s">
        <v>15</v>
      </c>
      <c r="BS49" s="16" t="s">
        <v>15</v>
      </c>
      <c r="BT49" s="16" t="s">
        <v>15</v>
      </c>
      <c r="BU49" s="16" t="s">
        <v>15</v>
      </c>
      <c r="BV49" s="16" t="s">
        <v>15</v>
      </c>
      <c r="BW49" s="16" t="s">
        <v>15</v>
      </c>
      <c r="BX49" s="16" t="s">
        <v>15</v>
      </c>
      <c r="BY49" s="16" t="s">
        <v>15</v>
      </c>
      <c r="BZ49" s="16" t="s">
        <v>15</v>
      </c>
      <c r="CA49" s="16">
        <v>5.2431000000000001</v>
      </c>
      <c r="CB49" s="16">
        <v>4.8581000000000003</v>
      </c>
      <c r="CC49" s="16">
        <v>7.1393000000000004</v>
      </c>
      <c r="CD49" s="13" t="s">
        <v>15</v>
      </c>
      <c r="CE49" s="13" t="s">
        <v>15</v>
      </c>
      <c r="CF49" s="13" t="s">
        <v>15</v>
      </c>
      <c r="CG49" s="13" t="s">
        <v>15</v>
      </c>
      <c r="CH49" s="13" t="s">
        <v>15</v>
      </c>
      <c r="CI49" s="13" t="s">
        <v>15</v>
      </c>
      <c r="CJ49" s="13" t="s">
        <v>15</v>
      </c>
      <c r="CK49" s="13" t="s">
        <v>15</v>
      </c>
      <c r="CL49" s="13" t="s">
        <v>15</v>
      </c>
      <c r="CM49" s="13" t="s">
        <v>15</v>
      </c>
      <c r="CN49" s="13" t="s">
        <v>15</v>
      </c>
      <c r="CO49" s="13" t="s">
        <v>15</v>
      </c>
      <c r="CP49" s="13" t="s">
        <v>15</v>
      </c>
      <c r="CQ49" s="13" t="s">
        <v>15</v>
      </c>
      <c r="CR49" s="13" t="s">
        <v>15</v>
      </c>
      <c r="CS49" s="13" t="s">
        <v>15</v>
      </c>
      <c r="CT49" s="16" t="s">
        <v>15</v>
      </c>
      <c r="CU49" s="16" t="s">
        <v>15</v>
      </c>
      <c r="CV49" s="16" t="s">
        <v>15</v>
      </c>
      <c r="CW49" s="16" t="s">
        <v>15</v>
      </c>
      <c r="CX49" s="16" t="s">
        <v>15</v>
      </c>
      <c r="CY49" s="16" t="s">
        <v>15</v>
      </c>
      <c r="CZ49" s="16" t="s">
        <v>15</v>
      </c>
      <c r="DA49" s="16" t="s">
        <v>15</v>
      </c>
      <c r="DB49" s="16" t="s">
        <v>15</v>
      </c>
      <c r="DC49" s="16" t="s">
        <v>15</v>
      </c>
      <c r="DD49" s="16" t="s">
        <v>15</v>
      </c>
      <c r="DE49" s="16" t="s">
        <v>15</v>
      </c>
      <c r="DF49" s="16" t="s">
        <v>15</v>
      </c>
      <c r="DG49" s="16" t="s">
        <v>15</v>
      </c>
      <c r="DH49" s="16">
        <v>11.099500000000001</v>
      </c>
      <c r="DI49" s="16">
        <v>14.5731</v>
      </c>
      <c r="DJ49" s="21" t="s">
        <v>15</v>
      </c>
      <c r="DK49" s="21" t="s">
        <v>15</v>
      </c>
      <c r="DL49" s="21" t="s">
        <v>15</v>
      </c>
      <c r="DM49" s="21" t="s">
        <v>15</v>
      </c>
      <c r="DN49" s="21" t="s">
        <v>15</v>
      </c>
      <c r="DO49" s="21" t="s">
        <v>15</v>
      </c>
      <c r="DP49" s="21" t="s">
        <v>15</v>
      </c>
      <c r="DQ49" s="21" t="s">
        <v>15</v>
      </c>
      <c r="DR49" s="21" t="s">
        <v>15</v>
      </c>
      <c r="DS49" s="21" t="s">
        <v>15</v>
      </c>
      <c r="DT49" s="21" t="s">
        <v>15</v>
      </c>
      <c r="DU49" s="21" t="s">
        <v>15</v>
      </c>
      <c r="DV49" s="21" t="s">
        <v>15</v>
      </c>
      <c r="DW49" s="21" t="s">
        <v>15</v>
      </c>
      <c r="DX49" s="21">
        <v>1.391</v>
      </c>
      <c r="DY49" s="21">
        <v>1.9929999999999999</v>
      </c>
    </row>
    <row r="50" spans="1:129" x14ac:dyDescent="0.2">
      <c r="A50" s="62" t="str">
        <f>[1]PSIM!A51</f>
        <v>ASEFA</v>
      </c>
      <c r="B50" s="16" t="s">
        <v>15</v>
      </c>
      <c r="C50" s="16" t="s">
        <v>15</v>
      </c>
      <c r="D50" s="16" t="s">
        <v>15</v>
      </c>
      <c r="E50" s="16" t="s">
        <v>15</v>
      </c>
      <c r="F50" s="16" t="s">
        <v>15</v>
      </c>
      <c r="G50" s="16" t="s">
        <v>15</v>
      </c>
      <c r="H50" s="16" t="s">
        <v>15</v>
      </c>
      <c r="I50" s="16" t="s">
        <v>15</v>
      </c>
      <c r="J50" s="16" t="s">
        <v>15</v>
      </c>
      <c r="K50" s="16" t="s">
        <v>15</v>
      </c>
      <c r="L50" s="16" t="s">
        <v>15</v>
      </c>
      <c r="M50" s="16" t="s">
        <v>15</v>
      </c>
      <c r="N50" s="16" t="s">
        <v>15</v>
      </c>
      <c r="O50" s="16">
        <v>0.45</v>
      </c>
      <c r="P50" s="16">
        <v>0.52</v>
      </c>
      <c r="Q50" s="16">
        <v>0.46</v>
      </c>
      <c r="R50" s="17" t="s">
        <v>15</v>
      </c>
      <c r="S50" s="17" t="s">
        <v>15</v>
      </c>
      <c r="T50" s="17" t="s">
        <v>15</v>
      </c>
      <c r="U50" s="17" t="s">
        <v>15</v>
      </c>
      <c r="V50" s="17" t="s">
        <v>15</v>
      </c>
      <c r="W50" s="17" t="s">
        <v>15</v>
      </c>
      <c r="X50" s="17" t="s">
        <v>15</v>
      </c>
      <c r="Y50" s="17" t="s">
        <v>15</v>
      </c>
      <c r="Z50" s="17" t="s">
        <v>15</v>
      </c>
      <c r="AA50" s="17" t="s">
        <v>15</v>
      </c>
      <c r="AB50" s="17" t="s">
        <v>15</v>
      </c>
      <c r="AC50" s="17" t="s">
        <v>15</v>
      </c>
      <c r="AD50" s="17">
        <v>22.623999999999999</v>
      </c>
      <c r="AE50" s="17">
        <v>22.348600000000001</v>
      </c>
      <c r="AF50" s="17">
        <v>25.135400000000001</v>
      </c>
      <c r="AG50" s="17">
        <v>23.363199999999999</v>
      </c>
      <c r="AH50" s="16" t="s">
        <v>15</v>
      </c>
      <c r="AI50" s="16" t="s">
        <v>15</v>
      </c>
      <c r="AJ50" s="16">
        <v>22.35</v>
      </c>
      <c r="AK50" s="16">
        <v>25.14</v>
      </c>
      <c r="AL50" s="16">
        <v>23.36</v>
      </c>
      <c r="AM50" s="16" t="s">
        <v>15</v>
      </c>
      <c r="AN50" s="16" t="s">
        <v>15</v>
      </c>
      <c r="AO50" s="16" t="s">
        <v>15</v>
      </c>
      <c r="AP50" s="16" t="s">
        <v>15</v>
      </c>
      <c r="AQ50" s="16" t="s">
        <v>15</v>
      </c>
      <c r="AR50" s="16" t="s">
        <v>15</v>
      </c>
      <c r="AS50" s="16" t="s">
        <v>15</v>
      </c>
      <c r="AT50" s="16" t="s">
        <v>15</v>
      </c>
      <c r="AU50" s="16" t="s">
        <v>15</v>
      </c>
      <c r="AV50" s="16" t="s">
        <v>15</v>
      </c>
      <c r="AW50" s="16" t="s">
        <v>15</v>
      </c>
      <c r="AX50" s="19" t="s">
        <v>15</v>
      </c>
      <c r="AY50" s="19" t="s">
        <v>15</v>
      </c>
      <c r="AZ50" s="19" t="s">
        <v>15</v>
      </c>
      <c r="BA50" s="19" t="s">
        <v>15</v>
      </c>
      <c r="BB50" s="19" t="s">
        <v>15</v>
      </c>
      <c r="BC50" s="19" t="s">
        <v>15</v>
      </c>
      <c r="BD50" s="19" t="s">
        <v>15</v>
      </c>
      <c r="BE50" s="19" t="s">
        <v>15</v>
      </c>
      <c r="BF50" s="19" t="s">
        <v>15</v>
      </c>
      <c r="BG50" s="19" t="s">
        <v>15</v>
      </c>
      <c r="BH50" s="19" t="s">
        <v>15</v>
      </c>
      <c r="BI50" s="19" t="s">
        <v>15</v>
      </c>
      <c r="BJ50" s="19">
        <v>0.13649377653973324</v>
      </c>
      <c r="BK50" s="19">
        <v>7.6421798630607052E-2</v>
      </c>
      <c r="BL50" s="19">
        <v>2.6237437908687031E-2</v>
      </c>
      <c r="BM50" s="19">
        <v>2.9302278173259231E-2</v>
      </c>
      <c r="BN50" s="16" t="s">
        <v>15</v>
      </c>
      <c r="BO50" s="16" t="s">
        <v>15</v>
      </c>
      <c r="BP50" s="16" t="s">
        <v>15</v>
      </c>
      <c r="BQ50" s="16" t="s">
        <v>15</v>
      </c>
      <c r="BR50" s="16" t="s">
        <v>15</v>
      </c>
      <c r="BS50" s="16" t="s">
        <v>15</v>
      </c>
      <c r="BT50" s="16" t="s">
        <v>15</v>
      </c>
      <c r="BU50" s="16" t="s">
        <v>15</v>
      </c>
      <c r="BV50" s="16" t="s">
        <v>15</v>
      </c>
      <c r="BW50" s="16" t="s">
        <v>15</v>
      </c>
      <c r="BX50" s="16" t="s">
        <v>15</v>
      </c>
      <c r="BY50" s="16" t="s">
        <v>15</v>
      </c>
      <c r="BZ50" s="16">
        <v>6.7240000000000002</v>
      </c>
      <c r="CA50" s="16">
        <v>8.1092999999999993</v>
      </c>
      <c r="CB50" s="16">
        <v>10.295299999999999</v>
      </c>
      <c r="CC50" s="16">
        <v>9.0228000000000002</v>
      </c>
      <c r="CD50" s="13" t="s">
        <v>15</v>
      </c>
      <c r="CE50" s="13" t="s">
        <v>15</v>
      </c>
      <c r="CF50" s="13" t="s">
        <v>15</v>
      </c>
      <c r="CG50" s="13" t="s">
        <v>15</v>
      </c>
      <c r="CH50" s="13" t="s">
        <v>15</v>
      </c>
      <c r="CI50" s="13" t="s">
        <v>15</v>
      </c>
      <c r="CJ50" s="13" t="s">
        <v>15</v>
      </c>
      <c r="CK50" s="13" t="s">
        <v>15</v>
      </c>
      <c r="CL50" s="13" t="s">
        <v>15</v>
      </c>
      <c r="CM50" s="13" t="s">
        <v>15</v>
      </c>
      <c r="CN50" s="13" t="s">
        <v>15</v>
      </c>
      <c r="CO50" s="13" t="s">
        <v>15</v>
      </c>
      <c r="CP50" s="13" t="s">
        <v>15</v>
      </c>
      <c r="CQ50" s="13">
        <v>0.30330780473200514</v>
      </c>
      <c r="CR50" s="13">
        <v>0.19643673848606247</v>
      </c>
      <c r="CS50" s="13">
        <v>1.3433153582356432E-2</v>
      </c>
      <c r="CT50" s="16" t="s">
        <v>15</v>
      </c>
      <c r="CU50" s="16" t="s">
        <v>15</v>
      </c>
      <c r="CV50" s="16" t="s">
        <v>15</v>
      </c>
      <c r="CW50" s="16" t="s">
        <v>15</v>
      </c>
      <c r="CX50" s="16" t="s">
        <v>15</v>
      </c>
      <c r="CY50" s="16" t="s">
        <v>15</v>
      </c>
      <c r="CZ50" s="16" t="s">
        <v>15</v>
      </c>
      <c r="DA50" s="16" t="s">
        <v>15</v>
      </c>
      <c r="DB50" s="16" t="s">
        <v>15</v>
      </c>
      <c r="DC50" s="16" t="s">
        <v>15</v>
      </c>
      <c r="DD50" s="16" t="s">
        <v>15</v>
      </c>
      <c r="DE50" s="16" t="s">
        <v>15</v>
      </c>
      <c r="DF50" s="16" t="s">
        <v>15</v>
      </c>
      <c r="DG50" s="16">
        <v>22.134399999999999</v>
      </c>
      <c r="DH50" s="16">
        <v>21.444199999999999</v>
      </c>
      <c r="DI50" s="16">
        <v>17.241299999999999</v>
      </c>
      <c r="DJ50" s="21" t="s">
        <v>15</v>
      </c>
      <c r="DK50" s="21" t="s">
        <v>15</v>
      </c>
      <c r="DL50" s="21" t="s">
        <v>15</v>
      </c>
      <c r="DM50" s="21" t="s">
        <v>15</v>
      </c>
      <c r="DN50" s="21" t="s">
        <v>15</v>
      </c>
      <c r="DO50" s="21" t="s">
        <v>15</v>
      </c>
      <c r="DP50" s="21" t="s">
        <v>15</v>
      </c>
      <c r="DQ50" s="21" t="s">
        <v>15</v>
      </c>
      <c r="DR50" s="21" t="s">
        <v>15</v>
      </c>
      <c r="DS50" s="21" t="s">
        <v>15</v>
      </c>
      <c r="DT50" s="21" t="s">
        <v>15</v>
      </c>
      <c r="DU50" s="21" t="s">
        <v>15</v>
      </c>
      <c r="DV50" s="21" t="s">
        <v>15</v>
      </c>
      <c r="DW50" s="21">
        <v>10.3775</v>
      </c>
      <c r="DX50" s="21">
        <v>12.787100000000001</v>
      </c>
      <c r="DY50" s="21">
        <v>11.0344</v>
      </c>
    </row>
    <row r="51" spans="1:129" x14ac:dyDescent="0.2">
      <c r="A51" s="62" t="str">
        <f>[1]PSIM!A52</f>
        <v>ASIA</v>
      </c>
      <c r="B51" s="16">
        <v>-0.10630000000000001</v>
      </c>
      <c r="C51" s="16">
        <v>9.7000000000000003E-2</v>
      </c>
      <c r="D51" s="16">
        <v>-0.17799999999999999</v>
      </c>
      <c r="E51" s="16">
        <v>5.8339999999999996</v>
      </c>
      <c r="F51" s="16">
        <v>0.56799999999999995</v>
      </c>
      <c r="G51" s="16">
        <v>-0.159</v>
      </c>
      <c r="H51" s="16">
        <v>3.2366999999999999</v>
      </c>
      <c r="I51" s="16">
        <v>0.53849999999999998</v>
      </c>
      <c r="J51" s="16">
        <v>1.081</v>
      </c>
      <c r="K51" s="16">
        <v>0.185</v>
      </c>
      <c r="L51" s="16">
        <v>0.497</v>
      </c>
      <c r="M51" s="16">
        <v>0.40899999999999997</v>
      </c>
      <c r="N51" s="16">
        <v>0.625</v>
      </c>
      <c r="O51" s="16">
        <v>0.90839999999999999</v>
      </c>
      <c r="P51" s="16">
        <v>1.0999999999999999E-2</v>
      </c>
      <c r="Q51" s="16">
        <v>0.48</v>
      </c>
      <c r="R51" s="17">
        <v>23.0337</v>
      </c>
      <c r="S51" s="17">
        <v>25.534099999999999</v>
      </c>
      <c r="T51" s="17">
        <v>29.8432</v>
      </c>
      <c r="U51" s="17">
        <v>38.548000000000002</v>
      </c>
      <c r="V51" s="17">
        <v>40.909399999999998</v>
      </c>
      <c r="W51" s="17">
        <v>39.450099999999999</v>
      </c>
      <c r="X51" s="17">
        <v>39.125100000000003</v>
      </c>
      <c r="Y51" s="17">
        <v>28.8079</v>
      </c>
      <c r="Z51" s="17">
        <v>44.148899999999998</v>
      </c>
      <c r="AA51" s="17">
        <v>35.444800000000001</v>
      </c>
      <c r="AB51" s="17">
        <v>41.086100000000002</v>
      </c>
      <c r="AC51" s="17">
        <v>39.9163</v>
      </c>
      <c r="AD51" s="17">
        <v>37.889200000000002</v>
      </c>
      <c r="AE51" s="17">
        <v>32.605899999999998</v>
      </c>
      <c r="AF51" s="17">
        <v>28.0502</v>
      </c>
      <c r="AG51" s="17">
        <v>30.061399999999999</v>
      </c>
      <c r="AH51" s="16">
        <v>47.56</v>
      </c>
      <c r="AI51" s="16">
        <v>37.89</v>
      </c>
      <c r="AJ51" s="16">
        <v>38.01</v>
      </c>
      <c r="AK51" s="16">
        <v>34.78</v>
      </c>
      <c r="AL51" s="16">
        <v>30.06</v>
      </c>
      <c r="AM51" s="16">
        <v>-1.83</v>
      </c>
      <c r="AN51" s="16">
        <v>17.82</v>
      </c>
      <c r="AO51" s="16">
        <v>16.829999999999998</v>
      </c>
      <c r="AP51" s="16">
        <v>16.91</v>
      </c>
      <c r="AQ51" s="16">
        <v>18.64</v>
      </c>
      <c r="AR51" s="16">
        <v>17.59</v>
      </c>
      <c r="AS51" s="16">
        <v>17.899999999999999</v>
      </c>
      <c r="AT51" s="16">
        <v>19.23</v>
      </c>
      <c r="AU51" s="16">
        <v>19.82</v>
      </c>
      <c r="AV51" s="16">
        <v>22.74</v>
      </c>
      <c r="AW51" s="16">
        <v>20.22</v>
      </c>
      <c r="AX51" s="19">
        <v>1.3079200297523923</v>
      </c>
      <c r="AY51" s="19">
        <v>5.6680689087805893</v>
      </c>
      <c r="AZ51" s="19">
        <v>1.9070690220034843</v>
      </c>
      <c r="BA51" s="19">
        <v>0.73592046786801413</v>
      </c>
      <c r="BB51" s="19">
        <v>0.54720905784910301</v>
      </c>
      <c r="BC51" s="19">
        <v>0.52750237430418967</v>
      </c>
      <c r="BD51" s="19">
        <v>0.30351872662200857</v>
      </c>
      <c r="BE51" s="19">
        <v>0.76860250166558752</v>
      </c>
      <c r="BF51" s="19">
        <v>0.41216314601823667</v>
      </c>
      <c r="BG51" s="19">
        <v>0.80964224947166175</v>
      </c>
      <c r="BH51" s="19">
        <v>0.47711968945603322</v>
      </c>
      <c r="BI51" s="19">
        <v>0.44250117400517186</v>
      </c>
      <c r="BJ51" s="19">
        <v>0.25904091737443641</v>
      </c>
      <c r="BK51" s="19">
        <v>0.26105676788658866</v>
      </c>
      <c r="BL51" s="19">
        <v>3.1564967729808963E-2</v>
      </c>
      <c r="BM51" s="19">
        <v>0.38882843844520393</v>
      </c>
      <c r="BN51" s="16">
        <v>-4.3651999999999997</v>
      </c>
      <c r="BO51" s="16">
        <v>3.8128000000000002</v>
      </c>
      <c r="BP51" s="16">
        <v>-5.9828999999999999</v>
      </c>
      <c r="BQ51" s="16">
        <v>171.29570000000001</v>
      </c>
      <c r="BR51" s="16">
        <v>15.0114</v>
      </c>
      <c r="BS51" s="16">
        <v>-4.1429</v>
      </c>
      <c r="BT51" s="16">
        <v>96.085999999999999</v>
      </c>
      <c r="BU51" s="16">
        <v>19.3964</v>
      </c>
      <c r="BV51" s="16">
        <v>34.925899999999999</v>
      </c>
      <c r="BW51" s="16">
        <v>6.4546999999999999</v>
      </c>
      <c r="BX51" s="16">
        <v>13.785299999999999</v>
      </c>
      <c r="BY51" s="16">
        <v>9.9456000000000007</v>
      </c>
      <c r="BZ51" s="16">
        <v>16.514199999999999</v>
      </c>
      <c r="CA51" s="16">
        <v>21.299900000000001</v>
      </c>
      <c r="CB51" s="16">
        <v>0.27500000000000002</v>
      </c>
      <c r="CC51" s="16">
        <v>11.6213</v>
      </c>
      <c r="CD51" s="13">
        <v>-2.2760691093912642</v>
      </c>
      <c r="CE51" s="13">
        <v>-2.4409260510463668</v>
      </c>
      <c r="CF51" s="13">
        <v>-2.1949444957937652</v>
      </c>
      <c r="CG51" s="13">
        <v>2.4900408398071638</v>
      </c>
      <c r="CH51" s="13">
        <v>1.9634676824022987</v>
      </c>
      <c r="CI51" s="13">
        <v>1.2954361729130799</v>
      </c>
      <c r="CJ51" s="13">
        <v>0.65547823429730256</v>
      </c>
      <c r="CK51" s="13">
        <v>0.66516293695159223</v>
      </c>
      <c r="CL51" s="13">
        <v>0.61732953632692489</v>
      </c>
      <c r="CM51" s="13">
        <v>0.32715874860051963</v>
      </c>
      <c r="CN51" s="13">
        <v>0.32441932200829598</v>
      </c>
      <c r="CO51" s="13">
        <v>0.34157340948158482</v>
      </c>
      <c r="CP51" s="13">
        <v>0.48126589979588036</v>
      </c>
      <c r="CQ51" s="13">
        <v>0.37984673486652332</v>
      </c>
      <c r="CR51" s="13">
        <v>0.37842393306921729</v>
      </c>
      <c r="CS51" s="13">
        <v>0.37102435858867239</v>
      </c>
      <c r="CT51" s="16">
        <v>-45.8489</v>
      </c>
      <c r="CU51" s="16">
        <v>-45.8489</v>
      </c>
      <c r="CV51" s="16">
        <v>-45.8489</v>
      </c>
      <c r="CW51" s="16">
        <v>-45.8489</v>
      </c>
      <c r="CX51" s="16">
        <v>17.432200000000002</v>
      </c>
      <c r="CY51" s="16">
        <v>-3.6726000000000001</v>
      </c>
      <c r="CZ51" s="16">
        <v>53.766399999999997</v>
      </c>
      <c r="DA51" s="16">
        <v>6.9585999999999997</v>
      </c>
      <c r="DB51" s="16">
        <v>8.3277999999999999</v>
      </c>
      <c r="DC51" s="16">
        <v>1.0399</v>
      </c>
      <c r="DD51" s="16">
        <v>2.7547999999999999</v>
      </c>
      <c r="DE51" s="16">
        <v>2.6019000000000001</v>
      </c>
      <c r="DF51" s="16">
        <v>4.3841999999999999</v>
      </c>
      <c r="DG51" s="16">
        <v>5.8570000000000002</v>
      </c>
      <c r="DH51" s="16">
        <v>6.6400000000000001E-2</v>
      </c>
      <c r="DI51" s="16">
        <v>2.8454000000000002</v>
      </c>
      <c r="DJ51" s="21">
        <v>-0.70469999999999999</v>
      </c>
      <c r="DK51" s="21">
        <v>0.66490000000000005</v>
      </c>
      <c r="DL51" s="21">
        <v>-1.2509999999999999</v>
      </c>
      <c r="DM51" s="21">
        <v>39.680100000000003</v>
      </c>
      <c r="DN51" s="21">
        <v>3.7345000000000002</v>
      </c>
      <c r="DO51" s="21">
        <v>-1.0154000000000001</v>
      </c>
      <c r="DP51" s="21">
        <v>22.9</v>
      </c>
      <c r="DQ51" s="21">
        <v>3.8149999999999999</v>
      </c>
      <c r="DR51" s="21">
        <v>5.2530000000000001</v>
      </c>
      <c r="DS51" s="21">
        <v>0.70520000000000005</v>
      </c>
      <c r="DT51" s="21">
        <v>1.7277</v>
      </c>
      <c r="DU51" s="21">
        <v>1.5007000000000001</v>
      </c>
      <c r="DV51" s="21">
        <v>2.4487999999999999</v>
      </c>
      <c r="DW51" s="21">
        <v>3.3037999999999998</v>
      </c>
      <c r="DX51" s="21">
        <v>3.8899999999999997E-2</v>
      </c>
      <c r="DY51" s="21">
        <v>1.6743999999999999</v>
      </c>
    </row>
    <row r="52" spans="1:129" x14ac:dyDescent="0.2">
      <c r="A52" s="62" t="str">
        <f>[1]PSIM!A53</f>
        <v>ASIAN</v>
      </c>
      <c r="B52" s="16">
        <v>0.3</v>
      </c>
      <c r="C52" s="16">
        <v>0.65</v>
      </c>
      <c r="D52" s="16">
        <v>0.60329999999999995</v>
      </c>
      <c r="E52" s="16">
        <v>0.48670000000000002</v>
      </c>
      <c r="F52" s="16">
        <v>0.04</v>
      </c>
      <c r="G52" s="16">
        <v>-8.3000000000000001E-3</v>
      </c>
      <c r="H52" s="16">
        <v>0.56669999999999998</v>
      </c>
      <c r="I52" s="16">
        <v>0.20669999999999999</v>
      </c>
      <c r="J52" s="16">
        <v>0.34</v>
      </c>
      <c r="K52" s="16">
        <v>0.42670000000000002</v>
      </c>
      <c r="L52" s="16">
        <v>0.02</v>
      </c>
      <c r="M52" s="16">
        <v>-0.36670000000000003</v>
      </c>
      <c r="N52" s="16">
        <v>-0.24</v>
      </c>
      <c r="O52" s="16">
        <v>0.33329999999999999</v>
      </c>
      <c r="P52" s="16">
        <v>0.28670000000000001</v>
      </c>
      <c r="Q52" s="16">
        <v>0.77</v>
      </c>
      <c r="R52" s="17">
        <v>9.4543999999999997</v>
      </c>
      <c r="S52" s="17">
        <v>9.7014999999999993</v>
      </c>
      <c r="T52" s="17">
        <v>11.520899999999999</v>
      </c>
      <c r="U52" s="17">
        <v>10.3422</v>
      </c>
      <c r="V52" s="17">
        <v>9.5624000000000002</v>
      </c>
      <c r="W52" s="17">
        <v>8.4489999999999998</v>
      </c>
      <c r="X52" s="17">
        <v>10.3353</v>
      </c>
      <c r="Y52" s="17">
        <v>7.8166000000000002</v>
      </c>
      <c r="Z52" s="17">
        <v>6.3151999999999999</v>
      </c>
      <c r="AA52" s="17">
        <v>8.5411000000000001</v>
      </c>
      <c r="AB52" s="17">
        <v>4.8731999999999998</v>
      </c>
      <c r="AC52" s="17">
        <v>4.4630999999999998</v>
      </c>
      <c r="AD52" s="17">
        <v>5.5731000000000002</v>
      </c>
      <c r="AE52" s="17">
        <v>9.6109000000000009</v>
      </c>
      <c r="AF52" s="17">
        <v>8.3911999999999995</v>
      </c>
      <c r="AG52" s="17">
        <v>10.4686</v>
      </c>
      <c r="AH52" s="16">
        <v>4.46</v>
      </c>
      <c r="AI52" s="16">
        <v>5.56</v>
      </c>
      <c r="AJ52" s="16">
        <v>9.61</v>
      </c>
      <c r="AK52" s="16">
        <v>8.39</v>
      </c>
      <c r="AL52" s="16">
        <v>10.47</v>
      </c>
      <c r="AM52" s="16">
        <v>6.52</v>
      </c>
      <c r="AN52" s="16">
        <v>6.48</v>
      </c>
      <c r="AO52" s="16">
        <v>7.31</v>
      </c>
      <c r="AP52" s="16">
        <v>7.87</v>
      </c>
      <c r="AQ52" s="16">
        <v>7.69</v>
      </c>
      <c r="AR52" s="16">
        <v>8.6300000000000008</v>
      </c>
      <c r="AS52" s="16">
        <v>6.36</v>
      </c>
      <c r="AT52" s="16">
        <v>5.88</v>
      </c>
      <c r="AU52" s="16">
        <v>6.27</v>
      </c>
      <c r="AV52" s="16">
        <v>5.54</v>
      </c>
      <c r="AW52" s="16">
        <v>5.2</v>
      </c>
      <c r="AX52" s="19">
        <v>0.21240825490026768</v>
      </c>
      <c r="AY52" s="19">
        <v>0.16834063738429877</v>
      </c>
      <c r="AZ52" s="19">
        <v>0.10917356024560225</v>
      </c>
      <c r="BA52" s="19">
        <v>0.3078566745091989</v>
      </c>
      <c r="BB52" s="19">
        <v>1.5371821669219821</v>
      </c>
      <c r="BC52" s="19">
        <v>-0.88742487214904708</v>
      </c>
      <c r="BD52" s="19">
        <v>0.50134908650010868</v>
      </c>
      <c r="BE52" s="19">
        <v>0.70299534409683084</v>
      </c>
      <c r="BF52" s="19">
        <v>20.624788323522296</v>
      </c>
      <c r="BG52" s="19">
        <v>0.47117878815023684</v>
      </c>
      <c r="BH52" s="19">
        <v>-5.7647413441466515</v>
      </c>
      <c r="BI52" s="19">
        <v>-1.9920334841599434</v>
      </c>
      <c r="BJ52" s="19">
        <v>2.7703494616437987</v>
      </c>
      <c r="BK52" s="19">
        <v>0.47632679476847517</v>
      </c>
      <c r="BL52" s="19">
        <v>0.53105723875181421</v>
      </c>
      <c r="BM52" s="19">
        <v>0.27179888996938889</v>
      </c>
      <c r="BN52" s="16">
        <v>2.2890999999999999</v>
      </c>
      <c r="BO52" s="16">
        <v>3.9683000000000002</v>
      </c>
      <c r="BP52" s="16">
        <v>4.1285999999999996</v>
      </c>
      <c r="BQ52" s="16">
        <v>3.1575000000000002</v>
      </c>
      <c r="BR52" s="16">
        <v>0.28620000000000001</v>
      </c>
      <c r="BS52" s="16">
        <v>-5.8975</v>
      </c>
      <c r="BT52" s="16">
        <v>3.7134</v>
      </c>
      <c r="BU52" s="16">
        <v>1.1354</v>
      </c>
      <c r="BV52" s="16">
        <v>1.8191999999999999</v>
      </c>
      <c r="BW52" s="16">
        <v>2.1867999999999999</v>
      </c>
      <c r="BX52" s="16">
        <v>9.5100000000000004E-2</v>
      </c>
      <c r="BY52" s="16">
        <v>-2.1326000000000001</v>
      </c>
      <c r="BZ52" s="16">
        <v>-1.6615</v>
      </c>
      <c r="CA52" s="16">
        <v>2.3007</v>
      </c>
      <c r="CB52" s="16">
        <v>1.6797</v>
      </c>
      <c r="CC52" s="16">
        <v>4.2916999999999996</v>
      </c>
      <c r="CD52" s="13">
        <v>0.72404566260932246</v>
      </c>
      <c r="CE52" s="13">
        <v>0.59690273800355542</v>
      </c>
      <c r="CF52" s="13">
        <v>0.73687429232287638</v>
      </c>
      <c r="CG52" s="13">
        <v>0.92509827653220367</v>
      </c>
      <c r="CH52" s="13">
        <v>1.8420627810526415</v>
      </c>
      <c r="CI52" s="13">
        <v>2.5742239389514343</v>
      </c>
      <c r="CJ52" s="13">
        <v>1.963625211023716</v>
      </c>
      <c r="CK52" s="13">
        <v>1.6059191454211745</v>
      </c>
      <c r="CL52" s="13">
        <v>1.4224938806758083</v>
      </c>
      <c r="CM52" s="13">
        <v>1.622068606609129</v>
      </c>
      <c r="CN52" s="13">
        <v>1.9134177049669436</v>
      </c>
      <c r="CO52" s="13">
        <v>2.0393836137482291</v>
      </c>
      <c r="CP52" s="13">
        <v>1.9006275539212503</v>
      </c>
      <c r="CQ52" s="13">
        <v>1.7004529229474965</v>
      </c>
      <c r="CR52" s="13">
        <v>1.4341063980335524</v>
      </c>
      <c r="CS52" s="13">
        <v>1.3567069639508567</v>
      </c>
      <c r="CT52" s="16">
        <v>10.571099999999999</v>
      </c>
      <c r="CU52" s="16">
        <v>21.790399999999998</v>
      </c>
      <c r="CV52" s="16">
        <v>18.699100000000001</v>
      </c>
      <c r="CW52" s="16">
        <v>13.954599999999999</v>
      </c>
      <c r="CX52" s="16">
        <v>1.6478000000000002</v>
      </c>
      <c r="CY52" s="16">
        <v>-33.978900000000003</v>
      </c>
      <c r="CZ52" s="16">
        <v>23.1859</v>
      </c>
      <c r="DA52" s="16">
        <v>7.4039000000000001</v>
      </c>
      <c r="DB52" s="16">
        <v>11.0481</v>
      </c>
      <c r="DC52" s="16">
        <v>12.3462</v>
      </c>
      <c r="DD52" s="16">
        <v>0.48149999999999998</v>
      </c>
      <c r="DE52" s="16">
        <v>-9.8351000000000006</v>
      </c>
      <c r="DF52" s="16">
        <v>-6.859</v>
      </c>
      <c r="DG52" s="16">
        <v>9.4794999999999998</v>
      </c>
      <c r="DH52" s="16">
        <v>7.3021000000000003</v>
      </c>
      <c r="DI52" s="16">
        <v>17.578499999999998</v>
      </c>
      <c r="DJ52" s="21">
        <v>5.5562000000000005</v>
      </c>
      <c r="DK52" s="21">
        <v>11.835900000000001</v>
      </c>
      <c r="DL52" s="21">
        <v>10.115600000000001</v>
      </c>
      <c r="DM52" s="21">
        <v>6.9786999999999999</v>
      </c>
      <c r="DN52" s="21">
        <v>0.62849999999999995</v>
      </c>
      <c r="DO52" s="21">
        <v>-9.9187999999999992</v>
      </c>
      <c r="DP52" s="21">
        <v>6.5354000000000001</v>
      </c>
      <c r="DQ52" s="21">
        <v>2.3898999999999999</v>
      </c>
      <c r="DR52" s="21">
        <v>3.8658000000000001</v>
      </c>
      <c r="DS52" s="21">
        <v>4.2728999999999999</v>
      </c>
      <c r="DT52" s="21">
        <v>0.15210000000000001</v>
      </c>
      <c r="DU52" s="21">
        <v>-2.9234999999999998</v>
      </c>
      <c r="DV52" s="21">
        <v>-2.0581</v>
      </c>
      <c r="DW52" s="21">
        <v>3.0026999999999999</v>
      </c>
      <c r="DX52" s="21">
        <v>2.4741</v>
      </c>
      <c r="DY52" s="21">
        <v>6.3643999999999998</v>
      </c>
    </row>
    <row r="53" spans="1:129" x14ac:dyDescent="0.2">
      <c r="A53" s="62" t="str">
        <f>[1]PSIM!A54</f>
        <v>ASIMAR</v>
      </c>
      <c r="B53" s="16">
        <v>0.56359999999999999</v>
      </c>
      <c r="C53" s="16">
        <v>0.13639999999999999</v>
      </c>
      <c r="D53" s="16">
        <v>5.45E-2</v>
      </c>
      <c r="E53" s="16">
        <v>0.14549999999999999</v>
      </c>
      <c r="F53" s="16">
        <v>-2.7300000000000001E-2</v>
      </c>
      <c r="G53" s="16">
        <v>7.2700000000000001E-2</v>
      </c>
      <c r="H53" s="16">
        <v>0.2273</v>
      </c>
      <c r="I53" s="16">
        <v>-0.2727</v>
      </c>
      <c r="J53" s="16">
        <v>3.6400000000000002E-2</v>
      </c>
      <c r="K53" s="16">
        <v>0.21820000000000001</v>
      </c>
      <c r="L53" s="16">
        <v>0.21820000000000001</v>
      </c>
      <c r="M53" s="16">
        <v>0.25</v>
      </c>
      <c r="N53" s="16">
        <v>0.16</v>
      </c>
      <c r="O53" s="16">
        <v>0.35</v>
      </c>
      <c r="P53" s="16">
        <v>0.19</v>
      </c>
      <c r="Q53" s="16">
        <v>0.32</v>
      </c>
      <c r="R53" s="17">
        <v>30.5062</v>
      </c>
      <c r="S53" s="17">
        <v>17.011500000000002</v>
      </c>
      <c r="T53" s="17">
        <v>16.555199999999999</v>
      </c>
      <c r="U53" s="17">
        <v>20.7941</v>
      </c>
      <c r="V53" s="17">
        <v>20.108499999999999</v>
      </c>
      <c r="W53" s="17">
        <v>17.0932</v>
      </c>
      <c r="X53" s="17">
        <v>15.7851</v>
      </c>
      <c r="Y53" s="17">
        <v>24.974299999999999</v>
      </c>
      <c r="Z53" s="17">
        <v>19.656400000000001</v>
      </c>
      <c r="AA53" s="17">
        <v>36.016599999999997</v>
      </c>
      <c r="AB53" s="17">
        <v>27.7333</v>
      </c>
      <c r="AC53" s="17">
        <v>26.7575</v>
      </c>
      <c r="AD53" s="17">
        <v>27.229900000000001</v>
      </c>
      <c r="AE53" s="17">
        <v>35.343499999999999</v>
      </c>
      <c r="AF53" s="17">
        <v>29.688600000000001</v>
      </c>
      <c r="AG53" s="17">
        <v>35.735500000000002</v>
      </c>
      <c r="AH53" s="16">
        <v>26.76</v>
      </c>
      <c r="AI53" s="16">
        <v>27.23</v>
      </c>
      <c r="AJ53" s="16">
        <v>35.340000000000003</v>
      </c>
      <c r="AK53" s="16">
        <v>29.69</v>
      </c>
      <c r="AL53" s="16">
        <v>35.74</v>
      </c>
      <c r="AM53" s="16">
        <v>25.65</v>
      </c>
      <c r="AN53" s="16">
        <v>13.43</v>
      </c>
      <c r="AO53" s="16">
        <v>14.47</v>
      </c>
      <c r="AP53" s="16">
        <v>15.08</v>
      </c>
      <c r="AQ53" s="16">
        <v>19.41</v>
      </c>
      <c r="AR53" s="16">
        <v>15.08</v>
      </c>
      <c r="AS53" s="16">
        <v>10.92</v>
      </c>
      <c r="AT53" s="16">
        <v>30.2</v>
      </c>
      <c r="AU53" s="16">
        <v>19.54</v>
      </c>
      <c r="AV53" s="16">
        <v>20.399999999999999</v>
      </c>
      <c r="AW53" s="16">
        <v>19.28</v>
      </c>
      <c r="AX53" s="19">
        <v>0.9636431476437447</v>
      </c>
      <c r="AY53" s="19">
        <v>0.65922259777885073</v>
      </c>
      <c r="AZ53" s="19">
        <v>1.2814704018779928</v>
      </c>
      <c r="BA53" s="19">
        <v>0.41685158738877293</v>
      </c>
      <c r="BB53" s="19">
        <v>4.6177055610029418</v>
      </c>
      <c r="BC53" s="19">
        <v>1.0335929172095226</v>
      </c>
      <c r="BD53" s="19">
        <v>0.2871680045313344</v>
      </c>
      <c r="BE53" s="19">
        <v>-0.2355661625925661</v>
      </c>
      <c r="BF53" s="19">
        <v>15.81729677105306</v>
      </c>
      <c r="BG53" s="19">
        <v>0.1295340165130574</v>
      </c>
      <c r="BH53" s="19">
        <v>5.9976333368335175E-2</v>
      </c>
      <c r="BI53" s="19">
        <v>2.4389648288451089E-2</v>
      </c>
      <c r="BJ53" s="19">
        <v>0.12432656663258217</v>
      </c>
      <c r="BK53" s="19">
        <v>4.1065858626762715E-2</v>
      </c>
      <c r="BL53" s="19">
        <v>0.14254102042434011</v>
      </c>
      <c r="BM53" s="19">
        <v>8.1640605787747303E-2</v>
      </c>
      <c r="BN53" s="16">
        <v>28.947800000000001</v>
      </c>
      <c r="BO53" s="16">
        <v>4.7679</v>
      </c>
      <c r="BP53" s="16">
        <v>2.5453000000000001</v>
      </c>
      <c r="BQ53" s="16">
        <v>5.3266999999999998</v>
      </c>
      <c r="BR53" s="16">
        <v>-1.1482000000000001</v>
      </c>
      <c r="BS53" s="16">
        <v>2.7534000000000001</v>
      </c>
      <c r="BT53" s="16">
        <v>5.0675999999999997</v>
      </c>
      <c r="BU53" s="16">
        <v>-21.0242</v>
      </c>
      <c r="BV53" s="16">
        <v>1.5314999999999999</v>
      </c>
      <c r="BW53" s="16">
        <v>9.9297000000000004</v>
      </c>
      <c r="BX53" s="16">
        <v>10.329700000000001</v>
      </c>
      <c r="BY53" s="16">
        <v>9.3384</v>
      </c>
      <c r="BZ53" s="16">
        <v>6.8606999999999996</v>
      </c>
      <c r="CA53" s="16">
        <v>11.909599999999999</v>
      </c>
      <c r="CB53" s="16">
        <v>8.0670999999999999</v>
      </c>
      <c r="CC53" s="16">
        <v>11.7957</v>
      </c>
      <c r="CD53" s="13">
        <v>1.004308842632196</v>
      </c>
      <c r="CE53" s="13">
        <v>1.1997883242768821</v>
      </c>
      <c r="CF53" s="13">
        <v>1.1515753125195185</v>
      </c>
      <c r="CG53" s="13">
        <v>1.0588819406831125</v>
      </c>
      <c r="CH53" s="13">
        <v>0.9206890696050869</v>
      </c>
      <c r="CI53" s="13">
        <v>0.84451158922117786</v>
      </c>
      <c r="CJ53" s="13">
        <v>1.5317112619554005</v>
      </c>
      <c r="CK53" s="13">
        <v>1.4284576872099177</v>
      </c>
      <c r="CL53" s="13">
        <v>0.6912051179384282</v>
      </c>
      <c r="CM53" s="13">
        <v>0.39406612591440771</v>
      </c>
      <c r="CN53" s="13">
        <v>2.1095287152469448E-2</v>
      </c>
      <c r="CO53" s="13">
        <v>0.17760265621448104</v>
      </c>
      <c r="CP53" s="13">
        <v>0.18865298522929094</v>
      </c>
      <c r="CQ53" s="13">
        <v>3.7271383191925206E-3</v>
      </c>
      <c r="CR53" s="13">
        <v>0.27154300121074626</v>
      </c>
      <c r="CS53" s="13">
        <v>0.25485080174579122</v>
      </c>
      <c r="CT53" s="16">
        <v>41.950600000000001</v>
      </c>
      <c r="CU53" s="16">
        <v>10.4488</v>
      </c>
      <c r="CV53" s="16">
        <v>5.1391</v>
      </c>
      <c r="CW53" s="16">
        <v>12.699</v>
      </c>
      <c r="CX53" s="16">
        <v>-2.3205999999999998</v>
      </c>
      <c r="CY53" s="16">
        <v>6.8802000000000003</v>
      </c>
      <c r="CZ53" s="16">
        <v>20.072299999999998</v>
      </c>
      <c r="DA53" s="16">
        <v>-27.003900000000002</v>
      </c>
      <c r="DB53" s="16">
        <v>3.8578999999999999</v>
      </c>
      <c r="DC53" s="16">
        <v>22.238299999999999</v>
      </c>
      <c r="DD53" s="16">
        <v>20.9254</v>
      </c>
      <c r="DE53" s="16">
        <v>19.0989</v>
      </c>
      <c r="DF53" s="16">
        <v>10.749499999999999</v>
      </c>
      <c r="DG53" s="16">
        <v>22.005800000000001</v>
      </c>
      <c r="DH53" s="16">
        <v>11.0494</v>
      </c>
      <c r="DI53" s="16">
        <v>17.7851</v>
      </c>
      <c r="DJ53" s="21">
        <v>15.620799999999999</v>
      </c>
      <c r="DK53" s="21">
        <v>4.4204999999999997</v>
      </c>
      <c r="DL53" s="21">
        <v>2.0667</v>
      </c>
      <c r="DM53" s="21">
        <v>5.2870999999999997</v>
      </c>
      <c r="DN53" s="21">
        <v>-0.92759999999999998</v>
      </c>
      <c r="DO53" s="21">
        <v>2.3654999999999999</v>
      </c>
      <c r="DP53" s="21">
        <v>6.0968</v>
      </c>
      <c r="DQ53" s="21">
        <v>-7.4703999999999997</v>
      </c>
      <c r="DR53" s="21">
        <v>1.0355000000000001</v>
      </c>
      <c r="DS53" s="21">
        <v>6.6424000000000003</v>
      </c>
      <c r="DT53" s="21">
        <v>7.9309000000000003</v>
      </c>
      <c r="DU53" s="21">
        <v>10.4923</v>
      </c>
      <c r="DV53" s="21">
        <v>7.0590999999999999</v>
      </c>
      <c r="DW53" s="21">
        <v>16.160499999999999</v>
      </c>
      <c r="DX53" s="21">
        <v>7.8581000000000003</v>
      </c>
      <c r="DY53" s="21">
        <v>11.3672</v>
      </c>
    </row>
    <row r="54" spans="1:129" x14ac:dyDescent="0.2">
      <c r="A54" s="62" t="str">
        <f>[1]PSIM!A55</f>
        <v>ASK</v>
      </c>
      <c r="B54" s="16">
        <v>0.7732</v>
      </c>
      <c r="C54" s="16">
        <v>1.0796999999999999</v>
      </c>
      <c r="D54" s="16">
        <v>1.5373000000000001</v>
      </c>
      <c r="E54" s="16">
        <v>1.3359000000000001</v>
      </c>
      <c r="F54" s="16">
        <v>0.75029999999999997</v>
      </c>
      <c r="G54" s="16">
        <v>0.65880000000000005</v>
      </c>
      <c r="H54" s="16">
        <v>0.7137</v>
      </c>
      <c r="I54" s="16">
        <v>0.76859999999999995</v>
      </c>
      <c r="J54" s="16">
        <v>1.1529</v>
      </c>
      <c r="K54" s="16">
        <v>1.3176000000000001</v>
      </c>
      <c r="L54" s="16">
        <v>1.6175999999999999</v>
      </c>
      <c r="M54" s="16">
        <v>1.8235000000000001</v>
      </c>
      <c r="N54" s="16">
        <v>1.9100000000000001</v>
      </c>
      <c r="O54" s="16">
        <v>1.9300000000000002</v>
      </c>
      <c r="P54" s="16">
        <v>2.0099999999999998</v>
      </c>
      <c r="Q54" s="16">
        <v>2.12</v>
      </c>
      <c r="R54" s="17" t="s">
        <v>15</v>
      </c>
      <c r="S54" s="17" t="s">
        <v>15</v>
      </c>
      <c r="T54" s="17" t="s">
        <v>15</v>
      </c>
      <c r="U54" s="17" t="s">
        <v>15</v>
      </c>
      <c r="V54" s="17" t="s">
        <v>15</v>
      </c>
      <c r="W54" s="17" t="s">
        <v>15</v>
      </c>
      <c r="X54" s="17" t="s">
        <v>15</v>
      </c>
      <c r="Y54" s="17" t="s">
        <v>15</v>
      </c>
      <c r="Z54" s="17" t="s">
        <v>15</v>
      </c>
      <c r="AA54" s="17" t="s">
        <v>15</v>
      </c>
      <c r="AB54" s="17" t="s">
        <v>15</v>
      </c>
      <c r="AC54" s="17" t="s">
        <v>15</v>
      </c>
      <c r="AD54" s="17" t="s">
        <v>15</v>
      </c>
      <c r="AE54" s="17" t="s">
        <v>15</v>
      </c>
      <c r="AF54" s="17" t="s">
        <v>15</v>
      </c>
      <c r="AG54" s="17" t="s">
        <v>15</v>
      </c>
      <c r="AH54" s="16">
        <v>59.25</v>
      </c>
      <c r="AI54" s="16">
        <v>59.83</v>
      </c>
      <c r="AJ54" s="16">
        <v>60.88</v>
      </c>
      <c r="AK54" s="16">
        <v>65.41</v>
      </c>
      <c r="AL54" s="16">
        <v>69.290000000000006</v>
      </c>
      <c r="AM54" s="16" t="s">
        <v>15</v>
      </c>
      <c r="AN54" s="16" t="s">
        <v>15</v>
      </c>
      <c r="AO54" s="16" t="s">
        <v>15</v>
      </c>
      <c r="AP54" s="16">
        <v>49.89</v>
      </c>
      <c r="AQ54" s="16">
        <v>40.619999999999997</v>
      </c>
      <c r="AR54" s="16">
        <v>37.840000000000003</v>
      </c>
      <c r="AS54" s="16">
        <v>38.380000000000003</v>
      </c>
      <c r="AT54" s="16">
        <v>36.049999999999997</v>
      </c>
      <c r="AU54" s="16">
        <v>35.369999999999997</v>
      </c>
      <c r="AV54" s="16">
        <v>33.65</v>
      </c>
      <c r="AW54" s="16">
        <v>34.29</v>
      </c>
      <c r="AX54" s="19" t="s">
        <v>15</v>
      </c>
      <c r="AY54" s="19" t="s">
        <v>15</v>
      </c>
      <c r="AZ54" s="19" t="s">
        <v>15</v>
      </c>
      <c r="BA54" s="19" t="s">
        <v>15</v>
      </c>
      <c r="BB54" s="19" t="s">
        <v>15</v>
      </c>
      <c r="BC54" s="19" t="s">
        <v>15</v>
      </c>
      <c r="BD54" s="19" t="s">
        <v>15</v>
      </c>
      <c r="BE54" s="19" t="s">
        <v>15</v>
      </c>
      <c r="BF54" s="19" t="s">
        <v>15</v>
      </c>
      <c r="BG54" s="19" t="s">
        <v>15</v>
      </c>
      <c r="BH54" s="19" t="s">
        <v>15</v>
      </c>
      <c r="BI54" s="19" t="s">
        <v>15</v>
      </c>
      <c r="BJ54" s="19" t="s">
        <v>15</v>
      </c>
      <c r="BK54" s="19" t="s">
        <v>15</v>
      </c>
      <c r="BL54" s="19" t="s">
        <v>15</v>
      </c>
      <c r="BM54" s="19" t="s">
        <v>15</v>
      </c>
      <c r="BN54" s="16">
        <v>21.5382</v>
      </c>
      <c r="BO54" s="16">
        <v>26.430900000000001</v>
      </c>
      <c r="BP54" s="16">
        <v>24.67</v>
      </c>
      <c r="BQ54" s="16">
        <v>19.750599999999999</v>
      </c>
      <c r="BR54" s="16">
        <v>13.2217</v>
      </c>
      <c r="BS54" s="16">
        <v>15.507300000000001</v>
      </c>
      <c r="BT54" s="16">
        <v>15.5954</v>
      </c>
      <c r="BU54" s="16">
        <v>16.219799999999999</v>
      </c>
      <c r="BV54" s="16">
        <v>21.270099999999999</v>
      </c>
      <c r="BW54" s="16">
        <v>20.011299999999999</v>
      </c>
      <c r="BX54" s="16">
        <v>24.359200000000001</v>
      </c>
      <c r="BY54" s="16">
        <v>26.049499999999998</v>
      </c>
      <c r="BZ54" s="16">
        <v>24.991199999999999</v>
      </c>
      <c r="CA54" s="16">
        <v>25.0032</v>
      </c>
      <c r="CB54" s="16">
        <v>25.0959</v>
      </c>
      <c r="CC54" s="16">
        <v>25.399000000000001</v>
      </c>
      <c r="CD54" s="13" t="s">
        <v>15</v>
      </c>
      <c r="CE54" s="13" t="s">
        <v>15</v>
      </c>
      <c r="CF54" s="13" t="s">
        <v>15</v>
      </c>
      <c r="CG54" s="13" t="s">
        <v>15</v>
      </c>
      <c r="CH54" s="13" t="s">
        <v>15</v>
      </c>
      <c r="CI54" s="13" t="s">
        <v>15</v>
      </c>
      <c r="CJ54" s="13" t="s">
        <v>15</v>
      </c>
      <c r="CK54" s="13" t="s">
        <v>15</v>
      </c>
      <c r="CL54" s="13" t="s">
        <v>15</v>
      </c>
      <c r="CM54" s="13" t="s">
        <v>15</v>
      </c>
      <c r="CN54" s="13" t="s">
        <v>15</v>
      </c>
      <c r="CO54" s="13" t="s">
        <v>15</v>
      </c>
      <c r="CP54" s="13" t="s">
        <v>15</v>
      </c>
      <c r="CQ54" s="13" t="s">
        <v>15</v>
      </c>
      <c r="CR54" s="13" t="s">
        <v>15</v>
      </c>
      <c r="CS54" s="13" t="s">
        <v>15</v>
      </c>
      <c r="CT54" s="16">
        <v>37.306800000000003</v>
      </c>
      <c r="CU54" s="16">
        <v>32.933399999999999</v>
      </c>
      <c r="CV54" s="16">
        <v>28.787500000000001</v>
      </c>
      <c r="CW54" s="16">
        <v>19.504200000000001</v>
      </c>
      <c r="CX54" s="16">
        <v>9.5945999999999998</v>
      </c>
      <c r="CY54" s="16">
        <v>10.2743</v>
      </c>
      <c r="CZ54" s="16">
        <v>10.5603</v>
      </c>
      <c r="DA54" s="16">
        <v>10.9955</v>
      </c>
      <c r="DB54" s="16">
        <v>15.4757</v>
      </c>
      <c r="DC54" s="16">
        <v>16.584</v>
      </c>
      <c r="DD54" s="16">
        <v>17.8567</v>
      </c>
      <c r="DE54" s="16">
        <v>17.570399999999999</v>
      </c>
      <c r="DF54" s="16">
        <v>16.946400000000001</v>
      </c>
      <c r="DG54" s="16">
        <v>16.071899999999999</v>
      </c>
      <c r="DH54" s="16">
        <v>15.8355</v>
      </c>
      <c r="DI54" s="16">
        <v>15.836399999999999</v>
      </c>
      <c r="DJ54" s="21">
        <v>2.5878999999999999</v>
      </c>
      <c r="DK54" s="21">
        <v>2.8847</v>
      </c>
      <c r="DL54" s="21">
        <v>2.8745000000000003</v>
      </c>
      <c r="DM54" s="21">
        <v>2.1034000000000002</v>
      </c>
      <c r="DN54" s="21">
        <v>1.3673999999999999</v>
      </c>
      <c r="DO54" s="21">
        <v>1.6385000000000001</v>
      </c>
      <c r="DP54" s="21">
        <v>1.5693000000000001</v>
      </c>
      <c r="DQ54" s="21">
        <v>1.5802</v>
      </c>
      <c r="DR54" s="21">
        <v>2.0741999999999998</v>
      </c>
      <c r="DS54" s="21">
        <v>1.9729000000000001</v>
      </c>
      <c r="DT54" s="21">
        <v>2.3929999999999998</v>
      </c>
      <c r="DU54" s="21">
        <v>2.4868999999999999</v>
      </c>
      <c r="DV54" s="21">
        <v>2.3199000000000001</v>
      </c>
      <c r="DW54" s="21">
        <v>2.2795000000000001</v>
      </c>
      <c r="DX54" s="21">
        <v>2.2812000000000001</v>
      </c>
      <c r="DY54" s="21">
        <v>2.2677999999999998</v>
      </c>
    </row>
    <row r="55" spans="1:129" x14ac:dyDescent="0.2">
      <c r="A55" s="62" t="str">
        <f>[1]PSIM!A56</f>
        <v>ASN</v>
      </c>
      <c r="B55" s="16" t="s">
        <v>15</v>
      </c>
      <c r="C55" s="16" t="s">
        <v>15</v>
      </c>
      <c r="D55" s="16" t="s">
        <v>15</v>
      </c>
      <c r="E55" s="16" t="s">
        <v>15</v>
      </c>
      <c r="F55" s="16" t="s">
        <v>15</v>
      </c>
      <c r="G55" s="16" t="s">
        <v>15</v>
      </c>
      <c r="H55" s="16" t="s">
        <v>15</v>
      </c>
      <c r="I55" s="16" t="s">
        <v>15</v>
      </c>
      <c r="J55" s="16" t="s">
        <v>15</v>
      </c>
      <c r="K55" s="16" t="s">
        <v>15</v>
      </c>
      <c r="L55" s="16" t="s">
        <v>15</v>
      </c>
      <c r="M55" s="16" t="s">
        <v>15</v>
      </c>
      <c r="N55" s="16" t="s">
        <v>15</v>
      </c>
      <c r="O55" s="16">
        <v>0.23</v>
      </c>
      <c r="P55" s="16">
        <v>0.23</v>
      </c>
      <c r="Q55" s="16">
        <v>7.0000000000000007E-2</v>
      </c>
      <c r="R55" s="17" t="s">
        <v>15</v>
      </c>
      <c r="S55" s="17" t="s">
        <v>15</v>
      </c>
      <c r="T55" s="17" t="s">
        <v>15</v>
      </c>
      <c r="U55" s="17" t="s">
        <v>15</v>
      </c>
      <c r="V55" s="17" t="s">
        <v>15</v>
      </c>
      <c r="W55" s="17" t="s">
        <v>15</v>
      </c>
      <c r="X55" s="17" t="s">
        <v>15</v>
      </c>
      <c r="Y55" s="17" t="s">
        <v>15</v>
      </c>
      <c r="Z55" s="17" t="s">
        <v>15</v>
      </c>
      <c r="AA55" s="17" t="s">
        <v>15</v>
      </c>
      <c r="AB55" s="17" t="s">
        <v>15</v>
      </c>
      <c r="AC55" s="17" t="s">
        <v>15</v>
      </c>
      <c r="AD55" s="17">
        <v>31.292200000000001</v>
      </c>
      <c r="AE55" s="17">
        <v>35.8992</v>
      </c>
      <c r="AF55" s="17">
        <v>40.757599999999996</v>
      </c>
      <c r="AG55" s="17">
        <v>39.010199999999998</v>
      </c>
      <c r="AH55" s="16" t="s">
        <v>15</v>
      </c>
      <c r="AI55" s="16" t="s">
        <v>15</v>
      </c>
      <c r="AJ55" s="16" t="s">
        <v>15</v>
      </c>
      <c r="AK55" s="16">
        <v>40.76</v>
      </c>
      <c r="AL55" s="16">
        <v>39.01</v>
      </c>
      <c r="AM55" s="16" t="s">
        <v>15</v>
      </c>
      <c r="AN55" s="16" t="s">
        <v>15</v>
      </c>
      <c r="AO55" s="16" t="s">
        <v>15</v>
      </c>
      <c r="AP55" s="16" t="s">
        <v>15</v>
      </c>
      <c r="AQ55" s="16" t="s">
        <v>15</v>
      </c>
      <c r="AR55" s="16" t="s">
        <v>15</v>
      </c>
      <c r="AS55" s="16" t="s">
        <v>15</v>
      </c>
      <c r="AT55" s="16" t="s">
        <v>15</v>
      </c>
      <c r="AU55" s="16" t="s">
        <v>15</v>
      </c>
      <c r="AV55" s="16" t="s">
        <v>15</v>
      </c>
      <c r="AW55" s="16" t="s">
        <v>15</v>
      </c>
      <c r="AX55" s="19" t="s">
        <v>15</v>
      </c>
      <c r="AY55" s="19" t="s">
        <v>15</v>
      </c>
      <c r="AZ55" s="19" t="s">
        <v>15</v>
      </c>
      <c r="BA55" s="19" t="s">
        <v>15</v>
      </c>
      <c r="BB55" s="19" t="s">
        <v>15</v>
      </c>
      <c r="BC55" s="19" t="s">
        <v>15</v>
      </c>
      <c r="BD55" s="19" t="s">
        <v>15</v>
      </c>
      <c r="BE55" s="19" t="s">
        <v>15</v>
      </c>
      <c r="BF55" s="19" t="s">
        <v>15</v>
      </c>
      <c r="BG55" s="19" t="s">
        <v>15</v>
      </c>
      <c r="BH55" s="19" t="s">
        <v>15</v>
      </c>
      <c r="BI55" s="19" t="s">
        <v>15</v>
      </c>
      <c r="BJ55" s="19">
        <v>3.1351653689338965E-3</v>
      </c>
      <c r="BK55" s="19">
        <v>2.9296069100211812E-3</v>
      </c>
      <c r="BL55" s="19" t="s">
        <v>15</v>
      </c>
      <c r="BM55" s="19" t="s">
        <v>15</v>
      </c>
      <c r="BN55" s="16" t="s">
        <v>15</v>
      </c>
      <c r="BO55" s="16" t="s">
        <v>15</v>
      </c>
      <c r="BP55" s="16" t="s">
        <v>15</v>
      </c>
      <c r="BQ55" s="16" t="s">
        <v>15</v>
      </c>
      <c r="BR55" s="16" t="s">
        <v>15</v>
      </c>
      <c r="BS55" s="16" t="s">
        <v>15</v>
      </c>
      <c r="BT55" s="16" t="s">
        <v>15</v>
      </c>
      <c r="BU55" s="16" t="s">
        <v>15</v>
      </c>
      <c r="BV55" s="16" t="s">
        <v>15</v>
      </c>
      <c r="BW55" s="16" t="s">
        <v>15</v>
      </c>
      <c r="BX55" s="16" t="s">
        <v>15</v>
      </c>
      <c r="BY55" s="16" t="s">
        <v>15</v>
      </c>
      <c r="BZ55" s="16">
        <v>14.138</v>
      </c>
      <c r="CA55" s="16">
        <v>15.632999999999999</v>
      </c>
      <c r="CB55" s="16">
        <v>17.238199999999999</v>
      </c>
      <c r="CC55" s="16">
        <v>6.5305999999999997</v>
      </c>
      <c r="CD55" s="13" t="s">
        <v>15</v>
      </c>
      <c r="CE55" s="13" t="s">
        <v>15</v>
      </c>
      <c r="CF55" s="13" t="s">
        <v>15</v>
      </c>
      <c r="CG55" s="13" t="s">
        <v>15</v>
      </c>
      <c r="CH55" s="13" t="s">
        <v>15</v>
      </c>
      <c r="CI55" s="13" t="s">
        <v>15</v>
      </c>
      <c r="CJ55" s="13" t="s">
        <v>15</v>
      </c>
      <c r="CK55" s="13" t="s">
        <v>15</v>
      </c>
      <c r="CL55" s="13" t="s">
        <v>15</v>
      </c>
      <c r="CM55" s="13" t="s">
        <v>15</v>
      </c>
      <c r="CN55" s="13" t="s">
        <v>15</v>
      </c>
      <c r="CO55" s="13" t="s">
        <v>15</v>
      </c>
      <c r="CP55" s="13" t="s">
        <v>15</v>
      </c>
      <c r="CQ55" s="13" t="s">
        <v>15</v>
      </c>
      <c r="CR55" s="13" t="s">
        <v>15</v>
      </c>
      <c r="CS55" s="13" t="s">
        <v>15</v>
      </c>
      <c r="CT55" s="16" t="s">
        <v>15</v>
      </c>
      <c r="CU55" s="16" t="s">
        <v>15</v>
      </c>
      <c r="CV55" s="16" t="s">
        <v>15</v>
      </c>
      <c r="CW55" s="16" t="s">
        <v>15</v>
      </c>
      <c r="CX55" s="16" t="s">
        <v>15</v>
      </c>
      <c r="CY55" s="16" t="s">
        <v>15</v>
      </c>
      <c r="CZ55" s="16" t="s">
        <v>15</v>
      </c>
      <c r="DA55" s="16" t="s">
        <v>15</v>
      </c>
      <c r="DB55" s="16" t="s">
        <v>15</v>
      </c>
      <c r="DC55" s="16" t="s">
        <v>15</v>
      </c>
      <c r="DD55" s="16" t="s">
        <v>15</v>
      </c>
      <c r="DE55" s="16" t="s">
        <v>15</v>
      </c>
      <c r="DF55" s="16" t="s">
        <v>15</v>
      </c>
      <c r="DG55" s="16">
        <v>56.594900000000003</v>
      </c>
      <c r="DH55" s="16">
        <v>17.559799999999999</v>
      </c>
      <c r="DI55" s="16">
        <v>3.5427999999999997</v>
      </c>
      <c r="DJ55" s="21" t="s">
        <v>15</v>
      </c>
      <c r="DK55" s="21" t="s">
        <v>15</v>
      </c>
      <c r="DL55" s="21" t="s">
        <v>15</v>
      </c>
      <c r="DM55" s="21" t="s">
        <v>15</v>
      </c>
      <c r="DN55" s="21" t="s">
        <v>15</v>
      </c>
      <c r="DO55" s="21" t="s">
        <v>15</v>
      </c>
      <c r="DP55" s="21" t="s">
        <v>15</v>
      </c>
      <c r="DQ55" s="21" t="s">
        <v>15</v>
      </c>
      <c r="DR55" s="21" t="s">
        <v>15</v>
      </c>
      <c r="DS55" s="21" t="s">
        <v>15</v>
      </c>
      <c r="DT55" s="21" t="s">
        <v>15</v>
      </c>
      <c r="DU55" s="21" t="s">
        <v>15</v>
      </c>
      <c r="DV55" s="21" t="s">
        <v>15</v>
      </c>
      <c r="DW55" s="21">
        <v>27.832999999999998</v>
      </c>
      <c r="DX55" s="21">
        <v>14.0276</v>
      </c>
      <c r="DY55" s="21">
        <v>3.1006999999999998</v>
      </c>
    </row>
    <row r="56" spans="1:129" x14ac:dyDescent="0.2">
      <c r="A56" s="62" t="str">
        <f>[1]PSIM!A57</f>
        <v>ASP</v>
      </c>
      <c r="B56" s="16">
        <v>0.20699999999999999</v>
      </c>
      <c r="C56" s="16">
        <v>0.60419999999999996</v>
      </c>
      <c r="D56" s="16">
        <v>-1.8969</v>
      </c>
      <c r="E56" s="16">
        <v>0.25</v>
      </c>
      <c r="F56" s="16">
        <v>0.18</v>
      </c>
      <c r="G56" s="16">
        <v>0.22</v>
      </c>
      <c r="H56" s="16">
        <v>0.1</v>
      </c>
      <c r="I56" s="16">
        <v>0.22</v>
      </c>
      <c r="J56" s="16">
        <v>0.36</v>
      </c>
      <c r="K56" s="16">
        <v>0.24</v>
      </c>
      <c r="L56" s="16">
        <v>0.28000000000000003</v>
      </c>
      <c r="M56" s="16">
        <v>0.51</v>
      </c>
      <c r="N56" s="16">
        <v>0.39</v>
      </c>
      <c r="O56" s="16">
        <v>0.26</v>
      </c>
      <c r="P56" s="16">
        <v>0.36</v>
      </c>
      <c r="Q56" s="16">
        <v>0.35</v>
      </c>
      <c r="R56" s="17" t="s">
        <v>15</v>
      </c>
      <c r="S56" s="17" t="s">
        <v>15</v>
      </c>
      <c r="T56" s="17" t="s">
        <v>15</v>
      </c>
      <c r="U56" s="17" t="s">
        <v>15</v>
      </c>
      <c r="V56" s="17" t="s">
        <v>15</v>
      </c>
      <c r="W56" s="17" t="s">
        <v>15</v>
      </c>
      <c r="X56" s="17" t="s">
        <v>15</v>
      </c>
      <c r="Y56" s="17" t="s">
        <v>15</v>
      </c>
      <c r="Z56" s="17" t="s">
        <v>15</v>
      </c>
      <c r="AA56" s="17" t="s">
        <v>15</v>
      </c>
      <c r="AB56" s="17" t="s">
        <v>15</v>
      </c>
      <c r="AC56" s="17" t="s">
        <v>15</v>
      </c>
      <c r="AD56" s="17" t="s">
        <v>15</v>
      </c>
      <c r="AE56" s="17" t="s">
        <v>15</v>
      </c>
      <c r="AF56" s="17" t="s">
        <v>15</v>
      </c>
      <c r="AG56" s="17" t="s">
        <v>15</v>
      </c>
      <c r="AH56" s="16">
        <v>34.72</v>
      </c>
      <c r="AI56" s="16">
        <v>39.92</v>
      </c>
      <c r="AJ56" s="16">
        <v>27.94</v>
      </c>
      <c r="AK56" s="16">
        <v>36.5</v>
      </c>
      <c r="AL56" s="16">
        <v>38.92</v>
      </c>
      <c r="AM56" s="16">
        <v>65.66</v>
      </c>
      <c r="AN56" s="16">
        <v>49.03</v>
      </c>
      <c r="AO56" s="16">
        <v>51.56</v>
      </c>
      <c r="AP56" s="16">
        <v>59.76</v>
      </c>
      <c r="AQ56" s="16">
        <v>61.25</v>
      </c>
      <c r="AR56" s="16">
        <v>56.17</v>
      </c>
      <c r="AS56" s="16">
        <v>64.89</v>
      </c>
      <c r="AT56" s="16">
        <v>57.1</v>
      </c>
      <c r="AU56" s="16">
        <v>51.87</v>
      </c>
      <c r="AV56" s="16">
        <v>55.68</v>
      </c>
      <c r="AW56" s="16">
        <v>58.86</v>
      </c>
      <c r="AX56" s="19" t="s">
        <v>15</v>
      </c>
      <c r="AY56" s="19" t="s">
        <v>15</v>
      </c>
      <c r="AZ56" s="19" t="s">
        <v>15</v>
      </c>
      <c r="BA56" s="19" t="s">
        <v>15</v>
      </c>
      <c r="BB56" s="19" t="s">
        <v>15</v>
      </c>
      <c r="BC56" s="19" t="s">
        <v>15</v>
      </c>
      <c r="BD56" s="19" t="s">
        <v>15</v>
      </c>
      <c r="BE56" s="19" t="s">
        <v>15</v>
      </c>
      <c r="BF56" s="19" t="s">
        <v>15</v>
      </c>
      <c r="BG56" s="19" t="s">
        <v>15</v>
      </c>
      <c r="BH56" s="19" t="s">
        <v>15</v>
      </c>
      <c r="BI56" s="19" t="s">
        <v>15</v>
      </c>
      <c r="BJ56" s="19" t="s">
        <v>15</v>
      </c>
      <c r="BK56" s="19" t="s">
        <v>15</v>
      </c>
      <c r="BL56" s="19" t="s">
        <v>15</v>
      </c>
      <c r="BM56" s="19" t="s">
        <v>15</v>
      </c>
      <c r="BN56" s="16">
        <v>29.697400000000002</v>
      </c>
      <c r="BO56" s="16">
        <v>39.500100000000003</v>
      </c>
      <c r="BP56" s="16">
        <v>-136.7585</v>
      </c>
      <c r="BQ56" s="16">
        <v>27.567699999999999</v>
      </c>
      <c r="BR56" s="16">
        <v>22.0944</v>
      </c>
      <c r="BS56" s="16">
        <v>25.615300000000001</v>
      </c>
      <c r="BT56" s="16">
        <v>15.4328</v>
      </c>
      <c r="BU56" s="16">
        <v>27.636099999999999</v>
      </c>
      <c r="BV56" s="16">
        <v>32.630299999999998</v>
      </c>
      <c r="BW56" s="16">
        <v>25.097999999999999</v>
      </c>
      <c r="BX56" s="16">
        <v>28.237300000000001</v>
      </c>
      <c r="BY56" s="16">
        <v>34.328200000000002</v>
      </c>
      <c r="BZ56" s="16">
        <v>30.985600000000002</v>
      </c>
      <c r="CA56" s="16">
        <v>25.651</v>
      </c>
      <c r="CB56" s="16">
        <v>30.4877</v>
      </c>
      <c r="CC56" s="16">
        <v>29.0291</v>
      </c>
      <c r="CD56" s="13" t="s">
        <v>15</v>
      </c>
      <c r="CE56" s="13" t="s">
        <v>15</v>
      </c>
      <c r="CF56" s="13" t="s">
        <v>15</v>
      </c>
      <c r="CG56" s="13" t="s">
        <v>15</v>
      </c>
      <c r="CH56" s="13" t="s">
        <v>15</v>
      </c>
      <c r="CI56" s="13" t="s">
        <v>15</v>
      </c>
      <c r="CJ56" s="13" t="s">
        <v>15</v>
      </c>
      <c r="CK56" s="13" t="s">
        <v>15</v>
      </c>
      <c r="CL56" s="13" t="s">
        <v>15</v>
      </c>
      <c r="CM56" s="13" t="s">
        <v>15</v>
      </c>
      <c r="CN56" s="13" t="s">
        <v>15</v>
      </c>
      <c r="CO56" s="13" t="s">
        <v>15</v>
      </c>
      <c r="CP56" s="13" t="s">
        <v>15</v>
      </c>
      <c r="CQ56" s="13" t="s">
        <v>15</v>
      </c>
      <c r="CR56" s="13" t="s">
        <v>15</v>
      </c>
      <c r="CS56" s="13" t="s">
        <v>15</v>
      </c>
      <c r="CT56" s="16">
        <v>14.107900000000001</v>
      </c>
      <c r="CU56" s="16">
        <v>33.195500000000003</v>
      </c>
      <c r="CV56" s="16">
        <v>-99.326599999999999</v>
      </c>
      <c r="CW56" s="16">
        <v>12.7736</v>
      </c>
      <c r="CX56" s="16">
        <v>9.6209000000000007</v>
      </c>
      <c r="CY56" s="16">
        <v>11.8293</v>
      </c>
      <c r="CZ56" s="16">
        <v>5.9088000000000003</v>
      </c>
      <c r="DA56" s="16">
        <v>12.5021</v>
      </c>
      <c r="DB56" s="16">
        <v>18.446899999999999</v>
      </c>
      <c r="DC56" s="16">
        <v>12.232200000000001</v>
      </c>
      <c r="DD56" s="16">
        <v>14.413499999999999</v>
      </c>
      <c r="DE56" s="16">
        <v>24.832000000000001</v>
      </c>
      <c r="DF56" s="16">
        <v>18.3432</v>
      </c>
      <c r="DG56" s="16">
        <v>12.3592</v>
      </c>
      <c r="DH56" s="16">
        <v>16.456900000000001</v>
      </c>
      <c r="DI56" s="16">
        <v>15.4808</v>
      </c>
      <c r="DJ56" s="21">
        <v>10.526299999999999</v>
      </c>
      <c r="DK56" s="21">
        <v>16.897600000000001</v>
      </c>
      <c r="DL56" s="21">
        <v>-52.613599999999998</v>
      </c>
      <c r="DM56" s="21">
        <v>9.0771999999999995</v>
      </c>
      <c r="DN56" s="21">
        <v>7.1524000000000001</v>
      </c>
      <c r="DO56" s="21">
        <v>8.5337999999999994</v>
      </c>
      <c r="DP56" s="21">
        <v>4.3601999999999999</v>
      </c>
      <c r="DQ56" s="21">
        <v>9.5089000000000006</v>
      </c>
      <c r="DR56" s="21">
        <v>11.8527</v>
      </c>
      <c r="DS56" s="21">
        <v>7.3738999999999999</v>
      </c>
      <c r="DT56" s="21">
        <v>7.9640000000000004</v>
      </c>
      <c r="DU56" s="21">
        <v>13.366899999999999</v>
      </c>
      <c r="DV56" s="21">
        <v>10.789300000000001</v>
      </c>
      <c r="DW56" s="21">
        <v>7.2305999999999999</v>
      </c>
      <c r="DX56" s="21">
        <v>8.5653000000000006</v>
      </c>
      <c r="DY56" s="21">
        <v>7.0064000000000002</v>
      </c>
    </row>
    <row r="57" spans="1:129" x14ac:dyDescent="0.2">
      <c r="A57" s="62" t="str">
        <f>[1]PSIM!A58</f>
        <v>ATP30</v>
      </c>
      <c r="B57" s="16" t="s">
        <v>15</v>
      </c>
      <c r="C57" s="16" t="s">
        <v>15</v>
      </c>
      <c r="D57" s="16" t="s">
        <v>15</v>
      </c>
      <c r="E57" s="16" t="s">
        <v>15</v>
      </c>
      <c r="F57" s="16" t="s">
        <v>15</v>
      </c>
      <c r="G57" s="16" t="s">
        <v>15</v>
      </c>
      <c r="H57" s="16" t="s">
        <v>15</v>
      </c>
      <c r="I57" s="16" t="s">
        <v>15</v>
      </c>
      <c r="J57" s="16" t="s">
        <v>15</v>
      </c>
      <c r="K57" s="16" t="s">
        <v>15</v>
      </c>
      <c r="L57" s="16" t="s">
        <v>15</v>
      </c>
      <c r="M57" s="16" t="s">
        <v>15</v>
      </c>
      <c r="N57" s="16" t="s">
        <v>15</v>
      </c>
      <c r="O57" s="16">
        <v>3.56E-2</v>
      </c>
      <c r="P57" s="16">
        <v>4.4400000000000002E-2</v>
      </c>
      <c r="Q57" s="16">
        <v>5.2999999999999999E-2</v>
      </c>
      <c r="R57" s="17" t="s">
        <v>15</v>
      </c>
      <c r="S57" s="17" t="s">
        <v>15</v>
      </c>
      <c r="T57" s="17" t="s">
        <v>15</v>
      </c>
      <c r="U57" s="17" t="s">
        <v>15</v>
      </c>
      <c r="V57" s="17" t="s">
        <v>15</v>
      </c>
      <c r="W57" s="17" t="s">
        <v>15</v>
      </c>
      <c r="X57" s="17" t="s">
        <v>15</v>
      </c>
      <c r="Y57" s="17" t="s">
        <v>15</v>
      </c>
      <c r="Z57" s="17" t="s">
        <v>15</v>
      </c>
      <c r="AA57" s="17" t="s">
        <v>15</v>
      </c>
      <c r="AB57" s="17" t="s">
        <v>15</v>
      </c>
      <c r="AC57" s="17" t="s">
        <v>15</v>
      </c>
      <c r="AD57" s="17">
        <v>18.944900000000001</v>
      </c>
      <c r="AE57" s="17">
        <v>22.360499999999998</v>
      </c>
      <c r="AF57" s="17">
        <v>23.8553</v>
      </c>
      <c r="AG57" s="17">
        <v>23.6311</v>
      </c>
      <c r="AH57" s="16" t="s">
        <v>15</v>
      </c>
      <c r="AI57" s="16" t="s">
        <v>15</v>
      </c>
      <c r="AJ57" s="16">
        <v>22.36</v>
      </c>
      <c r="AK57" s="16">
        <v>23.86</v>
      </c>
      <c r="AL57" s="16">
        <v>23.38</v>
      </c>
      <c r="AM57" s="16" t="s">
        <v>15</v>
      </c>
      <c r="AN57" s="16" t="s">
        <v>15</v>
      </c>
      <c r="AO57" s="16" t="s">
        <v>15</v>
      </c>
      <c r="AP57" s="16" t="s">
        <v>15</v>
      </c>
      <c r="AQ57" s="16" t="s">
        <v>15</v>
      </c>
      <c r="AR57" s="16" t="s">
        <v>15</v>
      </c>
      <c r="AS57" s="16" t="s">
        <v>15</v>
      </c>
      <c r="AT57" s="16" t="s">
        <v>15</v>
      </c>
      <c r="AU57" s="16" t="s">
        <v>15</v>
      </c>
      <c r="AV57" s="16" t="s">
        <v>15</v>
      </c>
      <c r="AW57" s="16" t="s">
        <v>15</v>
      </c>
      <c r="AX57" s="19" t="s">
        <v>15</v>
      </c>
      <c r="AY57" s="19" t="s">
        <v>15</v>
      </c>
      <c r="AZ57" s="19" t="s">
        <v>15</v>
      </c>
      <c r="BA57" s="19" t="s">
        <v>15</v>
      </c>
      <c r="BB57" s="19" t="s">
        <v>15</v>
      </c>
      <c r="BC57" s="19" t="s">
        <v>15</v>
      </c>
      <c r="BD57" s="19" t="s">
        <v>15</v>
      </c>
      <c r="BE57" s="19" t="s">
        <v>15</v>
      </c>
      <c r="BF57" s="19" t="s">
        <v>15</v>
      </c>
      <c r="BG57" s="19" t="s">
        <v>15</v>
      </c>
      <c r="BH57" s="19" t="s">
        <v>15</v>
      </c>
      <c r="BI57" s="19" t="s">
        <v>15</v>
      </c>
      <c r="BJ57" s="19">
        <v>0.57419140468656782</v>
      </c>
      <c r="BK57" s="19">
        <v>0.59659487961374758</v>
      </c>
      <c r="BL57" s="19">
        <v>0.38865442858025839</v>
      </c>
      <c r="BM57" s="19">
        <v>0.32031085167733314</v>
      </c>
      <c r="BN57" s="16" t="s">
        <v>15</v>
      </c>
      <c r="BO57" s="16" t="s">
        <v>15</v>
      </c>
      <c r="BP57" s="16" t="s">
        <v>15</v>
      </c>
      <c r="BQ57" s="16" t="s">
        <v>15</v>
      </c>
      <c r="BR57" s="16" t="s">
        <v>15</v>
      </c>
      <c r="BS57" s="16" t="s">
        <v>15</v>
      </c>
      <c r="BT57" s="16" t="s">
        <v>15</v>
      </c>
      <c r="BU57" s="16" t="s">
        <v>15</v>
      </c>
      <c r="BV57" s="16" t="s">
        <v>15</v>
      </c>
      <c r="BW57" s="16" t="s">
        <v>15</v>
      </c>
      <c r="BX57" s="16" t="s">
        <v>15</v>
      </c>
      <c r="BY57" s="16" t="s">
        <v>15</v>
      </c>
      <c r="BZ57" s="16">
        <v>3.43</v>
      </c>
      <c r="CA57" s="16">
        <v>4.4644000000000004</v>
      </c>
      <c r="CB57" s="16">
        <v>7.2912999999999997</v>
      </c>
      <c r="CC57" s="16">
        <v>7.5288000000000004</v>
      </c>
      <c r="CD57" s="13" t="s">
        <v>15</v>
      </c>
      <c r="CE57" s="13" t="s">
        <v>15</v>
      </c>
      <c r="CF57" s="13" t="s">
        <v>15</v>
      </c>
      <c r="CG57" s="13" t="s">
        <v>15</v>
      </c>
      <c r="CH57" s="13" t="s">
        <v>15</v>
      </c>
      <c r="CI57" s="13" t="s">
        <v>15</v>
      </c>
      <c r="CJ57" s="13" t="s">
        <v>15</v>
      </c>
      <c r="CK57" s="13" t="s">
        <v>15</v>
      </c>
      <c r="CL57" s="13" t="s">
        <v>15</v>
      </c>
      <c r="CM57" s="13" t="s">
        <v>15</v>
      </c>
      <c r="CN57" s="13" t="s">
        <v>15</v>
      </c>
      <c r="CO57" s="13" t="s">
        <v>15</v>
      </c>
      <c r="CP57" s="13" t="s">
        <v>15</v>
      </c>
      <c r="CQ57" s="13">
        <v>0.89417645304204596</v>
      </c>
      <c r="CR57" s="13">
        <v>0.89510639681073434</v>
      </c>
      <c r="CS57" s="13">
        <v>1.1271513596258931</v>
      </c>
      <c r="CT57" s="16" t="s">
        <v>15</v>
      </c>
      <c r="CU57" s="16" t="s">
        <v>15</v>
      </c>
      <c r="CV57" s="16" t="s">
        <v>15</v>
      </c>
      <c r="CW57" s="16" t="s">
        <v>15</v>
      </c>
      <c r="CX57" s="16" t="s">
        <v>15</v>
      </c>
      <c r="CY57" s="16" t="s">
        <v>15</v>
      </c>
      <c r="CZ57" s="16" t="s">
        <v>15</v>
      </c>
      <c r="DA57" s="16" t="s">
        <v>15</v>
      </c>
      <c r="DB57" s="16" t="s">
        <v>15</v>
      </c>
      <c r="DC57" s="16" t="s">
        <v>15</v>
      </c>
      <c r="DD57" s="16" t="s">
        <v>15</v>
      </c>
      <c r="DE57" s="16" t="s">
        <v>15</v>
      </c>
      <c r="DF57" s="16" t="s">
        <v>15</v>
      </c>
      <c r="DG57" s="16">
        <v>7.7580999999999998</v>
      </c>
      <c r="DH57" s="16">
        <v>9.2036999999999995</v>
      </c>
      <c r="DI57" s="16">
        <v>9.9085999999999999</v>
      </c>
      <c r="DJ57" s="21" t="s">
        <v>15</v>
      </c>
      <c r="DK57" s="21" t="s">
        <v>15</v>
      </c>
      <c r="DL57" s="21" t="s">
        <v>15</v>
      </c>
      <c r="DM57" s="21" t="s">
        <v>15</v>
      </c>
      <c r="DN57" s="21" t="s">
        <v>15</v>
      </c>
      <c r="DO57" s="21" t="s">
        <v>15</v>
      </c>
      <c r="DP57" s="21" t="s">
        <v>15</v>
      </c>
      <c r="DQ57" s="21" t="s">
        <v>15</v>
      </c>
      <c r="DR57" s="21" t="s">
        <v>15</v>
      </c>
      <c r="DS57" s="21" t="s">
        <v>15</v>
      </c>
      <c r="DT57" s="21" t="s">
        <v>15</v>
      </c>
      <c r="DU57" s="21" t="s">
        <v>15</v>
      </c>
      <c r="DV57" s="21" t="s">
        <v>15</v>
      </c>
      <c r="DW57" s="21">
        <v>2.8361999999999998</v>
      </c>
      <c r="DX57" s="21">
        <v>4.3913000000000002</v>
      </c>
      <c r="DY57" s="21">
        <v>4.4474999999999998</v>
      </c>
    </row>
    <row r="58" spans="1:129" x14ac:dyDescent="0.2">
      <c r="A58" s="62" t="str">
        <f>[1]PSIM!A59</f>
        <v>AU</v>
      </c>
      <c r="B58" s="16" t="s">
        <v>15</v>
      </c>
      <c r="C58" s="16" t="s">
        <v>15</v>
      </c>
      <c r="D58" s="16" t="s">
        <v>15</v>
      </c>
      <c r="E58" s="16" t="s">
        <v>15</v>
      </c>
      <c r="F58" s="16" t="s">
        <v>15</v>
      </c>
      <c r="G58" s="16" t="s">
        <v>15</v>
      </c>
      <c r="H58" s="16" t="s">
        <v>15</v>
      </c>
      <c r="I58" s="16" t="s">
        <v>15</v>
      </c>
      <c r="J58" s="16" t="s">
        <v>15</v>
      </c>
      <c r="K58" s="16" t="s">
        <v>15</v>
      </c>
      <c r="L58" s="16" t="s">
        <v>15</v>
      </c>
      <c r="M58" s="16" t="s">
        <v>15</v>
      </c>
      <c r="N58" s="16" t="s">
        <v>15</v>
      </c>
      <c r="O58" s="16" t="s">
        <v>15</v>
      </c>
      <c r="P58" s="16">
        <v>0.16</v>
      </c>
      <c r="Q58" s="16">
        <v>0.16</v>
      </c>
      <c r="R58" s="17" t="s">
        <v>15</v>
      </c>
      <c r="S58" s="17" t="s">
        <v>15</v>
      </c>
      <c r="T58" s="17" t="s">
        <v>15</v>
      </c>
      <c r="U58" s="17" t="s">
        <v>15</v>
      </c>
      <c r="V58" s="17" t="s">
        <v>15</v>
      </c>
      <c r="W58" s="17" t="s">
        <v>15</v>
      </c>
      <c r="X58" s="17" t="s">
        <v>15</v>
      </c>
      <c r="Y58" s="17" t="s">
        <v>15</v>
      </c>
      <c r="Z58" s="17" t="s">
        <v>15</v>
      </c>
      <c r="AA58" s="17" t="s">
        <v>15</v>
      </c>
      <c r="AB58" s="17" t="s">
        <v>15</v>
      </c>
      <c r="AC58" s="17" t="s">
        <v>15</v>
      </c>
      <c r="AD58" s="17" t="s">
        <v>15</v>
      </c>
      <c r="AE58" s="17">
        <v>62.291400000000003</v>
      </c>
      <c r="AF58" s="17">
        <v>64.084900000000005</v>
      </c>
      <c r="AG58" s="17">
        <v>66.250500000000002</v>
      </c>
      <c r="AH58" s="16" t="s">
        <v>15</v>
      </c>
      <c r="AI58" s="16" t="s">
        <v>15</v>
      </c>
      <c r="AJ58" s="16" t="s">
        <v>15</v>
      </c>
      <c r="AK58" s="16">
        <v>64.08</v>
      </c>
      <c r="AL58" s="16">
        <v>66.25</v>
      </c>
      <c r="AM58" s="16" t="s">
        <v>15</v>
      </c>
      <c r="AN58" s="16" t="s">
        <v>15</v>
      </c>
      <c r="AO58" s="16" t="s">
        <v>15</v>
      </c>
      <c r="AP58" s="16" t="s">
        <v>15</v>
      </c>
      <c r="AQ58" s="16" t="s">
        <v>15</v>
      </c>
      <c r="AR58" s="16" t="s">
        <v>15</v>
      </c>
      <c r="AS58" s="16" t="s">
        <v>15</v>
      </c>
      <c r="AT58" s="16" t="s">
        <v>15</v>
      </c>
      <c r="AU58" s="16" t="s">
        <v>15</v>
      </c>
      <c r="AV58" s="16" t="s">
        <v>15</v>
      </c>
      <c r="AW58" s="16" t="s">
        <v>15</v>
      </c>
      <c r="AX58" s="19" t="s">
        <v>15</v>
      </c>
      <c r="AY58" s="19" t="s">
        <v>15</v>
      </c>
      <c r="AZ58" s="19" t="s">
        <v>15</v>
      </c>
      <c r="BA58" s="19" t="s">
        <v>15</v>
      </c>
      <c r="BB58" s="19" t="s">
        <v>15</v>
      </c>
      <c r="BC58" s="19" t="s">
        <v>15</v>
      </c>
      <c r="BD58" s="19" t="s">
        <v>15</v>
      </c>
      <c r="BE58" s="19" t="s">
        <v>15</v>
      </c>
      <c r="BF58" s="19" t="s">
        <v>15</v>
      </c>
      <c r="BG58" s="19" t="s">
        <v>15</v>
      </c>
      <c r="BH58" s="19" t="s">
        <v>15</v>
      </c>
      <c r="BI58" s="19" t="s">
        <v>15</v>
      </c>
      <c r="BJ58" s="19" t="s">
        <v>15</v>
      </c>
      <c r="BK58" s="19" t="s">
        <v>15</v>
      </c>
      <c r="BL58" s="19" t="s">
        <v>15</v>
      </c>
      <c r="BM58" s="19" t="s">
        <v>15</v>
      </c>
      <c r="BN58" s="16" t="s">
        <v>15</v>
      </c>
      <c r="BO58" s="16" t="s">
        <v>15</v>
      </c>
      <c r="BP58" s="16" t="s">
        <v>15</v>
      </c>
      <c r="BQ58" s="16" t="s">
        <v>15</v>
      </c>
      <c r="BR58" s="16" t="s">
        <v>15</v>
      </c>
      <c r="BS58" s="16" t="s">
        <v>15</v>
      </c>
      <c r="BT58" s="16" t="s">
        <v>15</v>
      </c>
      <c r="BU58" s="16" t="s">
        <v>15</v>
      </c>
      <c r="BV58" s="16" t="s">
        <v>15</v>
      </c>
      <c r="BW58" s="16" t="s">
        <v>15</v>
      </c>
      <c r="BX58" s="16" t="s">
        <v>15</v>
      </c>
      <c r="BY58" s="16" t="s">
        <v>15</v>
      </c>
      <c r="BZ58" s="16" t="s">
        <v>15</v>
      </c>
      <c r="CA58" s="16">
        <v>13.8782</v>
      </c>
      <c r="CB58" s="16">
        <v>16.288399999999999</v>
      </c>
      <c r="CC58" s="16">
        <v>17.805199999999999</v>
      </c>
      <c r="CD58" s="13" t="s">
        <v>15</v>
      </c>
      <c r="CE58" s="13" t="s">
        <v>15</v>
      </c>
      <c r="CF58" s="13" t="s">
        <v>15</v>
      </c>
      <c r="CG58" s="13" t="s">
        <v>15</v>
      </c>
      <c r="CH58" s="13" t="s">
        <v>15</v>
      </c>
      <c r="CI58" s="13" t="s">
        <v>15</v>
      </c>
      <c r="CJ58" s="13" t="s">
        <v>15</v>
      </c>
      <c r="CK58" s="13" t="s">
        <v>15</v>
      </c>
      <c r="CL58" s="13" t="s">
        <v>15</v>
      </c>
      <c r="CM58" s="13" t="s">
        <v>15</v>
      </c>
      <c r="CN58" s="13" t="s">
        <v>15</v>
      </c>
      <c r="CO58" s="13" t="s">
        <v>15</v>
      </c>
      <c r="CP58" s="13" t="s">
        <v>15</v>
      </c>
      <c r="CQ58" s="13" t="s">
        <v>15</v>
      </c>
      <c r="CR58" s="13">
        <v>8.29517458427457E-2</v>
      </c>
      <c r="CS58" s="13">
        <v>4.1582197966744539E-4</v>
      </c>
      <c r="CT58" s="16" t="s">
        <v>15</v>
      </c>
      <c r="CU58" s="16" t="s">
        <v>15</v>
      </c>
      <c r="CV58" s="16" t="s">
        <v>15</v>
      </c>
      <c r="CW58" s="16" t="s">
        <v>15</v>
      </c>
      <c r="CX58" s="16" t="s">
        <v>15</v>
      </c>
      <c r="CY58" s="16" t="s">
        <v>15</v>
      </c>
      <c r="CZ58" s="16" t="s">
        <v>15</v>
      </c>
      <c r="DA58" s="16" t="s">
        <v>15</v>
      </c>
      <c r="DB58" s="16" t="s">
        <v>15</v>
      </c>
      <c r="DC58" s="16" t="s">
        <v>15</v>
      </c>
      <c r="DD58" s="16" t="s">
        <v>15</v>
      </c>
      <c r="DE58" s="16" t="s">
        <v>15</v>
      </c>
      <c r="DF58" s="16" t="s">
        <v>15</v>
      </c>
      <c r="DG58" s="16" t="s">
        <v>15</v>
      </c>
      <c r="DH58" s="16">
        <v>21.337</v>
      </c>
      <c r="DI58" s="16">
        <v>14.806799999999999</v>
      </c>
      <c r="DJ58" s="21" t="s">
        <v>15</v>
      </c>
      <c r="DK58" s="21" t="s">
        <v>15</v>
      </c>
      <c r="DL58" s="21" t="s">
        <v>15</v>
      </c>
      <c r="DM58" s="21" t="s">
        <v>15</v>
      </c>
      <c r="DN58" s="21" t="s">
        <v>15</v>
      </c>
      <c r="DO58" s="21" t="s">
        <v>15</v>
      </c>
      <c r="DP58" s="21" t="s">
        <v>15</v>
      </c>
      <c r="DQ58" s="21" t="s">
        <v>15</v>
      </c>
      <c r="DR58" s="21" t="s">
        <v>15</v>
      </c>
      <c r="DS58" s="21" t="s">
        <v>15</v>
      </c>
      <c r="DT58" s="21" t="s">
        <v>15</v>
      </c>
      <c r="DU58" s="21" t="s">
        <v>15</v>
      </c>
      <c r="DV58" s="21" t="s">
        <v>15</v>
      </c>
      <c r="DW58" s="21" t="s">
        <v>15</v>
      </c>
      <c r="DX58" s="21">
        <v>14.678900000000001</v>
      </c>
      <c r="DY58" s="21">
        <v>12.7896</v>
      </c>
    </row>
    <row r="59" spans="1:129" x14ac:dyDescent="0.2">
      <c r="A59" s="62" t="str">
        <f>[1]PSIM!A60</f>
        <v>AUCT</v>
      </c>
      <c r="B59" s="16" t="s">
        <v>15</v>
      </c>
      <c r="C59" s="16" t="s">
        <v>15</v>
      </c>
      <c r="D59" s="16" t="s">
        <v>15</v>
      </c>
      <c r="E59" s="16" t="s">
        <v>15</v>
      </c>
      <c r="F59" s="16" t="s">
        <v>15</v>
      </c>
      <c r="G59" s="16" t="s">
        <v>15</v>
      </c>
      <c r="H59" s="16" t="s">
        <v>15</v>
      </c>
      <c r="I59" s="16" t="s">
        <v>15</v>
      </c>
      <c r="J59" s="16" t="s">
        <v>15</v>
      </c>
      <c r="K59" s="16">
        <v>0.11</v>
      </c>
      <c r="L59" s="16">
        <v>0.15</v>
      </c>
      <c r="M59" s="16">
        <v>0.15</v>
      </c>
      <c r="N59" s="16">
        <v>0.37</v>
      </c>
      <c r="O59" s="16">
        <v>0.34</v>
      </c>
      <c r="P59" s="16">
        <v>0.23</v>
      </c>
      <c r="Q59" s="16">
        <v>0.19</v>
      </c>
      <c r="R59" s="17" t="s">
        <v>15</v>
      </c>
      <c r="S59" s="17" t="s">
        <v>15</v>
      </c>
      <c r="T59" s="17" t="s">
        <v>15</v>
      </c>
      <c r="U59" s="17" t="s">
        <v>15</v>
      </c>
      <c r="V59" s="17" t="s">
        <v>15</v>
      </c>
      <c r="W59" s="17" t="s">
        <v>15</v>
      </c>
      <c r="X59" s="17" t="s">
        <v>15</v>
      </c>
      <c r="Y59" s="17" t="s">
        <v>15</v>
      </c>
      <c r="Z59" s="17" t="s">
        <v>15</v>
      </c>
      <c r="AA59" s="17">
        <v>37.297499999999999</v>
      </c>
      <c r="AB59" s="17">
        <v>37.976900000000001</v>
      </c>
      <c r="AC59" s="17">
        <v>40.370699999999999</v>
      </c>
      <c r="AD59" s="17">
        <v>50.924100000000003</v>
      </c>
      <c r="AE59" s="17">
        <v>50.3249</v>
      </c>
      <c r="AF59" s="17">
        <v>46.7286</v>
      </c>
      <c r="AG59" s="17">
        <v>45.054200000000002</v>
      </c>
      <c r="AH59" s="16">
        <v>40.369999999999997</v>
      </c>
      <c r="AI59" s="16">
        <v>50.92</v>
      </c>
      <c r="AJ59" s="16">
        <v>50.32</v>
      </c>
      <c r="AK59" s="16">
        <v>46.73</v>
      </c>
      <c r="AL59" s="16">
        <v>45.05</v>
      </c>
      <c r="AM59" s="16" t="s">
        <v>15</v>
      </c>
      <c r="AN59" s="16" t="s">
        <v>15</v>
      </c>
      <c r="AO59" s="16" t="s">
        <v>15</v>
      </c>
      <c r="AP59" s="16" t="s">
        <v>15</v>
      </c>
      <c r="AQ59" s="16" t="s">
        <v>15</v>
      </c>
      <c r="AR59" s="16" t="s">
        <v>15</v>
      </c>
      <c r="AS59" s="16" t="s">
        <v>15</v>
      </c>
      <c r="AT59" s="16" t="s">
        <v>15</v>
      </c>
      <c r="AU59" s="16" t="s">
        <v>15</v>
      </c>
      <c r="AV59" s="16" t="s">
        <v>15</v>
      </c>
      <c r="AW59" s="16" t="s">
        <v>15</v>
      </c>
      <c r="AX59" s="19" t="s">
        <v>15</v>
      </c>
      <c r="AY59" s="19" t="s">
        <v>15</v>
      </c>
      <c r="AZ59" s="19" t="s">
        <v>15</v>
      </c>
      <c r="BA59" s="19" t="s">
        <v>15</v>
      </c>
      <c r="BB59" s="19" t="s">
        <v>15</v>
      </c>
      <c r="BC59" s="19" t="s">
        <v>15</v>
      </c>
      <c r="BD59" s="19" t="s">
        <v>15</v>
      </c>
      <c r="BE59" s="19" t="s">
        <v>15</v>
      </c>
      <c r="BF59" s="19" t="s">
        <v>15</v>
      </c>
      <c r="BG59" s="19">
        <v>3.5960919958735363E-2</v>
      </c>
      <c r="BH59" s="19">
        <v>1.3667980083366062E-2</v>
      </c>
      <c r="BI59" s="19">
        <v>8.8381643831534819E-3</v>
      </c>
      <c r="BJ59" s="19">
        <v>2.0164863107243443E-3</v>
      </c>
      <c r="BK59" s="19">
        <v>1.1712769958243448E-3</v>
      </c>
      <c r="BL59" s="19" t="s">
        <v>15</v>
      </c>
      <c r="BM59" s="19" t="s">
        <v>15</v>
      </c>
      <c r="BN59" s="16" t="s">
        <v>15</v>
      </c>
      <c r="BO59" s="16" t="s">
        <v>15</v>
      </c>
      <c r="BP59" s="16" t="s">
        <v>15</v>
      </c>
      <c r="BQ59" s="16" t="s">
        <v>15</v>
      </c>
      <c r="BR59" s="16" t="s">
        <v>15</v>
      </c>
      <c r="BS59" s="16" t="s">
        <v>15</v>
      </c>
      <c r="BT59" s="16" t="s">
        <v>15</v>
      </c>
      <c r="BU59" s="16" t="s">
        <v>15</v>
      </c>
      <c r="BV59" s="16" t="s">
        <v>15</v>
      </c>
      <c r="BW59" s="16">
        <v>10.020300000000001</v>
      </c>
      <c r="BX59" s="16">
        <v>9.8446999999999996</v>
      </c>
      <c r="BY59" s="16">
        <v>14.8886</v>
      </c>
      <c r="BZ59" s="16">
        <v>28.517399999999999</v>
      </c>
      <c r="CA59" s="16">
        <v>26.1083</v>
      </c>
      <c r="CB59" s="16">
        <v>20.871099999999998</v>
      </c>
      <c r="CC59" s="16">
        <v>18.576499999999999</v>
      </c>
      <c r="CD59" s="13" t="s">
        <v>15</v>
      </c>
      <c r="CE59" s="13" t="s">
        <v>15</v>
      </c>
      <c r="CF59" s="13" t="s">
        <v>15</v>
      </c>
      <c r="CG59" s="13" t="s">
        <v>15</v>
      </c>
      <c r="CH59" s="13" t="s">
        <v>15</v>
      </c>
      <c r="CI59" s="13" t="s">
        <v>15</v>
      </c>
      <c r="CJ59" s="13" t="s">
        <v>15</v>
      </c>
      <c r="CK59" s="13" t="s">
        <v>15</v>
      </c>
      <c r="CL59" s="13" t="s">
        <v>15</v>
      </c>
      <c r="CM59" s="13" t="s">
        <v>15</v>
      </c>
      <c r="CN59" s="13" t="s">
        <v>15</v>
      </c>
      <c r="CO59" s="13">
        <v>1.7267581865705213E-2</v>
      </c>
      <c r="CP59" s="13">
        <v>1.0445516309136513E-2</v>
      </c>
      <c r="CQ59" s="13" t="s">
        <v>15</v>
      </c>
      <c r="CR59" s="13" t="s">
        <v>15</v>
      </c>
      <c r="CS59" s="13" t="s">
        <v>15</v>
      </c>
      <c r="CT59" s="16" t="s">
        <v>15</v>
      </c>
      <c r="CU59" s="16" t="s">
        <v>15</v>
      </c>
      <c r="CV59" s="16" t="s">
        <v>15</v>
      </c>
      <c r="CW59" s="16" t="s">
        <v>15</v>
      </c>
      <c r="CX59" s="16" t="s">
        <v>15</v>
      </c>
      <c r="CY59" s="16" t="s">
        <v>15</v>
      </c>
      <c r="CZ59" s="16" t="s">
        <v>15</v>
      </c>
      <c r="DA59" s="16" t="s">
        <v>15</v>
      </c>
      <c r="DB59" s="16" t="s">
        <v>15</v>
      </c>
      <c r="DC59" s="16" t="s">
        <v>15</v>
      </c>
      <c r="DD59" s="16">
        <v>25.335699999999999</v>
      </c>
      <c r="DE59" s="16">
        <v>26.6876</v>
      </c>
      <c r="DF59" s="16">
        <v>47.728700000000003</v>
      </c>
      <c r="DG59" s="16">
        <v>41.262900000000002</v>
      </c>
      <c r="DH59" s="16">
        <v>28.6309</v>
      </c>
      <c r="DI59" s="16">
        <v>23.749099999999999</v>
      </c>
      <c r="DJ59" s="21" t="s">
        <v>15</v>
      </c>
      <c r="DK59" s="21" t="s">
        <v>15</v>
      </c>
      <c r="DL59" s="21" t="s">
        <v>15</v>
      </c>
      <c r="DM59" s="21" t="s">
        <v>15</v>
      </c>
      <c r="DN59" s="21" t="s">
        <v>15</v>
      </c>
      <c r="DO59" s="21" t="s">
        <v>15</v>
      </c>
      <c r="DP59" s="21" t="s">
        <v>15</v>
      </c>
      <c r="DQ59" s="21" t="s">
        <v>15</v>
      </c>
      <c r="DR59" s="21" t="s">
        <v>15</v>
      </c>
      <c r="DS59" s="21" t="s">
        <v>15</v>
      </c>
      <c r="DT59" s="21">
        <v>10.2836</v>
      </c>
      <c r="DU59" s="21">
        <v>13.581200000000001</v>
      </c>
      <c r="DV59" s="21">
        <v>28.752600000000001</v>
      </c>
      <c r="DW59" s="21">
        <v>25.6341</v>
      </c>
      <c r="DX59" s="21">
        <v>18.863900000000001</v>
      </c>
      <c r="DY59" s="21">
        <v>17.561900000000001</v>
      </c>
    </row>
    <row r="60" spans="1:129" x14ac:dyDescent="0.2">
      <c r="A60" s="62" t="str">
        <f>[1]PSIM!A61</f>
        <v>AYUD</v>
      </c>
      <c r="B60" s="16">
        <v>1.145</v>
      </c>
      <c r="C60" s="16">
        <v>1.5305</v>
      </c>
      <c r="D60" s="16">
        <v>1.1786000000000001</v>
      </c>
      <c r="E60" s="16">
        <v>0.86</v>
      </c>
      <c r="F60" s="16">
        <v>1.44</v>
      </c>
      <c r="G60" s="16">
        <v>1.63</v>
      </c>
      <c r="H60" s="16">
        <v>1.43</v>
      </c>
      <c r="I60" s="16">
        <v>1.1000000000000001</v>
      </c>
      <c r="J60" s="16">
        <v>1.29</v>
      </c>
      <c r="K60" s="16">
        <v>-1.8199999999999998</v>
      </c>
      <c r="L60" s="16">
        <v>0.38</v>
      </c>
      <c r="M60" s="16">
        <v>2.36</v>
      </c>
      <c r="N60" s="16">
        <v>7.45</v>
      </c>
      <c r="O60" s="16">
        <v>2.71</v>
      </c>
      <c r="P60" s="16">
        <v>2.46</v>
      </c>
      <c r="Q60" s="16">
        <v>1.85</v>
      </c>
      <c r="R60" s="17" t="s">
        <v>15</v>
      </c>
      <c r="S60" s="17" t="s">
        <v>15</v>
      </c>
      <c r="T60" s="17" t="s">
        <v>15</v>
      </c>
      <c r="U60" s="17" t="s">
        <v>15</v>
      </c>
      <c r="V60" s="17" t="s">
        <v>15</v>
      </c>
      <c r="W60" s="17" t="s">
        <v>15</v>
      </c>
      <c r="X60" s="17" t="s">
        <v>15</v>
      </c>
      <c r="Y60" s="17" t="s">
        <v>15</v>
      </c>
      <c r="Z60" s="17" t="s">
        <v>15</v>
      </c>
      <c r="AA60" s="17" t="s">
        <v>15</v>
      </c>
      <c r="AB60" s="17" t="s">
        <v>15</v>
      </c>
      <c r="AC60" s="17" t="s">
        <v>15</v>
      </c>
      <c r="AD60" s="17" t="s">
        <v>15</v>
      </c>
      <c r="AE60" s="17" t="s">
        <v>15</v>
      </c>
      <c r="AF60" s="17" t="s">
        <v>15</v>
      </c>
      <c r="AG60" s="17" t="s">
        <v>15</v>
      </c>
      <c r="AH60" s="16">
        <v>-6.74</v>
      </c>
      <c r="AI60" s="16">
        <v>-2.85</v>
      </c>
      <c r="AJ60" s="16">
        <v>-11.28</v>
      </c>
      <c r="AK60" s="16">
        <v>-16.34</v>
      </c>
      <c r="AL60" s="16">
        <v>-22.53</v>
      </c>
      <c r="AM60" s="16">
        <v>28.76</v>
      </c>
      <c r="AN60" s="16">
        <v>22.56</v>
      </c>
      <c r="AO60" s="16">
        <v>28.06</v>
      </c>
      <c r="AP60" s="16">
        <v>29.08</v>
      </c>
      <c r="AQ60" s="16">
        <v>25.01</v>
      </c>
      <c r="AR60" s="16">
        <v>27.81</v>
      </c>
      <c r="AS60" s="16">
        <v>31.04</v>
      </c>
      <c r="AT60" s="16">
        <v>28.04</v>
      </c>
      <c r="AU60" s="16">
        <v>25.62</v>
      </c>
      <c r="AV60" s="16">
        <v>17.059999999999999</v>
      </c>
      <c r="AW60" s="16">
        <v>16.91</v>
      </c>
      <c r="AX60" s="19" t="s">
        <v>15</v>
      </c>
      <c r="AY60" s="19" t="s">
        <v>15</v>
      </c>
      <c r="AZ60" s="19" t="s">
        <v>15</v>
      </c>
      <c r="BA60" s="19" t="s">
        <v>15</v>
      </c>
      <c r="BB60" s="19" t="s">
        <v>15</v>
      </c>
      <c r="BC60" s="19" t="s">
        <v>15</v>
      </c>
      <c r="BD60" s="19" t="s">
        <v>15</v>
      </c>
      <c r="BE60" s="19" t="s">
        <v>15</v>
      </c>
      <c r="BF60" s="19" t="s">
        <v>15</v>
      </c>
      <c r="BG60" s="19" t="e">
        <v>#DIV/0!</v>
      </c>
      <c r="BH60" s="19" t="s">
        <v>15</v>
      </c>
      <c r="BI60" s="19" t="s">
        <v>15</v>
      </c>
      <c r="BJ60" s="19" t="s">
        <v>15</v>
      </c>
      <c r="BK60" s="19" t="s">
        <v>15</v>
      </c>
      <c r="BL60" s="19" t="s">
        <v>15</v>
      </c>
      <c r="BM60" s="19" t="s">
        <v>15</v>
      </c>
      <c r="BN60" s="16">
        <v>32.134799999999998</v>
      </c>
      <c r="BO60" s="16">
        <v>32.743400000000001</v>
      </c>
      <c r="BP60" s="16">
        <v>27.888500000000001</v>
      </c>
      <c r="BQ60" s="16">
        <v>21.6492</v>
      </c>
      <c r="BR60" s="16">
        <v>26.934799999999999</v>
      </c>
      <c r="BS60" s="16">
        <v>30.8401</v>
      </c>
      <c r="BT60" s="16">
        <v>29.2544</v>
      </c>
      <c r="BU60" s="16">
        <v>21.8932</v>
      </c>
      <c r="BV60" s="16">
        <v>20.366</v>
      </c>
      <c r="BW60" s="16">
        <v>-21.8429</v>
      </c>
      <c r="BX60" s="16">
        <v>4.3781999999999996</v>
      </c>
      <c r="BY60" s="16">
        <v>25.0046</v>
      </c>
      <c r="BZ60" s="16">
        <v>50.064799999999998</v>
      </c>
      <c r="CA60" s="16">
        <v>27.678100000000001</v>
      </c>
      <c r="CB60" s="16">
        <v>24.869</v>
      </c>
      <c r="CC60" s="16">
        <v>21.2211</v>
      </c>
      <c r="CD60" s="13" t="s">
        <v>15</v>
      </c>
      <c r="CE60" s="13" t="s">
        <v>15</v>
      </c>
      <c r="CF60" s="13" t="s">
        <v>15</v>
      </c>
      <c r="CG60" s="13" t="s">
        <v>15</v>
      </c>
      <c r="CH60" s="13" t="s">
        <v>15</v>
      </c>
      <c r="CI60" s="13" t="s">
        <v>15</v>
      </c>
      <c r="CJ60" s="13" t="s">
        <v>15</v>
      </c>
      <c r="CK60" s="13" t="s">
        <v>15</v>
      </c>
      <c r="CL60" s="13" t="s">
        <v>15</v>
      </c>
      <c r="CM60" s="13" t="s">
        <v>15</v>
      </c>
      <c r="CN60" s="13" t="s">
        <v>15</v>
      </c>
      <c r="CO60" s="13" t="s">
        <v>15</v>
      </c>
      <c r="CP60" s="13" t="s">
        <v>15</v>
      </c>
      <c r="CQ60" s="13" t="s">
        <v>15</v>
      </c>
      <c r="CR60" s="13" t="s">
        <v>15</v>
      </c>
      <c r="CS60" s="13" t="s">
        <v>15</v>
      </c>
      <c r="CT60" s="16">
        <v>6.0678000000000001</v>
      </c>
      <c r="CU60" s="16">
        <v>7.6150000000000002</v>
      </c>
      <c r="CV60" s="16">
        <v>5.6553000000000004</v>
      </c>
      <c r="CW60" s="16">
        <v>4.0281000000000002</v>
      </c>
      <c r="CX60" s="16">
        <v>6.6558999999999999</v>
      </c>
      <c r="CY60" s="16">
        <v>7.4779999999999998</v>
      </c>
      <c r="CZ60" s="16">
        <v>6.5937000000000001</v>
      </c>
      <c r="DA60" s="16">
        <v>5.1139000000000001</v>
      </c>
      <c r="DB60" s="16">
        <v>5.8316999999999997</v>
      </c>
      <c r="DC60" s="16">
        <v>-8.8706999999999994</v>
      </c>
      <c r="DD60" s="16">
        <v>2.0091000000000001</v>
      </c>
      <c r="DE60" s="16">
        <v>12.127000000000001</v>
      </c>
      <c r="DF60" s="16">
        <v>31.6783</v>
      </c>
      <c r="DG60" s="16">
        <v>9.8057999999999996</v>
      </c>
      <c r="DH60" s="16">
        <v>8.7431000000000001</v>
      </c>
      <c r="DI60" s="16">
        <v>6.2826000000000004</v>
      </c>
      <c r="DJ60" s="21">
        <v>5.1616999999999997</v>
      </c>
      <c r="DK60" s="21">
        <v>6.4066999999999998</v>
      </c>
      <c r="DL60" s="21">
        <v>4.7728000000000002</v>
      </c>
      <c r="DM60" s="21">
        <v>3.3700999999999999</v>
      </c>
      <c r="DN60" s="21">
        <v>5.4931000000000001</v>
      </c>
      <c r="DO60" s="21">
        <v>6.1725000000000003</v>
      </c>
      <c r="DP60" s="21">
        <v>5.4602000000000004</v>
      </c>
      <c r="DQ60" s="21">
        <v>4.1935000000000002</v>
      </c>
      <c r="DR60" s="21">
        <v>4.5068999999999999</v>
      </c>
      <c r="DS60" s="21">
        <v>-4.5027999999999997</v>
      </c>
      <c r="DT60" s="21">
        <v>0.83830000000000005</v>
      </c>
      <c r="DU60" s="21">
        <v>5.9587000000000003</v>
      </c>
      <c r="DV60" s="21">
        <v>17.8872</v>
      </c>
      <c r="DW60" s="21">
        <v>6.2496</v>
      </c>
      <c r="DX60" s="21">
        <v>5.7821999999999996</v>
      </c>
      <c r="DY60" s="21">
        <v>4.2720000000000002</v>
      </c>
    </row>
    <row r="61" spans="1:129" x14ac:dyDescent="0.2">
      <c r="A61" s="62" t="str">
        <f>[1]PSIM!A62</f>
        <v>B</v>
      </c>
      <c r="B61" s="16">
        <v>1.4981</v>
      </c>
      <c r="C61" s="16">
        <v>1.1085</v>
      </c>
      <c r="D61" s="16">
        <v>0.90580000000000005</v>
      </c>
      <c r="E61" s="16">
        <v>0.48770000000000002</v>
      </c>
      <c r="F61" s="16">
        <v>-0.1394</v>
      </c>
      <c r="G61" s="16">
        <v>-0.73160000000000003</v>
      </c>
      <c r="H61" s="16">
        <v>-2.4039000000000001</v>
      </c>
      <c r="I61" s="16">
        <v>-1.5676999999999999</v>
      </c>
      <c r="J61" s="16">
        <v>-1.4283999999999999</v>
      </c>
      <c r="K61" s="16">
        <v>-1.1844999999999999</v>
      </c>
      <c r="L61" s="16">
        <v>0.66190000000000004</v>
      </c>
      <c r="M61" s="16">
        <v>-1.2542</v>
      </c>
      <c r="N61" s="16">
        <v>-0.24390000000000001</v>
      </c>
      <c r="O61" s="16">
        <v>-0.12</v>
      </c>
      <c r="P61" s="16">
        <v>-8.4000000000000005E-2</v>
      </c>
      <c r="Q61" s="16">
        <v>-1.2E-2</v>
      </c>
      <c r="R61" s="17">
        <v>49.194499999999998</v>
      </c>
      <c r="S61" s="17">
        <v>52.904200000000003</v>
      </c>
      <c r="T61" s="17">
        <v>41.243600000000001</v>
      </c>
      <c r="U61" s="17">
        <v>38.618299999999998</v>
      </c>
      <c r="V61" s="17">
        <v>5.2046000000000001</v>
      </c>
      <c r="W61" s="17">
        <v>-14.7956</v>
      </c>
      <c r="X61" s="17">
        <v>-28.537700000000001</v>
      </c>
      <c r="Y61" s="17">
        <v>-169.3828</v>
      </c>
      <c r="Z61" s="17">
        <v>-204.57749999999999</v>
      </c>
      <c r="AA61" s="17">
        <v>-23.695499999999999</v>
      </c>
      <c r="AB61" s="17">
        <v>-6.7305999999999999</v>
      </c>
      <c r="AC61" s="17">
        <v>-28.2592</v>
      </c>
      <c r="AD61" s="17">
        <v>-149.4058</v>
      </c>
      <c r="AE61" s="17">
        <v>-74.381699999999995</v>
      </c>
      <c r="AF61" s="17">
        <v>-15.207699999999999</v>
      </c>
      <c r="AG61" s="17">
        <v>-5.4154999999999998</v>
      </c>
      <c r="AH61" s="16">
        <v>-28.26</v>
      </c>
      <c r="AI61" s="16">
        <v>-149.41</v>
      </c>
      <c r="AJ61" s="16">
        <v>-74.38</v>
      </c>
      <c r="AK61" s="16">
        <v>-15.21</v>
      </c>
      <c r="AL61" s="16">
        <v>-5.42</v>
      </c>
      <c r="AM61" s="16" t="s">
        <v>15</v>
      </c>
      <c r="AN61" s="16">
        <v>10.45</v>
      </c>
      <c r="AO61" s="16">
        <v>15.8</v>
      </c>
      <c r="AP61" s="16">
        <v>20.079999999999998</v>
      </c>
      <c r="AQ61" s="16">
        <v>15.69</v>
      </c>
      <c r="AR61" s="16">
        <v>15.3</v>
      </c>
      <c r="AS61" s="16">
        <v>19.809999999999999</v>
      </c>
      <c r="AT61" s="16">
        <v>42.37</v>
      </c>
      <c r="AU61" s="16">
        <v>42.82</v>
      </c>
      <c r="AV61" s="16">
        <v>32.18</v>
      </c>
      <c r="AW61" s="16" t="s">
        <v>15</v>
      </c>
      <c r="AX61" s="19">
        <v>9.4610507785086409E-2</v>
      </c>
      <c r="AY61" s="19">
        <v>6.7760584061527726E-2</v>
      </c>
      <c r="AZ61" s="19">
        <v>0.23211560717321617</v>
      </c>
      <c r="BA61" s="19">
        <v>0.20198483496877787</v>
      </c>
      <c r="BB61" s="19">
        <v>-1.3330901560256982</v>
      </c>
      <c r="BC61" s="19">
        <v>-0.60928859415276826</v>
      </c>
      <c r="BD61" s="19">
        <v>-0.3565060326153332</v>
      </c>
      <c r="BE61" s="19">
        <v>-0.14753480402655816</v>
      </c>
      <c r="BF61" s="19">
        <v>-0.12945806219295763</v>
      </c>
      <c r="BG61" s="19" t="s">
        <v>15</v>
      </c>
      <c r="BH61" s="19" t="s">
        <v>15</v>
      </c>
      <c r="BI61" s="19" t="s">
        <v>15</v>
      </c>
      <c r="BJ61" s="19">
        <v>-2.7281640308623556E-3</v>
      </c>
      <c r="BK61" s="19">
        <v>-4.6547511894046547E-3</v>
      </c>
      <c r="BL61" s="19">
        <v>-7.8249241000433716E-3</v>
      </c>
      <c r="BM61" s="19">
        <v>-2.6610900058445353E-2</v>
      </c>
      <c r="BN61" s="16">
        <v>36.241199999999999</v>
      </c>
      <c r="BO61" s="16">
        <v>41.500999999999998</v>
      </c>
      <c r="BP61" s="16">
        <v>37.133699999999997</v>
      </c>
      <c r="BQ61" s="16">
        <v>33.629800000000003</v>
      </c>
      <c r="BR61" s="16">
        <v>-6.5461</v>
      </c>
      <c r="BS61" s="16">
        <v>-30.099799999999998</v>
      </c>
      <c r="BT61" s="16">
        <v>-142.16849999999999</v>
      </c>
      <c r="BU61" s="16">
        <v>-268.13580000000002</v>
      </c>
      <c r="BV61" s="16">
        <v>-343.90159999999997</v>
      </c>
      <c r="BW61" s="16">
        <v>-430.92619999999999</v>
      </c>
      <c r="BX61" s="16">
        <v>216.81800000000001</v>
      </c>
      <c r="BY61" s="16">
        <v>-526.10239999999999</v>
      </c>
      <c r="BZ61" s="16">
        <v>-216.37029999999999</v>
      </c>
      <c r="CA61" s="16">
        <v>-144.69159999999999</v>
      </c>
      <c r="CB61" s="16">
        <v>-55.7346</v>
      </c>
      <c r="CC61" s="16">
        <v>-45.343800000000002</v>
      </c>
      <c r="CD61" s="13" t="s">
        <v>15</v>
      </c>
      <c r="CE61" s="13">
        <v>0.23720249664696072</v>
      </c>
      <c r="CF61" s="13">
        <v>0.10721105785667581</v>
      </c>
      <c r="CG61" s="13">
        <v>9.7157369177883521E-2</v>
      </c>
      <c r="CH61" s="13">
        <v>0.57010018268082885</v>
      </c>
      <c r="CI61" s="13">
        <v>0.59479368737711669</v>
      </c>
      <c r="CJ61" s="13">
        <v>0.50348035373935141</v>
      </c>
      <c r="CK61" s="13">
        <v>0.80516278271700659</v>
      </c>
      <c r="CL61" s="13">
        <v>0.18628685975922277</v>
      </c>
      <c r="CM61" s="13">
        <v>0.43463274636207616</v>
      </c>
      <c r="CN61" s="13" t="s">
        <v>15</v>
      </c>
      <c r="CO61" s="13" t="s">
        <v>15</v>
      </c>
      <c r="CP61" s="13">
        <v>2.6153349414066211E-2</v>
      </c>
      <c r="CQ61" s="13">
        <v>2.1755775692096123E-3</v>
      </c>
      <c r="CR61" s="13">
        <v>6.3707525657043684E-2</v>
      </c>
      <c r="CS61" s="13">
        <v>0.15529049130263856</v>
      </c>
      <c r="CT61" s="16">
        <v>32.143300000000004</v>
      </c>
      <c r="CU61" s="16">
        <v>13.707599999999999</v>
      </c>
      <c r="CV61" s="16">
        <v>10.450699999999999</v>
      </c>
      <c r="CW61" s="16">
        <v>5.1493000000000002</v>
      </c>
      <c r="CX61" s="16">
        <v>-1.6505000000000001</v>
      </c>
      <c r="CY61" s="16">
        <v>-8.7347000000000001</v>
      </c>
      <c r="CZ61" s="16">
        <v>-35.161999999999999</v>
      </c>
      <c r="DA61" s="16">
        <v>-33.042700000000004</v>
      </c>
      <c r="DB61" s="16">
        <v>-47.170699999999997</v>
      </c>
      <c r="DC61" s="16">
        <v>-70.1511</v>
      </c>
      <c r="DD61" s="16">
        <v>46.8431</v>
      </c>
      <c r="DE61" s="16">
        <v>-108.3668</v>
      </c>
      <c r="DF61" s="16">
        <v>-61.695900000000002</v>
      </c>
      <c r="DG61" s="16">
        <v>-16.561</v>
      </c>
      <c r="DH61" s="16">
        <v>-12.336399999999999</v>
      </c>
      <c r="DI61" s="16">
        <v>-14.8024</v>
      </c>
      <c r="DJ61" s="21">
        <v>12.6259</v>
      </c>
      <c r="DK61" s="21">
        <v>8.5891999999999999</v>
      </c>
      <c r="DL61" s="21">
        <v>8.5039999999999996</v>
      </c>
      <c r="DM61" s="21">
        <v>4.6227</v>
      </c>
      <c r="DN61" s="21">
        <v>-0.99929999999999997</v>
      </c>
      <c r="DO61" s="21">
        <v>-4.0458999999999996</v>
      </c>
      <c r="DP61" s="21">
        <v>-16.006699999999999</v>
      </c>
      <c r="DQ61" s="21">
        <v>-12.8895</v>
      </c>
      <c r="DR61" s="21">
        <v>-14.6968</v>
      </c>
      <c r="DS61" s="21">
        <v>-14.6258</v>
      </c>
      <c r="DT61" s="21">
        <v>13.1844</v>
      </c>
      <c r="DU61" s="21">
        <v>-57.439100000000003</v>
      </c>
      <c r="DV61" s="21">
        <v>-12.8256</v>
      </c>
      <c r="DW61" s="21">
        <v>-9.3701000000000008</v>
      </c>
      <c r="DX61" s="21">
        <v>-9.7024000000000008</v>
      </c>
      <c r="DY61" s="21">
        <v>-10.6419</v>
      </c>
    </row>
    <row r="62" spans="1:129" x14ac:dyDescent="0.2">
      <c r="A62" s="62" t="str">
        <f>[1]PSIM!A63</f>
        <v>BA</v>
      </c>
      <c r="B62" s="16" t="s">
        <v>15</v>
      </c>
      <c r="C62" s="16" t="s">
        <v>15</v>
      </c>
      <c r="D62" s="16" t="s">
        <v>15</v>
      </c>
      <c r="E62" s="16" t="s">
        <v>15</v>
      </c>
      <c r="F62" s="16" t="s">
        <v>15</v>
      </c>
      <c r="G62" s="16" t="s">
        <v>15</v>
      </c>
      <c r="H62" s="16" t="s">
        <v>15</v>
      </c>
      <c r="I62" s="16" t="s">
        <v>15</v>
      </c>
      <c r="J62" s="16" t="s">
        <v>15</v>
      </c>
      <c r="K62" s="16" t="s">
        <v>15</v>
      </c>
      <c r="L62" s="16">
        <v>1.46</v>
      </c>
      <c r="M62" s="16">
        <v>0.62</v>
      </c>
      <c r="N62" s="16">
        <v>0.21</v>
      </c>
      <c r="O62" s="16">
        <v>0.86</v>
      </c>
      <c r="P62" s="16">
        <v>0.84</v>
      </c>
      <c r="Q62" s="16">
        <v>0.38</v>
      </c>
      <c r="R62" s="17" t="s">
        <v>15</v>
      </c>
      <c r="S62" s="17" t="s">
        <v>15</v>
      </c>
      <c r="T62" s="17" t="s">
        <v>15</v>
      </c>
      <c r="U62" s="17" t="s">
        <v>15</v>
      </c>
      <c r="V62" s="17" t="s">
        <v>15</v>
      </c>
      <c r="W62" s="17" t="s">
        <v>15</v>
      </c>
      <c r="X62" s="17" t="s">
        <v>15</v>
      </c>
      <c r="Y62" s="17" t="s">
        <v>15</v>
      </c>
      <c r="Z62" s="17" t="s">
        <v>15</v>
      </c>
      <c r="AA62" s="17" t="s">
        <v>15</v>
      </c>
      <c r="AB62" s="17">
        <v>25.5078</v>
      </c>
      <c r="AC62" s="17">
        <v>24.362200000000001</v>
      </c>
      <c r="AD62" s="17">
        <v>16.496600000000001</v>
      </c>
      <c r="AE62" s="17">
        <v>21.134499999999999</v>
      </c>
      <c r="AF62" s="17">
        <v>22.715900000000001</v>
      </c>
      <c r="AG62" s="17">
        <v>11.3887</v>
      </c>
      <c r="AH62" s="16" t="s">
        <v>15</v>
      </c>
      <c r="AI62" s="16">
        <v>16.5</v>
      </c>
      <c r="AJ62" s="16">
        <v>21.13</v>
      </c>
      <c r="AK62" s="16">
        <v>22.72</v>
      </c>
      <c r="AL62" s="16">
        <v>11.39</v>
      </c>
      <c r="AM62" s="16" t="s">
        <v>15</v>
      </c>
      <c r="AN62" s="16" t="s">
        <v>15</v>
      </c>
      <c r="AO62" s="16" t="s">
        <v>15</v>
      </c>
      <c r="AP62" s="16" t="s">
        <v>15</v>
      </c>
      <c r="AQ62" s="16" t="s">
        <v>15</v>
      </c>
      <c r="AR62" s="16" t="s">
        <v>15</v>
      </c>
      <c r="AS62" s="16" t="s">
        <v>15</v>
      </c>
      <c r="AT62" s="16" t="s">
        <v>15</v>
      </c>
      <c r="AU62" s="16" t="s">
        <v>15</v>
      </c>
      <c r="AV62" s="16" t="s">
        <v>15</v>
      </c>
      <c r="AW62" s="16" t="s">
        <v>15</v>
      </c>
      <c r="AX62" s="19" t="s">
        <v>15</v>
      </c>
      <c r="AY62" s="19" t="s">
        <v>15</v>
      </c>
      <c r="AZ62" s="19" t="s">
        <v>15</v>
      </c>
      <c r="BA62" s="19" t="s">
        <v>15</v>
      </c>
      <c r="BB62" s="19" t="s">
        <v>15</v>
      </c>
      <c r="BC62" s="19" t="s">
        <v>15</v>
      </c>
      <c r="BD62" s="19" t="s">
        <v>15</v>
      </c>
      <c r="BE62" s="19" t="s">
        <v>15</v>
      </c>
      <c r="BF62" s="19" t="s">
        <v>15</v>
      </c>
      <c r="BG62" s="19" t="s">
        <v>15</v>
      </c>
      <c r="BH62" s="19">
        <v>0.94027016855178136</v>
      </c>
      <c r="BI62" s="19">
        <v>1.0222726690315345</v>
      </c>
      <c r="BJ62" s="19">
        <v>1.2232424315773016</v>
      </c>
      <c r="BK62" s="19">
        <v>0.70223292166472517</v>
      </c>
      <c r="BL62" s="19">
        <v>0.53818743335461261</v>
      </c>
      <c r="BM62" s="19">
        <v>0.92043672325648984</v>
      </c>
      <c r="BN62" s="16" t="s">
        <v>15</v>
      </c>
      <c r="BO62" s="16" t="s">
        <v>15</v>
      </c>
      <c r="BP62" s="16" t="s">
        <v>15</v>
      </c>
      <c r="BQ62" s="16" t="s">
        <v>15</v>
      </c>
      <c r="BR62" s="16" t="s">
        <v>15</v>
      </c>
      <c r="BS62" s="16" t="s">
        <v>15</v>
      </c>
      <c r="BT62" s="16" t="s">
        <v>15</v>
      </c>
      <c r="BU62" s="16" t="s">
        <v>15</v>
      </c>
      <c r="BV62" s="16" t="s">
        <v>15</v>
      </c>
      <c r="BW62" s="16" t="s">
        <v>15</v>
      </c>
      <c r="BX62" s="16">
        <v>10.023</v>
      </c>
      <c r="BY62" s="16">
        <v>4.6913</v>
      </c>
      <c r="BZ62" s="16">
        <v>1.6693</v>
      </c>
      <c r="CA62" s="16">
        <v>7.7742000000000004</v>
      </c>
      <c r="CB62" s="16">
        <v>7.1619000000000002</v>
      </c>
      <c r="CC62" s="16">
        <v>3.1602999999999999</v>
      </c>
      <c r="CD62" s="13" t="s">
        <v>15</v>
      </c>
      <c r="CE62" s="13" t="s">
        <v>15</v>
      </c>
      <c r="CF62" s="13" t="s">
        <v>15</v>
      </c>
      <c r="CG62" s="13" t="s">
        <v>15</v>
      </c>
      <c r="CH62" s="13" t="s">
        <v>15</v>
      </c>
      <c r="CI62" s="13" t="s">
        <v>15</v>
      </c>
      <c r="CJ62" s="13" t="s">
        <v>15</v>
      </c>
      <c r="CK62" s="13" t="s">
        <v>15</v>
      </c>
      <c r="CL62" s="13" t="s">
        <v>15</v>
      </c>
      <c r="CM62" s="13" t="s">
        <v>15</v>
      </c>
      <c r="CN62" s="13" t="s">
        <v>15</v>
      </c>
      <c r="CO62" s="13" t="s">
        <v>15</v>
      </c>
      <c r="CP62" s="13">
        <v>8.4241636572541759E-2</v>
      </c>
      <c r="CQ62" s="13">
        <v>9.7035650482436134E-2</v>
      </c>
      <c r="CR62" s="13">
        <v>0.13005901329401889</v>
      </c>
      <c r="CS62" s="13">
        <v>0.18436993677190233</v>
      </c>
      <c r="CT62" s="16" t="s">
        <v>15</v>
      </c>
      <c r="CU62" s="16" t="s">
        <v>15</v>
      </c>
      <c r="CV62" s="16" t="s">
        <v>15</v>
      </c>
      <c r="CW62" s="16" t="s">
        <v>15</v>
      </c>
      <c r="CX62" s="16" t="s">
        <v>15</v>
      </c>
      <c r="CY62" s="16" t="s">
        <v>15</v>
      </c>
      <c r="CZ62" s="16" t="s">
        <v>15</v>
      </c>
      <c r="DA62" s="16" t="s">
        <v>15</v>
      </c>
      <c r="DB62" s="16" t="s">
        <v>15</v>
      </c>
      <c r="DC62" s="16" t="s">
        <v>15</v>
      </c>
      <c r="DD62" s="16" t="s">
        <v>15</v>
      </c>
      <c r="DE62" s="16">
        <v>12.771699999999999</v>
      </c>
      <c r="DF62" s="16">
        <v>2.1680000000000001</v>
      </c>
      <c r="DG62" s="16">
        <v>6.3871000000000002</v>
      </c>
      <c r="DH62" s="16">
        <v>5.6257000000000001</v>
      </c>
      <c r="DI62" s="16">
        <v>2.6165000000000003</v>
      </c>
      <c r="DJ62" s="21" t="s">
        <v>15</v>
      </c>
      <c r="DK62" s="21" t="s">
        <v>15</v>
      </c>
      <c r="DL62" s="21" t="s">
        <v>15</v>
      </c>
      <c r="DM62" s="21" t="s">
        <v>15</v>
      </c>
      <c r="DN62" s="21" t="s">
        <v>15</v>
      </c>
      <c r="DO62" s="21" t="s">
        <v>15</v>
      </c>
      <c r="DP62" s="21" t="s">
        <v>15</v>
      </c>
      <c r="DQ62" s="21" t="s">
        <v>15</v>
      </c>
      <c r="DR62" s="21" t="s">
        <v>15</v>
      </c>
      <c r="DS62" s="21" t="s">
        <v>15</v>
      </c>
      <c r="DT62" s="21" t="s">
        <v>15</v>
      </c>
      <c r="DU62" s="21">
        <v>2.9885999999999999</v>
      </c>
      <c r="DV62" s="21">
        <v>0.88919999999999999</v>
      </c>
      <c r="DW62" s="21">
        <v>3.4034</v>
      </c>
      <c r="DX62" s="21">
        <v>3.0152000000000001</v>
      </c>
      <c r="DY62" s="21">
        <v>1.3328</v>
      </c>
    </row>
    <row r="63" spans="1:129" x14ac:dyDescent="0.2">
      <c r="A63" s="62" t="str">
        <f>[1]PSIM!A64</f>
        <v>BAFS</v>
      </c>
      <c r="B63" s="16">
        <v>0.53869999999999996</v>
      </c>
      <c r="C63" s="16">
        <v>0.46929999999999999</v>
      </c>
      <c r="D63" s="16">
        <v>0.57069999999999999</v>
      </c>
      <c r="E63" s="16">
        <v>0.70669999999999999</v>
      </c>
      <c r="F63" s="16">
        <v>0.72670000000000001</v>
      </c>
      <c r="G63" s="16">
        <v>0.91200000000000003</v>
      </c>
      <c r="H63" s="16">
        <v>0.68799999999999994</v>
      </c>
      <c r="I63" s="16">
        <v>0.72799999999999998</v>
      </c>
      <c r="J63" s="16">
        <v>0.82399999999999995</v>
      </c>
      <c r="K63" s="16">
        <v>0.82399999999999995</v>
      </c>
      <c r="L63" s="16">
        <v>1.248</v>
      </c>
      <c r="M63" s="16">
        <v>1.6560000000000001</v>
      </c>
      <c r="N63" s="16">
        <v>0.95199999999999996</v>
      </c>
      <c r="O63" s="16">
        <v>1.5</v>
      </c>
      <c r="P63" s="16">
        <v>1.72</v>
      </c>
      <c r="Q63" s="16">
        <v>1.52</v>
      </c>
      <c r="R63" s="17">
        <v>60.491900000000001</v>
      </c>
      <c r="S63" s="17">
        <v>57.039200000000001</v>
      </c>
      <c r="T63" s="17">
        <v>61.738399999999999</v>
      </c>
      <c r="U63" s="17">
        <v>66.206299999999999</v>
      </c>
      <c r="V63" s="17">
        <v>62.3491</v>
      </c>
      <c r="W63" s="17">
        <v>58.135300000000001</v>
      </c>
      <c r="X63" s="17">
        <v>54.282899999999998</v>
      </c>
      <c r="Y63" s="17">
        <v>55.154299999999999</v>
      </c>
      <c r="Z63" s="17">
        <v>57.166600000000003</v>
      </c>
      <c r="AA63" s="17">
        <v>59.334899999999998</v>
      </c>
      <c r="AB63" s="17">
        <v>59.5914</v>
      </c>
      <c r="AC63" s="17">
        <v>58.138399999999997</v>
      </c>
      <c r="AD63" s="17">
        <v>53.692</v>
      </c>
      <c r="AE63" s="17">
        <v>56.453200000000002</v>
      </c>
      <c r="AF63" s="17">
        <v>56.620899999999999</v>
      </c>
      <c r="AG63" s="17">
        <v>55.156100000000002</v>
      </c>
      <c r="AH63" s="16">
        <v>58.56</v>
      </c>
      <c r="AI63" s="16">
        <v>53.69</v>
      </c>
      <c r="AJ63" s="16">
        <v>56.45</v>
      </c>
      <c r="AK63" s="16">
        <v>56.62</v>
      </c>
      <c r="AL63" s="16">
        <v>55.16</v>
      </c>
      <c r="AM63" s="16">
        <v>18.89</v>
      </c>
      <c r="AN63" s="16">
        <v>18.28</v>
      </c>
      <c r="AO63" s="16">
        <v>20.61</v>
      </c>
      <c r="AP63" s="16">
        <v>20.440000000000001</v>
      </c>
      <c r="AQ63" s="16">
        <v>18.760000000000002</v>
      </c>
      <c r="AR63" s="16">
        <v>14.26</v>
      </c>
      <c r="AS63" s="16">
        <v>15.86</v>
      </c>
      <c r="AT63" s="16">
        <v>16.149999999999999</v>
      </c>
      <c r="AU63" s="16">
        <v>16.920000000000002</v>
      </c>
      <c r="AV63" s="16">
        <v>16.489999999999998</v>
      </c>
      <c r="AW63" s="16">
        <v>19.45</v>
      </c>
      <c r="AX63" s="19">
        <v>3.5607841594287007E-3</v>
      </c>
      <c r="AY63" s="19">
        <v>1.789891481027682E-2</v>
      </c>
      <c r="AZ63" s="19">
        <v>5.1138171466379528E-2</v>
      </c>
      <c r="BA63" s="19">
        <v>7.2882501675588768E-2</v>
      </c>
      <c r="BB63" s="19">
        <v>0.13067639674838749</v>
      </c>
      <c r="BC63" s="19">
        <v>0.19942632352191383</v>
      </c>
      <c r="BD63" s="19">
        <v>0.2138648743181451</v>
      </c>
      <c r="BE63" s="19">
        <v>0.1425222925185968</v>
      </c>
      <c r="BF63" s="19">
        <v>0.10186635789765268</v>
      </c>
      <c r="BG63" s="19">
        <v>0.12184642959000079</v>
      </c>
      <c r="BH63" s="19">
        <v>0.15211278595906522</v>
      </c>
      <c r="BI63" s="19">
        <v>0.10127530747269556</v>
      </c>
      <c r="BJ63" s="19">
        <v>9.2766249537990383E-2</v>
      </c>
      <c r="BK63" s="19">
        <v>7.5730541896669556E-2</v>
      </c>
      <c r="BL63" s="19">
        <v>8.4965352862618485E-2</v>
      </c>
      <c r="BM63" s="19">
        <v>0.11344887670672939</v>
      </c>
      <c r="BN63" s="16">
        <v>36.889200000000002</v>
      </c>
      <c r="BO63" s="16">
        <v>35.764499999999998</v>
      </c>
      <c r="BP63" s="16">
        <v>35.788800000000002</v>
      </c>
      <c r="BQ63" s="16">
        <v>36.648899999999998</v>
      </c>
      <c r="BR63" s="16">
        <v>32.473399999999998</v>
      </c>
      <c r="BS63" s="16">
        <v>24.853400000000001</v>
      </c>
      <c r="BT63" s="16">
        <v>21.260300000000001</v>
      </c>
      <c r="BU63" s="16">
        <v>23.1889</v>
      </c>
      <c r="BV63" s="16">
        <v>24.084399999999999</v>
      </c>
      <c r="BW63" s="16">
        <v>22.564599999999999</v>
      </c>
      <c r="BX63" s="16">
        <v>33.906799999999997</v>
      </c>
      <c r="BY63" s="16">
        <v>37.1203</v>
      </c>
      <c r="BZ63" s="16">
        <v>25.4194</v>
      </c>
      <c r="CA63" s="16">
        <v>28.777999999999999</v>
      </c>
      <c r="CB63" s="16">
        <v>30.7773</v>
      </c>
      <c r="CC63" s="16">
        <v>27.101500000000001</v>
      </c>
      <c r="CD63" s="13">
        <v>0.11051779282233411</v>
      </c>
      <c r="CE63" s="13">
        <v>0.87488309646120543</v>
      </c>
      <c r="CF63" s="13">
        <v>1.0820805774357816</v>
      </c>
      <c r="CG63" s="13">
        <v>1.6527181464042222</v>
      </c>
      <c r="CH63" s="13">
        <v>1.7797731855405998</v>
      </c>
      <c r="CI63" s="13">
        <v>1.5235206622504041</v>
      </c>
      <c r="CJ63" s="13">
        <v>1.2929714503553618</v>
      </c>
      <c r="CK63" s="13">
        <v>0.99890007054279062</v>
      </c>
      <c r="CL63" s="13">
        <v>0.73920045524675704</v>
      </c>
      <c r="CM63" s="13">
        <v>0.75229908150527935</v>
      </c>
      <c r="CN63" s="13">
        <v>0.56109326662126247</v>
      </c>
      <c r="CO63" s="13">
        <v>0.41059293731820934</v>
      </c>
      <c r="CP63" s="13">
        <v>0.36965334613672451</v>
      </c>
      <c r="CQ63" s="13">
        <v>0.28174093840965642</v>
      </c>
      <c r="CR63" s="13">
        <v>0.58024246142665847</v>
      </c>
      <c r="CS63" s="13">
        <v>0.51759372302008155</v>
      </c>
      <c r="CT63" s="16">
        <v>26.499199999999998</v>
      </c>
      <c r="CU63" s="16">
        <v>18.4621</v>
      </c>
      <c r="CV63" s="16">
        <v>20.924399999999999</v>
      </c>
      <c r="CW63" s="16">
        <v>21.389700000000001</v>
      </c>
      <c r="CX63" s="16">
        <v>20.971499999999999</v>
      </c>
      <c r="CY63" s="16">
        <v>21.9283</v>
      </c>
      <c r="CZ63" s="16">
        <v>16.002700000000001</v>
      </c>
      <c r="DA63" s="16">
        <v>15.563599999999999</v>
      </c>
      <c r="DB63" s="16">
        <v>15.5601</v>
      </c>
      <c r="DC63" s="16">
        <v>14.5642</v>
      </c>
      <c r="DD63" s="16">
        <v>20.567399999999999</v>
      </c>
      <c r="DE63" s="16">
        <v>23.810500000000001</v>
      </c>
      <c r="DF63" s="16">
        <v>15.596399999999999</v>
      </c>
      <c r="DG63" s="16">
        <v>18.452400000000001</v>
      </c>
      <c r="DH63" s="16">
        <v>19.1355</v>
      </c>
      <c r="DI63" s="16">
        <v>15.7996</v>
      </c>
      <c r="DJ63" s="21">
        <v>18.441800000000001</v>
      </c>
      <c r="DK63" s="21">
        <v>11.0593</v>
      </c>
      <c r="DL63" s="21">
        <v>8.9876000000000005</v>
      </c>
      <c r="DM63" s="21">
        <v>7.4420000000000002</v>
      </c>
      <c r="DN63" s="21">
        <v>6.5186000000000002</v>
      </c>
      <c r="DO63" s="21">
        <v>7.2401</v>
      </c>
      <c r="DP63" s="21">
        <v>6.0122999999999998</v>
      </c>
      <c r="DQ63" s="21">
        <v>6.6604999999999999</v>
      </c>
      <c r="DR63" s="21">
        <v>7.6231</v>
      </c>
      <c r="DS63" s="21">
        <v>7.4108999999999998</v>
      </c>
      <c r="DT63" s="21">
        <v>10.8034</v>
      </c>
      <c r="DU63" s="21">
        <v>13.5937</v>
      </c>
      <c r="DV63" s="21">
        <v>9.2742000000000004</v>
      </c>
      <c r="DW63" s="21">
        <v>11.4176</v>
      </c>
      <c r="DX63" s="21">
        <v>10.600999999999999</v>
      </c>
      <c r="DY63" s="21">
        <v>7.8998999999999997</v>
      </c>
    </row>
    <row r="64" spans="1:129" x14ac:dyDescent="0.2">
      <c r="A64" s="62" t="str">
        <f>[1]PSIM!A65</f>
        <v>BANPU</v>
      </c>
      <c r="B64" s="16">
        <v>0.29780000000000001</v>
      </c>
      <c r="C64" s="16">
        <v>0.58720000000000006</v>
      </c>
      <c r="D64" s="16">
        <v>1.0165999999999999</v>
      </c>
      <c r="E64" s="16">
        <v>1.5503</v>
      </c>
      <c r="F64" s="16">
        <v>1.0069999999999999</v>
      </c>
      <c r="G64" s="16">
        <v>1.8557000000000001</v>
      </c>
      <c r="H64" s="16">
        <v>2.5733000000000001</v>
      </c>
      <c r="I64" s="16">
        <v>3.9675000000000002</v>
      </c>
      <c r="J64" s="16">
        <v>6.9379</v>
      </c>
      <c r="K64" s="16">
        <v>5.5936000000000003</v>
      </c>
      <c r="L64" s="16">
        <v>2.3534999999999999</v>
      </c>
      <c r="M64" s="16">
        <v>0.68200000000000005</v>
      </c>
      <c r="N64" s="16">
        <v>0.79110000000000003</v>
      </c>
      <c r="O64" s="16">
        <v>-0.4501</v>
      </c>
      <c r="P64" s="16">
        <v>0.46200000000000002</v>
      </c>
      <c r="Q64" s="16">
        <v>1.55</v>
      </c>
      <c r="R64" s="17">
        <v>17.9117</v>
      </c>
      <c r="S64" s="17">
        <v>28.8721</v>
      </c>
      <c r="T64" s="17">
        <v>38.902799999999999</v>
      </c>
      <c r="U64" s="17">
        <v>34.625500000000002</v>
      </c>
      <c r="V64" s="17">
        <v>27.871099999999998</v>
      </c>
      <c r="W64" s="17">
        <v>25.372499999999999</v>
      </c>
      <c r="X64" s="17">
        <v>33.411200000000001</v>
      </c>
      <c r="Y64" s="17">
        <v>48.17</v>
      </c>
      <c r="Z64" s="17">
        <v>41.011299999999999</v>
      </c>
      <c r="AA64" s="17">
        <v>43.987499999999997</v>
      </c>
      <c r="AB64" s="17">
        <v>38.227499999999999</v>
      </c>
      <c r="AC64" s="17">
        <v>31.2944</v>
      </c>
      <c r="AD64" s="17">
        <v>32.026000000000003</v>
      </c>
      <c r="AE64" s="17">
        <v>32.441699999999997</v>
      </c>
      <c r="AF64" s="17">
        <v>33.1252</v>
      </c>
      <c r="AG64" s="17">
        <v>38.563400000000001</v>
      </c>
      <c r="AH64" s="16">
        <v>22.42</v>
      </c>
      <c r="AI64" s="16">
        <v>22.37</v>
      </c>
      <c r="AJ64" s="16">
        <v>22.82</v>
      </c>
      <c r="AK64" s="16">
        <v>23.44</v>
      </c>
      <c r="AL64" s="16">
        <v>29.24</v>
      </c>
      <c r="AM64" s="16">
        <v>21.74</v>
      </c>
      <c r="AN64" s="16">
        <v>15</v>
      </c>
      <c r="AO64" s="16">
        <v>13.05</v>
      </c>
      <c r="AP64" s="16">
        <v>13.32</v>
      </c>
      <c r="AQ64" s="16">
        <v>12.26</v>
      </c>
      <c r="AR64" s="16">
        <v>15.85</v>
      </c>
      <c r="AS64" s="16">
        <v>12.25</v>
      </c>
      <c r="AT64" s="16">
        <v>13.33</v>
      </c>
      <c r="AU64" s="16">
        <v>15.97</v>
      </c>
      <c r="AV64" s="16">
        <v>13.77</v>
      </c>
      <c r="AW64" s="16">
        <v>14.58</v>
      </c>
      <c r="AX64" s="19">
        <v>2.2028738657830353</v>
      </c>
      <c r="AY64" s="19">
        <v>1.3049907617148762</v>
      </c>
      <c r="AZ64" s="19">
        <v>0.20067343045251768</v>
      </c>
      <c r="BA64" s="19">
        <v>0.13603612253249228</v>
      </c>
      <c r="BB64" s="19">
        <v>0.27844378811681159</v>
      </c>
      <c r="BC64" s="19">
        <v>0.37581562495648002</v>
      </c>
      <c r="BD64" s="19">
        <v>0.11597976523603049</v>
      </c>
      <c r="BE64" s="19">
        <v>7.6875561717138358E-2</v>
      </c>
      <c r="BF64" s="19">
        <v>6.618603479097529E-2</v>
      </c>
      <c r="BG64" s="19">
        <v>9.7263604441329518E-2</v>
      </c>
      <c r="BH64" s="19">
        <v>0.1764383240708145</v>
      </c>
      <c r="BI64" s="19">
        <v>0.39435227826458319</v>
      </c>
      <c r="BJ64" s="19">
        <v>0.42554740831208138</v>
      </c>
      <c r="BK64" s="19">
        <v>0.97152306632090824</v>
      </c>
      <c r="BL64" s="19">
        <v>0.69556716842667743</v>
      </c>
      <c r="BM64" s="19">
        <v>0.28193221945162911</v>
      </c>
      <c r="BN64" s="16">
        <v>7.6519000000000004</v>
      </c>
      <c r="BO64" s="16">
        <v>16.393999999999998</v>
      </c>
      <c r="BP64" s="16">
        <v>21.1587</v>
      </c>
      <c r="BQ64" s="16">
        <v>22.0505</v>
      </c>
      <c r="BR64" s="16">
        <v>10.816000000000001</v>
      </c>
      <c r="BS64" s="16">
        <v>20.511900000000001</v>
      </c>
      <c r="BT64" s="16">
        <v>18.261800000000001</v>
      </c>
      <c r="BU64" s="16">
        <v>24.5901</v>
      </c>
      <c r="BV64" s="16">
        <v>38.109900000000003</v>
      </c>
      <c r="BW64" s="16">
        <v>17.8462</v>
      </c>
      <c r="BX64" s="16">
        <v>7.1954000000000002</v>
      </c>
      <c r="BY64" s="16">
        <v>2.2584</v>
      </c>
      <c r="BZ64" s="16">
        <v>2.6395</v>
      </c>
      <c r="CA64" s="16">
        <v>-1.8125</v>
      </c>
      <c r="CB64" s="16">
        <v>2.1032999999999999</v>
      </c>
      <c r="CC64" s="16">
        <v>8.1174999999999997</v>
      </c>
      <c r="CD64" s="13">
        <v>1.3780602853699973</v>
      </c>
      <c r="CE64" s="13">
        <v>0.42453393702232434</v>
      </c>
      <c r="CF64" s="13">
        <v>0.4825131831570536</v>
      </c>
      <c r="CG64" s="13">
        <v>0.76479273763114652</v>
      </c>
      <c r="CH64" s="13">
        <v>0.89192921387789548</v>
      </c>
      <c r="CI64" s="13">
        <v>0.53983231520928243</v>
      </c>
      <c r="CJ64" s="13">
        <v>0.71810556805134684</v>
      </c>
      <c r="CK64" s="13">
        <v>0.61952731685025497</v>
      </c>
      <c r="CL64" s="13">
        <v>1.4862807955244921</v>
      </c>
      <c r="CM64" s="13">
        <v>1.2493118267189396</v>
      </c>
      <c r="CN64" s="13">
        <v>1.2584726166514904</v>
      </c>
      <c r="CO64" s="13">
        <v>1.4408005913267097</v>
      </c>
      <c r="CP64" s="13">
        <v>1.5738787505812846</v>
      </c>
      <c r="CQ64" s="13">
        <v>1.9077066792918655</v>
      </c>
      <c r="CR64" s="13">
        <v>1.4467382073727237</v>
      </c>
      <c r="CS64" s="13">
        <v>1.4776569813458806</v>
      </c>
      <c r="CT64" s="16">
        <v>11.6106</v>
      </c>
      <c r="CU64" s="16">
        <v>13.6775</v>
      </c>
      <c r="CV64" s="16">
        <v>16.1371</v>
      </c>
      <c r="CW64" s="16">
        <v>24.975000000000001</v>
      </c>
      <c r="CX64" s="16">
        <v>16.595700000000001</v>
      </c>
      <c r="CY64" s="16">
        <v>23.664300000000001</v>
      </c>
      <c r="CZ64" s="16">
        <v>24.674199999999999</v>
      </c>
      <c r="DA64" s="16">
        <v>32.005800000000001</v>
      </c>
      <c r="DB64" s="16">
        <v>45.6599</v>
      </c>
      <c r="DC64" s="16">
        <v>29.4041</v>
      </c>
      <c r="DD64" s="16">
        <v>10.6983</v>
      </c>
      <c r="DE64" s="16">
        <v>3.0293999999999999</v>
      </c>
      <c r="DF64" s="16">
        <v>3.8774999999999999</v>
      </c>
      <c r="DG64" s="16">
        <v>-2.3483000000000001</v>
      </c>
      <c r="DH64" s="16">
        <v>2.3608000000000002</v>
      </c>
      <c r="DI64" s="16">
        <v>9.6233000000000004</v>
      </c>
      <c r="DJ64" s="21">
        <v>4.2404999999999999</v>
      </c>
      <c r="DK64" s="21">
        <v>7.1098999999999997</v>
      </c>
      <c r="DL64" s="21">
        <v>9.9139999999999997</v>
      </c>
      <c r="DM64" s="21">
        <v>13.136799999999999</v>
      </c>
      <c r="DN64" s="21">
        <v>7.6425999999999998</v>
      </c>
      <c r="DO64" s="21">
        <v>11.629799999999999</v>
      </c>
      <c r="DP64" s="21">
        <v>11.952</v>
      </c>
      <c r="DQ64" s="21">
        <v>14.9169</v>
      </c>
      <c r="DR64" s="21">
        <v>16.894300000000001</v>
      </c>
      <c r="DS64" s="21">
        <v>9.5950000000000006</v>
      </c>
      <c r="DT64" s="21">
        <v>3.6602000000000001</v>
      </c>
      <c r="DU64" s="21">
        <v>0.98899999999999999</v>
      </c>
      <c r="DV64" s="21">
        <v>1.1681999999999999</v>
      </c>
      <c r="DW64" s="21">
        <v>-0.6613</v>
      </c>
      <c r="DX64" s="21">
        <v>0.68969999999999998</v>
      </c>
      <c r="DY64" s="21">
        <v>3.0468000000000002</v>
      </c>
    </row>
    <row r="65" spans="1:129" x14ac:dyDescent="0.2">
      <c r="A65" s="62" t="str">
        <f>[1]PSIM!A66</f>
        <v>BAT3K</v>
      </c>
      <c r="B65" s="16">
        <v>7.7549999999999999</v>
      </c>
      <c r="C65" s="16">
        <v>6.2439</v>
      </c>
      <c r="D65" s="16">
        <v>9.8550000000000004</v>
      </c>
      <c r="E65" s="16">
        <v>9.67</v>
      </c>
      <c r="F65" s="16">
        <v>7.52</v>
      </c>
      <c r="G65" s="16">
        <v>14.82</v>
      </c>
      <c r="H65" s="16">
        <v>-23.59</v>
      </c>
      <c r="I65" s="16">
        <v>15.14</v>
      </c>
      <c r="J65" s="16">
        <v>10.199999999999999</v>
      </c>
      <c r="K65" s="16">
        <v>11.5</v>
      </c>
      <c r="L65" s="16">
        <v>-10.87</v>
      </c>
      <c r="M65" s="16">
        <v>5.97</v>
      </c>
      <c r="N65" s="16">
        <v>10.26</v>
      </c>
      <c r="O65" s="16">
        <v>11</v>
      </c>
      <c r="P65" s="16">
        <v>7.83</v>
      </c>
      <c r="Q65" s="16">
        <v>-17.440000000000001</v>
      </c>
      <c r="R65" s="17">
        <v>27.558299999999999</v>
      </c>
      <c r="S65" s="17">
        <v>27.6035</v>
      </c>
      <c r="T65" s="17">
        <v>26.283799999999999</v>
      </c>
      <c r="U65" s="17">
        <v>22.859500000000001</v>
      </c>
      <c r="V65" s="17">
        <v>20.1099</v>
      </c>
      <c r="W65" s="17">
        <v>23.273399999999999</v>
      </c>
      <c r="X65" s="17">
        <v>14.0304</v>
      </c>
      <c r="Y65" s="17">
        <v>26.385200000000001</v>
      </c>
      <c r="Z65" s="17">
        <v>18.4544</v>
      </c>
      <c r="AA65" s="17">
        <v>21.0581</v>
      </c>
      <c r="AB65" s="17">
        <v>13.0336</v>
      </c>
      <c r="AC65" s="17">
        <v>20.853300000000001</v>
      </c>
      <c r="AD65" s="17">
        <v>21.6068</v>
      </c>
      <c r="AE65" s="17">
        <v>26.209299999999999</v>
      </c>
      <c r="AF65" s="17">
        <v>24.804500000000001</v>
      </c>
      <c r="AG65" s="17">
        <v>14.910500000000001</v>
      </c>
      <c r="AH65" s="16">
        <v>20.85</v>
      </c>
      <c r="AI65" s="16">
        <v>21.61</v>
      </c>
      <c r="AJ65" s="16">
        <v>25.16</v>
      </c>
      <c r="AK65" s="16">
        <v>24.27</v>
      </c>
      <c r="AL65" s="16">
        <v>14.91</v>
      </c>
      <c r="AM65" s="16">
        <v>15.05</v>
      </c>
      <c r="AN65" s="16">
        <v>18.420000000000002</v>
      </c>
      <c r="AO65" s="16">
        <v>15.35</v>
      </c>
      <c r="AP65" s="16">
        <v>14.42</v>
      </c>
      <c r="AQ65" s="16">
        <v>15.65</v>
      </c>
      <c r="AR65" s="16">
        <v>14.33</v>
      </c>
      <c r="AS65" s="16">
        <v>14.82</v>
      </c>
      <c r="AT65" s="16">
        <v>19.16</v>
      </c>
      <c r="AU65" s="16">
        <v>16.23</v>
      </c>
      <c r="AV65" s="16">
        <v>17.309999999999999</v>
      </c>
      <c r="AW65" s="16">
        <v>18.100000000000001</v>
      </c>
      <c r="AX65" s="19">
        <v>8.7059327549700527E-2</v>
      </c>
      <c r="AY65" s="19">
        <v>4.9084655874803811E-2</v>
      </c>
      <c r="AZ65" s="19">
        <v>4.8436999097910279E-2</v>
      </c>
      <c r="BA65" s="19">
        <v>6.8343449665388772E-2</v>
      </c>
      <c r="BB65" s="19">
        <v>0.21865022591351638</v>
      </c>
      <c r="BC65" s="19">
        <v>0.14158580345442745</v>
      </c>
      <c r="BD65" s="19">
        <v>-0.34787796829214063</v>
      </c>
      <c r="BE65" s="19">
        <v>0.10512163995911185</v>
      </c>
      <c r="BF65" s="19">
        <v>0.15562018104931682</v>
      </c>
      <c r="BG65" s="19">
        <v>0.18035744418967076</v>
      </c>
      <c r="BH65" s="19">
        <v>-0.2701394166217308</v>
      </c>
      <c r="BI65" s="19">
        <v>0.5378611746460058</v>
      </c>
      <c r="BJ65" s="19">
        <v>0.26499766663473101</v>
      </c>
      <c r="BK65" s="19">
        <v>0.16275074950815752</v>
      </c>
      <c r="BL65" s="19">
        <v>0.11306921711933433</v>
      </c>
      <c r="BM65" s="19">
        <v>-8.0367584961538716E-2</v>
      </c>
      <c r="BN65" s="16">
        <v>8.7707999999999995</v>
      </c>
      <c r="BO65" s="16">
        <v>7.0708000000000002</v>
      </c>
      <c r="BP65" s="16">
        <v>8.3618000000000006</v>
      </c>
      <c r="BQ65" s="16">
        <v>6.5294999999999996</v>
      </c>
      <c r="BR65" s="16">
        <v>4.0862999999999996</v>
      </c>
      <c r="BS65" s="16">
        <v>6.0128000000000004</v>
      </c>
      <c r="BT65" s="16">
        <v>-12.6578</v>
      </c>
      <c r="BU65" s="16">
        <v>7.8087</v>
      </c>
      <c r="BV65" s="16">
        <v>3.9356</v>
      </c>
      <c r="BW65" s="16">
        <v>4.0308999999999999</v>
      </c>
      <c r="BX65" s="16">
        <v>-3.8359000000000001</v>
      </c>
      <c r="BY65" s="16">
        <v>2.1524000000000001</v>
      </c>
      <c r="BZ65" s="16">
        <v>3.9647999999999999</v>
      </c>
      <c r="CA65" s="16">
        <v>4.2880000000000003</v>
      </c>
      <c r="CB65" s="16">
        <v>2.9466000000000001</v>
      </c>
      <c r="CC65" s="16">
        <v>-6.6012000000000004</v>
      </c>
      <c r="CD65" s="13">
        <v>0.14900789172011172</v>
      </c>
      <c r="CE65" s="13">
        <v>0.27846821358828383</v>
      </c>
      <c r="CF65" s="13">
        <v>0.38019961223230808</v>
      </c>
      <c r="CG65" s="13">
        <v>0.13283016747744417</v>
      </c>
      <c r="CH65" s="13">
        <v>0.42868062107030164</v>
      </c>
      <c r="CI65" s="13">
        <v>1.0383360839019211</v>
      </c>
      <c r="CJ65" s="13">
        <v>1.279347231884524</v>
      </c>
      <c r="CK65" s="13">
        <v>0.71516925792088837</v>
      </c>
      <c r="CL65" s="13">
        <v>0.89350091005350862</v>
      </c>
      <c r="CM65" s="13">
        <v>0.95543142260597613</v>
      </c>
      <c r="CN65" s="13">
        <v>1.1319332796679296</v>
      </c>
      <c r="CO65" s="13">
        <v>1.2079918217969614</v>
      </c>
      <c r="CP65" s="13">
        <v>0.86945397396233337</v>
      </c>
      <c r="CQ65" s="13">
        <v>0.50156284981327492</v>
      </c>
      <c r="CR65" s="13">
        <v>0.47341143240705974</v>
      </c>
      <c r="CS65" s="13">
        <v>0.70417876887629249</v>
      </c>
      <c r="CT65" s="16">
        <v>14.535299999999999</v>
      </c>
      <c r="CU65" s="16">
        <v>10.6769</v>
      </c>
      <c r="CV65" s="16">
        <v>15.331300000000001</v>
      </c>
      <c r="CW65" s="16">
        <v>13.542</v>
      </c>
      <c r="CX65" s="16">
        <v>9.7782999999999998</v>
      </c>
      <c r="CY65" s="16">
        <v>17.401499999999999</v>
      </c>
      <c r="CZ65" s="16">
        <v>-30.426200000000001</v>
      </c>
      <c r="DA65" s="16">
        <v>21.530100000000001</v>
      </c>
      <c r="DB65" s="16">
        <v>12.792400000000001</v>
      </c>
      <c r="DC65" s="16">
        <v>13.464399999999999</v>
      </c>
      <c r="DD65" s="16">
        <v>-13.35</v>
      </c>
      <c r="DE65" s="16">
        <v>7.8062000000000005</v>
      </c>
      <c r="DF65" s="16">
        <v>12.4778</v>
      </c>
      <c r="DG65" s="16">
        <v>12.2851</v>
      </c>
      <c r="DH65" s="16">
        <v>8.1943000000000001</v>
      </c>
      <c r="DI65" s="16">
        <v>-19.770900000000001</v>
      </c>
      <c r="DJ65" s="21">
        <v>8.8157999999999994</v>
      </c>
      <c r="DK65" s="21">
        <v>7.1067999999999998</v>
      </c>
      <c r="DL65" s="21">
        <v>9.6641999999999992</v>
      </c>
      <c r="DM65" s="21">
        <v>8.8619000000000003</v>
      </c>
      <c r="DN65" s="21">
        <v>6.1722000000000001</v>
      </c>
      <c r="DO65" s="21">
        <v>8.4199000000000002</v>
      </c>
      <c r="DP65" s="21">
        <v>-12.6534</v>
      </c>
      <c r="DQ65" s="21">
        <v>9.5444999999999993</v>
      </c>
      <c r="DR65" s="21">
        <v>5.8380000000000001</v>
      </c>
      <c r="DS65" s="21">
        <v>5.8696999999999999</v>
      </c>
      <c r="DT65" s="21">
        <v>-5.5442999999999998</v>
      </c>
      <c r="DU65" s="21">
        <v>3.0327000000000002</v>
      </c>
      <c r="DV65" s="21">
        <v>5.1523000000000003</v>
      </c>
      <c r="DW65" s="21">
        <v>5.9277999999999995</v>
      </c>
      <c r="DX65" s="21">
        <v>4.2831000000000001</v>
      </c>
      <c r="DY65" s="21">
        <v>-9.6789000000000005</v>
      </c>
    </row>
    <row r="66" spans="1:129" x14ac:dyDescent="0.2">
      <c r="A66" s="62" t="str">
        <f>[1]PSIM!A67</f>
        <v>BAY</v>
      </c>
      <c r="B66" s="16">
        <v>1.1499999999999999</v>
      </c>
      <c r="C66" s="16">
        <v>1.3900000000000001</v>
      </c>
      <c r="D66" s="16">
        <v>1.6391</v>
      </c>
      <c r="E66" s="16">
        <v>2.1</v>
      </c>
      <c r="F66" s="16">
        <v>0.57999999999999996</v>
      </c>
      <c r="G66" s="16">
        <v>-0.76</v>
      </c>
      <c r="H66" s="16">
        <v>0.73</v>
      </c>
      <c r="I66" s="16">
        <v>1.1000000000000001</v>
      </c>
      <c r="J66" s="16">
        <v>1.45</v>
      </c>
      <c r="K66" s="16">
        <v>1.53</v>
      </c>
      <c r="L66" s="16">
        <v>2.41</v>
      </c>
      <c r="M66" s="16">
        <v>1.95</v>
      </c>
      <c r="N66" s="16">
        <v>2.33</v>
      </c>
      <c r="O66" s="16">
        <v>2.54</v>
      </c>
      <c r="P66" s="16">
        <v>2.91</v>
      </c>
      <c r="Q66" s="16">
        <v>3.16</v>
      </c>
      <c r="R66" s="17" t="s">
        <v>15</v>
      </c>
      <c r="S66" s="17" t="s">
        <v>15</v>
      </c>
      <c r="T66" s="17" t="s">
        <v>15</v>
      </c>
      <c r="U66" s="17" t="s">
        <v>15</v>
      </c>
      <c r="V66" s="17" t="s">
        <v>15</v>
      </c>
      <c r="W66" s="17" t="s">
        <v>15</v>
      </c>
      <c r="X66" s="17" t="s">
        <v>15</v>
      </c>
      <c r="Y66" s="17" t="s">
        <v>15</v>
      </c>
      <c r="Z66" s="17" t="s">
        <v>15</v>
      </c>
      <c r="AA66" s="17" t="s">
        <v>15</v>
      </c>
      <c r="AB66" s="17" t="s">
        <v>15</v>
      </c>
      <c r="AC66" s="17" t="s">
        <v>15</v>
      </c>
      <c r="AD66" s="17" t="s">
        <v>15</v>
      </c>
      <c r="AE66" s="17" t="s">
        <v>15</v>
      </c>
      <c r="AF66" s="17" t="s">
        <v>15</v>
      </c>
      <c r="AG66" s="17" t="s">
        <v>15</v>
      </c>
      <c r="AH66" s="16">
        <v>62.96</v>
      </c>
      <c r="AI66" s="16">
        <v>64.260000000000005</v>
      </c>
      <c r="AJ66" s="16">
        <v>68.760000000000005</v>
      </c>
      <c r="AK66" s="16">
        <v>72.13</v>
      </c>
      <c r="AL66" s="16">
        <v>72.14</v>
      </c>
      <c r="AM66" s="16">
        <v>34.15</v>
      </c>
      <c r="AN66" s="16">
        <v>38.78</v>
      </c>
      <c r="AO66" s="16">
        <v>42.17</v>
      </c>
      <c r="AP66" s="16">
        <v>40.86</v>
      </c>
      <c r="AQ66" s="16">
        <v>34.11</v>
      </c>
      <c r="AR66" s="16">
        <v>43.24</v>
      </c>
      <c r="AS66" s="16">
        <v>40.229999999999997</v>
      </c>
      <c r="AT66" s="16">
        <v>46.91</v>
      </c>
      <c r="AU66" s="16">
        <v>54.43</v>
      </c>
      <c r="AV66" s="16">
        <v>48.69</v>
      </c>
      <c r="AW66" s="16">
        <v>47.65</v>
      </c>
      <c r="AX66" s="19" t="s">
        <v>15</v>
      </c>
      <c r="AY66" s="19" t="s">
        <v>15</v>
      </c>
      <c r="AZ66" s="19" t="s">
        <v>15</v>
      </c>
      <c r="BA66" s="19" t="s">
        <v>15</v>
      </c>
      <c r="BB66" s="19" t="s">
        <v>15</v>
      </c>
      <c r="BC66" s="19" t="s">
        <v>15</v>
      </c>
      <c r="BD66" s="19" t="s">
        <v>15</v>
      </c>
      <c r="BE66" s="19" t="s">
        <v>15</v>
      </c>
      <c r="BF66" s="19" t="s">
        <v>15</v>
      </c>
      <c r="BG66" s="19" t="s">
        <v>15</v>
      </c>
      <c r="BH66" s="19" t="s">
        <v>15</v>
      </c>
      <c r="BI66" s="19" t="s">
        <v>15</v>
      </c>
      <c r="BJ66" s="19" t="s">
        <v>15</v>
      </c>
      <c r="BK66" s="19" t="s">
        <v>15</v>
      </c>
      <c r="BL66" s="19" t="s">
        <v>15</v>
      </c>
      <c r="BM66" s="19" t="s">
        <v>15</v>
      </c>
      <c r="BN66" s="16">
        <v>18.7254</v>
      </c>
      <c r="BO66" s="16">
        <v>18.901199999999999</v>
      </c>
      <c r="BP66" s="16">
        <v>24.865300000000001</v>
      </c>
      <c r="BQ66" s="16">
        <v>24.276499999999999</v>
      </c>
      <c r="BR66" s="16">
        <v>5.9013</v>
      </c>
      <c r="BS66" s="16">
        <v>-14.693099999999999</v>
      </c>
      <c r="BT66" s="16">
        <v>12.4621</v>
      </c>
      <c r="BU66" s="16">
        <v>15.8498</v>
      </c>
      <c r="BV66" s="16">
        <v>16.788900000000002</v>
      </c>
      <c r="BW66" s="16">
        <v>16.511800000000001</v>
      </c>
      <c r="BX66" s="16">
        <v>23.768799999999999</v>
      </c>
      <c r="BY66" s="16">
        <v>17.640899999999998</v>
      </c>
      <c r="BZ66" s="16">
        <v>19.869599999999998</v>
      </c>
      <c r="CA66" s="16">
        <v>22.2319</v>
      </c>
      <c r="CB66" s="16">
        <v>23.3246</v>
      </c>
      <c r="CC66" s="16">
        <v>22.941600000000001</v>
      </c>
      <c r="CD66" s="13" t="s">
        <v>15</v>
      </c>
      <c r="CE66" s="13" t="s">
        <v>15</v>
      </c>
      <c r="CF66" s="13" t="s">
        <v>15</v>
      </c>
      <c r="CG66" s="13" t="s">
        <v>15</v>
      </c>
      <c r="CH66" s="13" t="s">
        <v>15</v>
      </c>
      <c r="CI66" s="13" t="s">
        <v>15</v>
      </c>
      <c r="CJ66" s="13" t="s">
        <v>15</v>
      </c>
      <c r="CK66" s="13" t="s">
        <v>15</v>
      </c>
      <c r="CL66" s="13" t="s">
        <v>15</v>
      </c>
      <c r="CM66" s="13" t="s">
        <v>15</v>
      </c>
      <c r="CN66" s="13" t="s">
        <v>15</v>
      </c>
      <c r="CO66" s="13" t="s">
        <v>15</v>
      </c>
      <c r="CP66" s="13" t="s">
        <v>15</v>
      </c>
      <c r="CQ66" s="13" t="s">
        <v>15</v>
      </c>
      <c r="CR66" s="13" t="s">
        <v>15</v>
      </c>
      <c r="CS66" s="13" t="s">
        <v>15</v>
      </c>
      <c r="CT66" s="16">
        <v>13.219200000000001</v>
      </c>
      <c r="CU66" s="16">
        <v>13.426399999999999</v>
      </c>
      <c r="CV66" s="16">
        <v>15.2247</v>
      </c>
      <c r="CW66" s="16">
        <v>16.666699999999999</v>
      </c>
      <c r="CX66" s="16">
        <v>3.8862000000000001</v>
      </c>
      <c r="CY66" s="16">
        <v>-6.4268000000000001</v>
      </c>
      <c r="CZ66" s="16">
        <v>5.2413999999999996</v>
      </c>
      <c r="DA66" s="16">
        <v>7.4564000000000004</v>
      </c>
      <c r="DB66" s="16">
        <v>9.1915999999999993</v>
      </c>
      <c r="DC66" s="16">
        <v>9.1997</v>
      </c>
      <c r="DD66" s="16">
        <v>13.553800000000001</v>
      </c>
      <c r="DE66" s="16">
        <v>10.114800000000001</v>
      </c>
      <c r="DF66" s="16">
        <v>11.2241</v>
      </c>
      <c r="DG66" s="16">
        <v>11.589700000000001</v>
      </c>
      <c r="DH66" s="16">
        <v>10.741400000000001</v>
      </c>
      <c r="DI66" s="16">
        <v>10.7126</v>
      </c>
      <c r="DJ66" s="21">
        <v>0.46460000000000001</v>
      </c>
      <c r="DK66" s="21">
        <v>0.61499999999999999</v>
      </c>
      <c r="DL66" s="21">
        <v>0.85009999999999997</v>
      </c>
      <c r="DM66" s="21">
        <v>0.98380000000000001</v>
      </c>
      <c r="DN66" s="21">
        <v>0.25359999999999999</v>
      </c>
      <c r="DO66" s="21">
        <v>-0.60540000000000005</v>
      </c>
      <c r="DP66" s="21">
        <v>0.61409999999999998</v>
      </c>
      <c r="DQ66" s="21">
        <v>0.87160000000000004</v>
      </c>
      <c r="DR66" s="21">
        <v>1.0659000000000001</v>
      </c>
      <c r="DS66" s="21">
        <v>1.0194000000000001</v>
      </c>
      <c r="DT66" s="21">
        <v>1.4481999999999999</v>
      </c>
      <c r="DU66" s="21">
        <v>1.0539000000000001</v>
      </c>
      <c r="DV66" s="21">
        <v>1.1838</v>
      </c>
      <c r="DW66" s="21">
        <v>1.2764</v>
      </c>
      <c r="DX66" s="21">
        <v>1.1929000000000001</v>
      </c>
      <c r="DY66" s="21">
        <v>1.1687000000000001</v>
      </c>
    </row>
    <row r="67" spans="1:129" x14ac:dyDescent="0.2">
      <c r="A67" s="62" t="str">
        <f>[1]PSIM!A68</f>
        <v>BBL</v>
      </c>
      <c r="B67" s="16">
        <v>4.28</v>
      </c>
      <c r="C67" s="16">
        <v>7.6867999999999999</v>
      </c>
      <c r="D67" s="16">
        <v>9.2319999999999993</v>
      </c>
      <c r="E67" s="16">
        <v>10.64</v>
      </c>
      <c r="F67" s="16">
        <v>9.35</v>
      </c>
      <c r="G67" s="16">
        <v>10.07</v>
      </c>
      <c r="H67" s="16">
        <v>10.6</v>
      </c>
      <c r="I67" s="16">
        <v>10.77</v>
      </c>
      <c r="J67" s="16">
        <v>12.88</v>
      </c>
      <c r="K67" s="16">
        <v>14.32</v>
      </c>
      <c r="L67" s="16">
        <v>16.68</v>
      </c>
      <c r="M67" s="16">
        <v>18.809999999999999</v>
      </c>
      <c r="N67" s="16">
        <v>19.03</v>
      </c>
      <c r="O67" s="16">
        <v>17.91</v>
      </c>
      <c r="P67" s="16">
        <v>16.670000000000002</v>
      </c>
      <c r="Q67" s="16">
        <v>17.29</v>
      </c>
      <c r="R67" s="17" t="s">
        <v>15</v>
      </c>
      <c r="S67" s="17" t="s">
        <v>15</v>
      </c>
      <c r="T67" s="17" t="s">
        <v>15</v>
      </c>
      <c r="U67" s="17" t="s">
        <v>15</v>
      </c>
      <c r="V67" s="17" t="s">
        <v>15</v>
      </c>
      <c r="W67" s="17" t="s">
        <v>15</v>
      </c>
      <c r="X67" s="17" t="s">
        <v>15</v>
      </c>
      <c r="Y67" s="17" t="s">
        <v>15</v>
      </c>
      <c r="Z67" s="17" t="s">
        <v>15</v>
      </c>
      <c r="AA67" s="17" t="s">
        <v>15</v>
      </c>
      <c r="AB67" s="17" t="s">
        <v>15</v>
      </c>
      <c r="AC67" s="17" t="s">
        <v>15</v>
      </c>
      <c r="AD67" s="17" t="s">
        <v>15</v>
      </c>
      <c r="AE67" s="17" t="s">
        <v>15</v>
      </c>
      <c r="AF67" s="17" t="s">
        <v>15</v>
      </c>
      <c r="AG67" s="17" t="s">
        <v>15</v>
      </c>
      <c r="AH67" s="16">
        <v>55.65</v>
      </c>
      <c r="AI67" s="16">
        <v>57.01</v>
      </c>
      <c r="AJ67" s="16">
        <v>55.4</v>
      </c>
      <c r="AK67" s="16">
        <v>62.47</v>
      </c>
      <c r="AL67" s="16">
        <v>63.17</v>
      </c>
      <c r="AM67" s="16">
        <v>39.82</v>
      </c>
      <c r="AN67" s="16">
        <v>48.11</v>
      </c>
      <c r="AO67" s="16">
        <v>47.07</v>
      </c>
      <c r="AP67" s="16">
        <v>43.94</v>
      </c>
      <c r="AQ67" s="16">
        <v>38.549999999999997</v>
      </c>
      <c r="AR67" s="16">
        <v>34.25</v>
      </c>
      <c r="AS67" s="16">
        <v>36.74</v>
      </c>
      <c r="AT67" s="16">
        <v>46.3</v>
      </c>
      <c r="AU67" s="16">
        <v>49.76</v>
      </c>
      <c r="AV67" s="16">
        <v>44.07</v>
      </c>
      <c r="AW67" s="16">
        <v>39.74</v>
      </c>
      <c r="AX67" s="19" t="s">
        <v>15</v>
      </c>
      <c r="AY67" s="19" t="s">
        <v>15</v>
      </c>
      <c r="AZ67" s="19" t="s">
        <v>15</v>
      </c>
      <c r="BA67" s="19" t="s">
        <v>15</v>
      </c>
      <c r="BB67" s="19" t="s">
        <v>15</v>
      </c>
      <c r="BC67" s="19" t="s">
        <v>15</v>
      </c>
      <c r="BD67" s="19" t="s">
        <v>15</v>
      </c>
      <c r="BE67" s="19" t="s">
        <v>15</v>
      </c>
      <c r="BF67" s="19" t="s">
        <v>15</v>
      </c>
      <c r="BG67" s="19" t="s">
        <v>15</v>
      </c>
      <c r="BH67" s="19" t="s">
        <v>15</v>
      </c>
      <c r="BI67" s="19" t="s">
        <v>15</v>
      </c>
      <c r="BJ67" s="19" t="s">
        <v>15</v>
      </c>
      <c r="BK67" s="19" t="s">
        <v>15</v>
      </c>
      <c r="BL67" s="19" t="s">
        <v>15</v>
      </c>
      <c r="BM67" s="19" t="s">
        <v>15</v>
      </c>
      <c r="BN67" s="16">
        <v>16.505199999999999</v>
      </c>
      <c r="BO67" s="16">
        <v>24.6831</v>
      </c>
      <c r="BP67" s="16">
        <v>34.365900000000003</v>
      </c>
      <c r="BQ67" s="16">
        <v>34.841799999999999</v>
      </c>
      <c r="BR67" s="16">
        <v>25.779800000000002</v>
      </c>
      <c r="BS67" s="16">
        <v>27.950900000000001</v>
      </c>
      <c r="BT67" s="16">
        <v>27.703299999999999</v>
      </c>
      <c r="BU67" s="16">
        <v>27.444099999999999</v>
      </c>
      <c r="BV67" s="16">
        <v>31.4712</v>
      </c>
      <c r="BW67" s="16">
        <v>31.736799999999999</v>
      </c>
      <c r="BX67" s="16">
        <v>35.460900000000002</v>
      </c>
      <c r="BY67" s="16">
        <v>37.366900000000001</v>
      </c>
      <c r="BZ67" s="16">
        <v>35.586799999999997</v>
      </c>
      <c r="CA67" s="16">
        <v>31.784099999999999</v>
      </c>
      <c r="CB67" s="16">
        <v>28.1035</v>
      </c>
      <c r="CC67" s="16">
        <v>27.507000000000001</v>
      </c>
      <c r="CD67" s="13" t="s">
        <v>15</v>
      </c>
      <c r="CE67" s="13" t="s">
        <v>15</v>
      </c>
      <c r="CF67" s="13" t="s">
        <v>15</v>
      </c>
      <c r="CG67" s="13" t="s">
        <v>15</v>
      </c>
      <c r="CH67" s="13" t="s">
        <v>15</v>
      </c>
      <c r="CI67" s="13" t="s">
        <v>15</v>
      </c>
      <c r="CJ67" s="13" t="s">
        <v>15</v>
      </c>
      <c r="CK67" s="13" t="s">
        <v>15</v>
      </c>
      <c r="CL67" s="13" t="s">
        <v>15</v>
      </c>
      <c r="CM67" s="13" t="s">
        <v>15</v>
      </c>
      <c r="CN67" s="13" t="s">
        <v>15</v>
      </c>
      <c r="CO67" s="13" t="s">
        <v>15</v>
      </c>
      <c r="CP67" s="13" t="s">
        <v>15</v>
      </c>
      <c r="CQ67" s="13" t="s">
        <v>15</v>
      </c>
      <c r="CR67" s="13" t="s">
        <v>15</v>
      </c>
      <c r="CS67" s="13" t="s">
        <v>15</v>
      </c>
      <c r="CT67" s="16">
        <v>12.7081</v>
      </c>
      <c r="CU67" s="16">
        <v>14.398300000000001</v>
      </c>
      <c r="CV67" s="16">
        <v>16.2256</v>
      </c>
      <c r="CW67" s="16">
        <v>15.976599999999999</v>
      </c>
      <c r="CX67" s="16">
        <v>12.422700000000001</v>
      </c>
      <c r="CY67" s="16">
        <v>12.232799999999999</v>
      </c>
      <c r="CZ67" s="16">
        <v>11.8744</v>
      </c>
      <c r="DA67" s="16">
        <v>11.1759</v>
      </c>
      <c r="DB67" s="16">
        <v>11.612400000000001</v>
      </c>
      <c r="DC67" s="16">
        <v>11.525499999999999</v>
      </c>
      <c r="DD67" s="16">
        <v>12.347799999999999</v>
      </c>
      <c r="DE67" s="16">
        <v>12.643700000000001</v>
      </c>
      <c r="DF67" s="16">
        <v>11.7309</v>
      </c>
      <c r="DG67" s="16">
        <v>9.9749999999999996</v>
      </c>
      <c r="DH67" s="16">
        <v>8.5887999999999991</v>
      </c>
      <c r="DI67" s="16">
        <v>8.4558</v>
      </c>
      <c r="DJ67" s="21">
        <v>0.501</v>
      </c>
      <c r="DK67" s="21">
        <v>0.86870000000000003</v>
      </c>
      <c r="DL67" s="21">
        <v>1.2719</v>
      </c>
      <c r="DM67" s="21">
        <v>1.4472</v>
      </c>
      <c r="DN67" s="21">
        <v>1.2345999999999999</v>
      </c>
      <c r="DO67" s="21">
        <v>1.244</v>
      </c>
      <c r="DP67" s="21">
        <v>1.1381999999999999</v>
      </c>
      <c r="DQ67" s="21">
        <v>1.1016999999999999</v>
      </c>
      <c r="DR67" s="21">
        <v>1.3216999999999999</v>
      </c>
      <c r="DS67" s="21">
        <v>1.3477999999999999</v>
      </c>
      <c r="DT67" s="21">
        <v>1.4068000000000001</v>
      </c>
      <c r="DU67" s="21">
        <v>1.4313</v>
      </c>
      <c r="DV67" s="21">
        <v>1.3566</v>
      </c>
      <c r="DW67" s="21">
        <v>1.2217</v>
      </c>
      <c r="DX67" s="21">
        <v>1.1008</v>
      </c>
      <c r="DY67" s="21">
        <v>1.0965</v>
      </c>
    </row>
    <row r="68" spans="1:129" x14ac:dyDescent="0.2">
      <c r="A68" s="62" t="str">
        <f>[1]PSIM!A69</f>
        <v>BCH</v>
      </c>
      <c r="B68" s="16">
        <v>7.7200000000000005E-2</v>
      </c>
      <c r="C68" s="16">
        <v>0.1638</v>
      </c>
      <c r="D68" s="16">
        <v>0.14860000000000001</v>
      </c>
      <c r="E68" s="16">
        <v>9.9000000000000005E-2</v>
      </c>
      <c r="F68" s="16">
        <v>0.17519999999999999</v>
      </c>
      <c r="G68" s="16">
        <v>0.1905</v>
      </c>
      <c r="H68" s="16">
        <v>0.24379999999999999</v>
      </c>
      <c r="I68" s="16">
        <v>0.27329999999999999</v>
      </c>
      <c r="J68" s="16">
        <v>0.25330000000000003</v>
      </c>
      <c r="K68" s="16">
        <v>0.27200000000000002</v>
      </c>
      <c r="L68" s="16">
        <v>0.28799999999999998</v>
      </c>
      <c r="M68" s="16">
        <v>0.23</v>
      </c>
      <c r="N68" s="16">
        <v>0.21</v>
      </c>
      <c r="O68" s="16">
        <v>0.21</v>
      </c>
      <c r="P68" s="16">
        <v>0.3</v>
      </c>
      <c r="Q68" s="16">
        <v>0.37</v>
      </c>
      <c r="R68" s="17">
        <v>35.782499999999999</v>
      </c>
      <c r="S68" s="17">
        <v>34.774099999999997</v>
      </c>
      <c r="T68" s="17">
        <v>32.830500000000001</v>
      </c>
      <c r="U68" s="17">
        <v>30.2469</v>
      </c>
      <c r="V68" s="17">
        <v>32.755299999999998</v>
      </c>
      <c r="W68" s="17">
        <v>31.4054</v>
      </c>
      <c r="X68" s="17">
        <v>33.716700000000003</v>
      </c>
      <c r="Y68" s="17">
        <v>33.520800000000001</v>
      </c>
      <c r="Z68" s="17">
        <v>35.590400000000002</v>
      </c>
      <c r="AA68" s="17">
        <v>36.770499999999998</v>
      </c>
      <c r="AB68" s="17">
        <v>39.174199999999999</v>
      </c>
      <c r="AC68" s="17">
        <v>32.118400000000001</v>
      </c>
      <c r="AD68" s="17">
        <v>30.759399999999999</v>
      </c>
      <c r="AE68" s="17">
        <v>30.8233</v>
      </c>
      <c r="AF68" s="17">
        <v>31.315799999999999</v>
      </c>
      <c r="AG68" s="17">
        <v>32.776499999999999</v>
      </c>
      <c r="AH68" s="16">
        <v>32.119999999999997</v>
      </c>
      <c r="AI68" s="16">
        <v>30.76</v>
      </c>
      <c r="AJ68" s="16">
        <v>30.82</v>
      </c>
      <c r="AK68" s="16">
        <v>31.32</v>
      </c>
      <c r="AL68" s="16">
        <v>32.78</v>
      </c>
      <c r="AM68" s="16" t="s">
        <v>15</v>
      </c>
      <c r="AN68" s="16" t="s">
        <v>15</v>
      </c>
      <c r="AO68" s="16">
        <v>12.07</v>
      </c>
      <c r="AP68" s="16">
        <v>11.28</v>
      </c>
      <c r="AQ68" s="16">
        <v>9.7100000000000009</v>
      </c>
      <c r="AR68" s="16">
        <v>10.78</v>
      </c>
      <c r="AS68" s="16">
        <v>10.58</v>
      </c>
      <c r="AT68" s="16">
        <v>10.15</v>
      </c>
      <c r="AU68" s="16">
        <v>10.67</v>
      </c>
      <c r="AV68" s="16">
        <v>10.220000000000001</v>
      </c>
      <c r="AW68" s="16">
        <v>10.36</v>
      </c>
      <c r="AX68" s="19">
        <v>0.47677510326171763</v>
      </c>
      <c r="AY68" s="19">
        <v>0.36350062023414204</v>
      </c>
      <c r="AZ68" s="19">
        <v>0.21872191637831481</v>
      </c>
      <c r="BA68" s="19">
        <v>0.12930681738105396</v>
      </c>
      <c r="BB68" s="19">
        <v>7.5500793905497257E-2</v>
      </c>
      <c r="BC68" s="19">
        <v>5.5977896420541184E-2</v>
      </c>
      <c r="BD68" s="19">
        <v>3.1512019325034689E-2</v>
      </c>
      <c r="BE68" s="19">
        <v>2.5369317564761799E-2</v>
      </c>
      <c r="BF68" s="19">
        <v>1.7208743178428756E-2</v>
      </c>
      <c r="BG68" s="19">
        <v>1.3037966058378168E-2</v>
      </c>
      <c r="BH68" s="19">
        <v>4.8895472190671049E-3</v>
      </c>
      <c r="BI68" s="19">
        <v>0.1166524346053998</v>
      </c>
      <c r="BJ68" s="19">
        <v>0.16356508330441935</v>
      </c>
      <c r="BK68" s="19">
        <v>0.16323259375476237</v>
      </c>
      <c r="BL68" s="19">
        <v>0.12559315449594133</v>
      </c>
      <c r="BM68" s="19">
        <v>8.9704919364120436E-2</v>
      </c>
      <c r="BN68" s="16">
        <v>7.0461999999999998</v>
      </c>
      <c r="BO68" s="16">
        <v>13.0204</v>
      </c>
      <c r="BP68" s="16">
        <v>11.9848</v>
      </c>
      <c r="BQ68" s="16">
        <v>9.0058000000000007</v>
      </c>
      <c r="BR68" s="16">
        <v>12.9154</v>
      </c>
      <c r="BS68" s="16">
        <v>13.144</v>
      </c>
      <c r="BT68" s="16">
        <v>14.3322</v>
      </c>
      <c r="BU68" s="16">
        <v>14.4269</v>
      </c>
      <c r="BV68" s="16">
        <v>14.618399999999999</v>
      </c>
      <c r="BW68" s="16">
        <v>17.243600000000001</v>
      </c>
      <c r="BX68" s="16">
        <v>20.344100000000001</v>
      </c>
      <c r="BY68" s="16">
        <v>12.437200000000001</v>
      </c>
      <c r="BZ68" s="16">
        <v>9.8445</v>
      </c>
      <c r="CA68" s="16">
        <v>9.1450999999999993</v>
      </c>
      <c r="CB68" s="16">
        <v>11.565899999999999</v>
      </c>
      <c r="CC68" s="16">
        <v>12.6412</v>
      </c>
      <c r="CD68" s="13" t="s">
        <v>15</v>
      </c>
      <c r="CE68" s="13" t="s">
        <v>15</v>
      </c>
      <c r="CF68" s="13">
        <v>0.58619954691272125</v>
      </c>
      <c r="CG68" s="13">
        <v>0.41499455008406549</v>
      </c>
      <c r="CH68" s="13">
        <v>0.27825947794174261</v>
      </c>
      <c r="CI68" s="13">
        <v>0.31625919041060568</v>
      </c>
      <c r="CJ68" s="13">
        <v>0.23040118221837508</v>
      </c>
      <c r="CK68" s="13">
        <v>0.18035744151329342</v>
      </c>
      <c r="CL68" s="13">
        <v>0.34237544259105351</v>
      </c>
      <c r="CM68" s="13">
        <v>0.35409951360554071</v>
      </c>
      <c r="CN68" s="13">
        <v>0.57252597452738552</v>
      </c>
      <c r="CO68" s="13">
        <v>1.0695717052652101</v>
      </c>
      <c r="CP68" s="13">
        <v>1.0167812303856791</v>
      </c>
      <c r="CQ68" s="13">
        <v>1.0447822376370843</v>
      </c>
      <c r="CR68" s="13">
        <v>0.85997779523383533</v>
      </c>
      <c r="CS68" s="13">
        <v>1.0577173507517781</v>
      </c>
      <c r="CT68" s="16" t="s">
        <v>15</v>
      </c>
      <c r="CU68" s="16">
        <v>99.358199999999997</v>
      </c>
      <c r="CV68" s="16">
        <v>22.4209</v>
      </c>
      <c r="CW68" s="16">
        <v>11.3758</v>
      </c>
      <c r="CX68" s="16">
        <v>20.046299999999999</v>
      </c>
      <c r="CY68" s="16">
        <v>21.801200000000001</v>
      </c>
      <c r="CZ68" s="16">
        <v>24.9115</v>
      </c>
      <c r="DA68" s="16">
        <v>24.630099999999999</v>
      </c>
      <c r="DB68" s="16">
        <v>21.171700000000001</v>
      </c>
      <c r="DC68" s="16">
        <v>21.184699999999999</v>
      </c>
      <c r="DD68" s="16">
        <v>26.4694</v>
      </c>
      <c r="DE68" s="16">
        <v>15.3756</v>
      </c>
      <c r="DF68" s="16">
        <v>12.8811</v>
      </c>
      <c r="DG68" s="16">
        <v>12.414199999999999</v>
      </c>
      <c r="DH68" s="16">
        <v>16.516400000000001</v>
      </c>
      <c r="DI68" s="16">
        <v>18.423300000000001</v>
      </c>
      <c r="DJ68" s="21" t="s">
        <v>15</v>
      </c>
      <c r="DK68" s="21">
        <v>7.4766000000000004</v>
      </c>
      <c r="DL68" s="21">
        <v>7.5161999999999995</v>
      </c>
      <c r="DM68" s="21">
        <v>6.1652000000000005</v>
      </c>
      <c r="DN68" s="21">
        <v>11.0374</v>
      </c>
      <c r="DO68" s="21">
        <v>11.8879</v>
      </c>
      <c r="DP68" s="21">
        <v>14.0619</v>
      </c>
      <c r="DQ68" s="21">
        <v>14.6332</v>
      </c>
      <c r="DR68" s="21">
        <v>12.436199999999999</v>
      </c>
      <c r="DS68" s="21">
        <v>12.180899999999999</v>
      </c>
      <c r="DT68" s="21">
        <v>14.335800000000001</v>
      </c>
      <c r="DU68" s="21">
        <v>6.8198999999999996</v>
      </c>
      <c r="DV68" s="21">
        <v>5.2130000000000001</v>
      </c>
      <c r="DW68" s="21">
        <v>5.1223000000000001</v>
      </c>
      <c r="DX68" s="21">
        <v>7.1157000000000004</v>
      </c>
      <c r="DY68" s="21">
        <v>7.8909000000000002</v>
      </c>
    </row>
    <row r="69" spans="1:129" x14ac:dyDescent="0.2">
      <c r="A69" s="62" t="str">
        <f>[1]PSIM!A70</f>
        <v>BCP</v>
      </c>
      <c r="B69" s="16">
        <v>1.02</v>
      </c>
      <c r="C69" s="16">
        <v>-2.488</v>
      </c>
      <c r="D69" s="16">
        <v>3.9243000000000001</v>
      </c>
      <c r="E69" s="16">
        <v>4.4000000000000004</v>
      </c>
      <c r="F69" s="16">
        <v>0.2</v>
      </c>
      <c r="G69" s="16">
        <v>1.58</v>
      </c>
      <c r="H69" s="16">
        <v>-0.67</v>
      </c>
      <c r="I69" s="16">
        <v>6.57</v>
      </c>
      <c r="J69" s="16">
        <v>2.39</v>
      </c>
      <c r="K69" s="16">
        <v>4.24</v>
      </c>
      <c r="L69" s="16">
        <v>3.1</v>
      </c>
      <c r="M69" s="16">
        <v>3.38</v>
      </c>
      <c r="N69" s="16">
        <v>0.51</v>
      </c>
      <c r="O69" s="16">
        <v>3.01</v>
      </c>
      <c r="P69" s="16">
        <v>3.4699999999999998</v>
      </c>
      <c r="Q69" s="16">
        <v>4.2</v>
      </c>
      <c r="R69" s="17">
        <v>6.0838000000000001</v>
      </c>
      <c r="S69" s="17">
        <v>3.9356999999999998</v>
      </c>
      <c r="T69" s="17">
        <v>6.3033000000000001</v>
      </c>
      <c r="U69" s="17">
        <v>6.1675000000000004</v>
      </c>
      <c r="V69" s="17">
        <v>2.2507999999999999</v>
      </c>
      <c r="W69" s="17">
        <v>6.4142999999999999</v>
      </c>
      <c r="X69" s="17">
        <v>2.8679999999999999</v>
      </c>
      <c r="Y69" s="17">
        <v>7.0589000000000004</v>
      </c>
      <c r="Z69" s="17">
        <v>4.6562000000000001</v>
      </c>
      <c r="AA69" s="17">
        <v>6.6992000000000003</v>
      </c>
      <c r="AB69" s="17">
        <v>4.3346999999999998</v>
      </c>
      <c r="AC69" s="17">
        <v>4.8811999999999998</v>
      </c>
      <c r="AD69" s="17">
        <v>2.4824999999999999</v>
      </c>
      <c r="AE69" s="17">
        <v>7.5785</v>
      </c>
      <c r="AF69" s="17">
        <v>8.2208000000000006</v>
      </c>
      <c r="AG69" s="17">
        <v>7.8673000000000002</v>
      </c>
      <c r="AH69" s="16">
        <v>4.8499999999999996</v>
      </c>
      <c r="AI69" s="16">
        <v>2.4900000000000002</v>
      </c>
      <c r="AJ69" s="16">
        <v>7.58</v>
      </c>
      <c r="AK69" s="16">
        <v>8.2200000000000006</v>
      </c>
      <c r="AL69" s="16">
        <v>7.87</v>
      </c>
      <c r="AM69" s="16">
        <v>2.76</v>
      </c>
      <c r="AN69" s="16">
        <v>3.34</v>
      </c>
      <c r="AO69" s="16">
        <v>2.08</v>
      </c>
      <c r="AP69" s="16">
        <v>2.35</v>
      </c>
      <c r="AQ69" s="16">
        <v>2.15</v>
      </c>
      <c r="AR69" s="16">
        <v>2.35</v>
      </c>
      <c r="AS69" s="16">
        <v>2.19</v>
      </c>
      <c r="AT69" s="16">
        <v>2.9</v>
      </c>
      <c r="AU69" s="16">
        <v>2.48</v>
      </c>
      <c r="AV69" s="16">
        <v>2.42</v>
      </c>
      <c r="AW69" s="16">
        <v>2.48</v>
      </c>
      <c r="AX69" s="19">
        <v>0.75435979337925874</v>
      </c>
      <c r="AY69" s="19">
        <v>4.6592643305026726</v>
      </c>
      <c r="AZ69" s="19">
        <v>0.25507927153803334</v>
      </c>
      <c r="BA69" s="19">
        <v>0.19541456930758588</v>
      </c>
      <c r="BB69" s="19">
        <v>-2.8737800855647158</v>
      </c>
      <c r="BC69" s="19">
        <v>0.18129570191616634</v>
      </c>
      <c r="BD69" s="19">
        <v>-11.322202513051801</v>
      </c>
      <c r="BE69" s="19">
        <v>4.9299797736228827E-2</v>
      </c>
      <c r="BF69" s="19">
        <v>0.23358233568300993</v>
      </c>
      <c r="BG69" s="19">
        <v>0.11273284739061913</v>
      </c>
      <c r="BH69" s="19">
        <v>0.29653617671054666</v>
      </c>
      <c r="BI69" s="19">
        <v>0.14387678149760752</v>
      </c>
      <c r="BJ69" s="19">
        <v>1.808374733853797</v>
      </c>
      <c r="BK69" s="19">
        <v>0.15807607676866886</v>
      </c>
      <c r="BL69" s="19">
        <v>0.228140069409345</v>
      </c>
      <c r="BM69" s="19">
        <v>0.2549521201199394</v>
      </c>
      <c r="BN69" s="16">
        <v>1.03</v>
      </c>
      <c r="BO69" s="16">
        <v>-2.109</v>
      </c>
      <c r="BP69" s="16">
        <v>3.3018000000000001</v>
      </c>
      <c r="BQ69" s="16">
        <v>3.4454000000000002</v>
      </c>
      <c r="BR69" s="16">
        <v>0.2074</v>
      </c>
      <c r="BS69" s="16">
        <v>1.857</v>
      </c>
      <c r="BT69" s="16">
        <v>-0.58130000000000004</v>
      </c>
      <c r="BU69" s="16">
        <v>6.9231999999999996</v>
      </c>
      <c r="BV69" s="16">
        <v>2.0505</v>
      </c>
      <c r="BW69" s="16">
        <v>3.5371000000000001</v>
      </c>
      <c r="BX69" s="16">
        <v>2.5855999999999999</v>
      </c>
      <c r="BY69" s="16">
        <v>2.4944999999999999</v>
      </c>
      <c r="BZ69" s="16">
        <v>0.38019999999999998</v>
      </c>
      <c r="CA69" s="16">
        <v>2.7462999999999997</v>
      </c>
      <c r="CB69" s="16">
        <v>3.2987000000000002</v>
      </c>
      <c r="CC69" s="16">
        <v>3.3567</v>
      </c>
      <c r="CD69" s="13">
        <v>3.7837110611922182</v>
      </c>
      <c r="CE69" s="13">
        <v>5.8826210445941891</v>
      </c>
      <c r="CF69" s="13">
        <v>1.525618170877783</v>
      </c>
      <c r="CG69" s="13">
        <v>1.0473937206618551</v>
      </c>
      <c r="CH69" s="13">
        <v>0.68252348366781024</v>
      </c>
      <c r="CI69" s="13">
        <v>0.52022179064904295</v>
      </c>
      <c r="CJ69" s="13">
        <v>0.7948583381608193</v>
      </c>
      <c r="CK69" s="13">
        <v>0.6291580340760059</v>
      </c>
      <c r="CL69" s="13">
        <v>0.74043705999339671</v>
      </c>
      <c r="CM69" s="13">
        <v>0.63302920276318142</v>
      </c>
      <c r="CN69" s="13">
        <v>0.59782320592814941</v>
      </c>
      <c r="CO69" s="13">
        <v>0.60280083362657633</v>
      </c>
      <c r="CP69" s="13">
        <v>0.93763334937908083</v>
      </c>
      <c r="CQ69" s="13">
        <v>0.94984923359617535</v>
      </c>
      <c r="CR69" s="13">
        <v>1.0020770505290777</v>
      </c>
      <c r="CS69" s="13">
        <v>0.89603033303143642</v>
      </c>
      <c r="CT69" s="16">
        <v>15.208</v>
      </c>
      <c r="CU69" s="16">
        <v>-33.994100000000003</v>
      </c>
      <c r="CV69" s="16">
        <v>41.075299999999999</v>
      </c>
      <c r="CW69" s="16">
        <v>26.097799999999999</v>
      </c>
      <c r="CX69" s="16">
        <v>1.24</v>
      </c>
      <c r="CY69" s="16">
        <v>8.8480000000000008</v>
      </c>
      <c r="CZ69" s="16">
        <v>-3.6635999999999997</v>
      </c>
      <c r="DA69" s="16">
        <v>33.0092</v>
      </c>
      <c r="DB69" s="16">
        <v>11.535399999999999</v>
      </c>
      <c r="DC69" s="16">
        <v>21.435199999999998</v>
      </c>
      <c r="DD69" s="16">
        <v>13.811</v>
      </c>
      <c r="DE69" s="16">
        <v>13.914300000000001</v>
      </c>
      <c r="DF69" s="16">
        <v>2.0457999999999998</v>
      </c>
      <c r="DG69" s="16">
        <v>12.0679</v>
      </c>
      <c r="DH69" s="16">
        <v>12.725</v>
      </c>
      <c r="DI69" s="16">
        <v>13.565200000000001</v>
      </c>
      <c r="DJ69" s="21">
        <v>1.9285999999999999</v>
      </c>
      <c r="DK69" s="21">
        <v>-4.516</v>
      </c>
      <c r="DL69" s="21">
        <v>8.3748000000000005</v>
      </c>
      <c r="DM69" s="21">
        <v>8.6171000000000006</v>
      </c>
      <c r="DN69" s="21">
        <v>0.54100000000000004</v>
      </c>
      <c r="DO69" s="21">
        <v>4.2515999999999998</v>
      </c>
      <c r="DP69" s="21">
        <v>-1.714</v>
      </c>
      <c r="DQ69" s="21">
        <v>15.605499999999999</v>
      </c>
      <c r="DR69" s="21">
        <v>4.9798</v>
      </c>
      <c r="DS69" s="21">
        <v>9.3495000000000008</v>
      </c>
      <c r="DT69" s="21">
        <v>6.4516</v>
      </c>
      <c r="DU69" s="21">
        <v>6.4436</v>
      </c>
      <c r="DV69" s="21">
        <v>0.92479999999999996</v>
      </c>
      <c r="DW69" s="21">
        <v>5.2241</v>
      </c>
      <c r="DX69" s="21">
        <v>5.1962000000000002</v>
      </c>
      <c r="DY69" s="21">
        <v>5.3529</v>
      </c>
    </row>
    <row r="70" spans="1:129" x14ac:dyDescent="0.2">
      <c r="A70" s="62" t="str">
        <f>[1]PSIM!A71</f>
        <v>BCPG</v>
      </c>
      <c r="B70" s="16" t="s">
        <v>15</v>
      </c>
      <c r="C70" s="16" t="s">
        <v>15</v>
      </c>
      <c r="D70" s="16" t="s">
        <v>15</v>
      </c>
      <c r="E70" s="16" t="s">
        <v>15</v>
      </c>
      <c r="F70" s="16" t="s">
        <v>15</v>
      </c>
      <c r="G70" s="16" t="s">
        <v>15</v>
      </c>
      <c r="H70" s="16" t="s">
        <v>15</v>
      </c>
      <c r="I70" s="16" t="s">
        <v>15</v>
      </c>
      <c r="J70" s="16" t="s">
        <v>15</v>
      </c>
      <c r="K70" s="16" t="s">
        <v>15</v>
      </c>
      <c r="L70" s="16" t="s">
        <v>15</v>
      </c>
      <c r="M70" s="16" t="s">
        <v>15</v>
      </c>
      <c r="N70" s="16" t="s">
        <v>15</v>
      </c>
      <c r="O70" s="16" t="s">
        <v>15</v>
      </c>
      <c r="P70" s="16">
        <v>1.1000000000000001</v>
      </c>
      <c r="Q70" s="16">
        <v>1.01</v>
      </c>
      <c r="R70" s="17" t="s">
        <v>15</v>
      </c>
      <c r="S70" s="17" t="s">
        <v>15</v>
      </c>
      <c r="T70" s="17" t="s">
        <v>15</v>
      </c>
      <c r="U70" s="17" t="s">
        <v>15</v>
      </c>
      <c r="V70" s="17" t="s">
        <v>15</v>
      </c>
      <c r="W70" s="17" t="s">
        <v>15</v>
      </c>
      <c r="X70" s="17" t="s">
        <v>15</v>
      </c>
      <c r="Y70" s="17" t="s">
        <v>15</v>
      </c>
      <c r="Z70" s="17" t="s">
        <v>15</v>
      </c>
      <c r="AA70" s="17" t="s">
        <v>15</v>
      </c>
      <c r="AB70" s="17" t="s">
        <v>15</v>
      </c>
      <c r="AC70" s="17" t="s">
        <v>15</v>
      </c>
      <c r="AD70" s="17" t="s">
        <v>15</v>
      </c>
      <c r="AE70" s="17">
        <v>79.364500000000007</v>
      </c>
      <c r="AF70" s="17">
        <v>73.337100000000007</v>
      </c>
      <c r="AG70" s="17">
        <v>70.850899999999996</v>
      </c>
      <c r="AH70" s="16" t="s">
        <v>15</v>
      </c>
      <c r="AI70" s="16" t="s">
        <v>15</v>
      </c>
      <c r="AJ70" s="16" t="s">
        <v>15</v>
      </c>
      <c r="AK70" s="16">
        <v>73.34</v>
      </c>
      <c r="AL70" s="16">
        <v>70.849999999999994</v>
      </c>
      <c r="AM70" s="16" t="s">
        <v>15</v>
      </c>
      <c r="AN70" s="16" t="s">
        <v>15</v>
      </c>
      <c r="AO70" s="16" t="s">
        <v>15</v>
      </c>
      <c r="AP70" s="16" t="s">
        <v>15</v>
      </c>
      <c r="AQ70" s="16" t="s">
        <v>15</v>
      </c>
      <c r="AR70" s="16" t="s">
        <v>15</v>
      </c>
      <c r="AS70" s="16" t="s">
        <v>15</v>
      </c>
      <c r="AT70" s="16" t="s">
        <v>15</v>
      </c>
      <c r="AU70" s="16" t="s">
        <v>15</v>
      </c>
      <c r="AV70" s="16" t="s">
        <v>15</v>
      </c>
      <c r="AW70" s="16" t="s">
        <v>15</v>
      </c>
      <c r="AX70" s="19" t="s">
        <v>15</v>
      </c>
      <c r="AY70" s="19" t="s">
        <v>15</v>
      </c>
      <c r="AZ70" s="19" t="s">
        <v>15</v>
      </c>
      <c r="BA70" s="19" t="s">
        <v>15</v>
      </c>
      <c r="BB70" s="19" t="s">
        <v>15</v>
      </c>
      <c r="BC70" s="19" t="s">
        <v>15</v>
      </c>
      <c r="BD70" s="19" t="s">
        <v>15</v>
      </c>
      <c r="BE70" s="19" t="s">
        <v>15</v>
      </c>
      <c r="BF70" s="19" t="s">
        <v>15</v>
      </c>
      <c r="BG70" s="19" t="s">
        <v>15</v>
      </c>
      <c r="BH70" s="19" t="s">
        <v>15</v>
      </c>
      <c r="BI70" s="19" t="s">
        <v>15</v>
      </c>
      <c r="BJ70" s="19" t="s">
        <v>15</v>
      </c>
      <c r="BK70" s="19">
        <v>8.5705965647806706E-2</v>
      </c>
      <c r="BL70" s="19">
        <v>0.18734581847894546</v>
      </c>
      <c r="BM70" s="19">
        <v>0.2500331818951555</v>
      </c>
      <c r="BN70" s="16" t="s">
        <v>15</v>
      </c>
      <c r="BO70" s="16" t="s">
        <v>15</v>
      </c>
      <c r="BP70" s="16" t="s">
        <v>15</v>
      </c>
      <c r="BQ70" s="16" t="s">
        <v>15</v>
      </c>
      <c r="BR70" s="16" t="s">
        <v>15</v>
      </c>
      <c r="BS70" s="16" t="s">
        <v>15</v>
      </c>
      <c r="BT70" s="16" t="s">
        <v>15</v>
      </c>
      <c r="BU70" s="16" t="s">
        <v>15</v>
      </c>
      <c r="BV70" s="16" t="s">
        <v>15</v>
      </c>
      <c r="BW70" s="16" t="s">
        <v>15</v>
      </c>
      <c r="BX70" s="16" t="s">
        <v>15</v>
      </c>
      <c r="BY70" s="16" t="s">
        <v>15</v>
      </c>
      <c r="BZ70" s="16" t="s">
        <v>15</v>
      </c>
      <c r="CA70" s="16">
        <v>71.005600000000001</v>
      </c>
      <c r="CB70" s="16">
        <v>49.979500000000002</v>
      </c>
      <c r="CC70" s="16">
        <v>60.682099999999998</v>
      </c>
      <c r="CD70" s="13" t="s">
        <v>15</v>
      </c>
      <c r="CE70" s="13" t="s">
        <v>15</v>
      </c>
      <c r="CF70" s="13" t="s">
        <v>15</v>
      </c>
      <c r="CG70" s="13" t="s">
        <v>15</v>
      </c>
      <c r="CH70" s="13" t="s">
        <v>15</v>
      </c>
      <c r="CI70" s="13" t="s">
        <v>15</v>
      </c>
      <c r="CJ70" s="13" t="s">
        <v>15</v>
      </c>
      <c r="CK70" s="13" t="s">
        <v>15</v>
      </c>
      <c r="CL70" s="13" t="s">
        <v>15</v>
      </c>
      <c r="CM70" s="13" t="s">
        <v>15</v>
      </c>
      <c r="CN70" s="13" t="s">
        <v>15</v>
      </c>
      <c r="CO70" s="13" t="s">
        <v>15</v>
      </c>
      <c r="CP70" s="13" t="s">
        <v>15</v>
      </c>
      <c r="CQ70" s="13" t="s">
        <v>15</v>
      </c>
      <c r="CR70" s="13">
        <v>0.75094692460429069</v>
      </c>
      <c r="CS70" s="13">
        <v>1.18509598499223</v>
      </c>
      <c r="CT70" s="16" t="s">
        <v>15</v>
      </c>
      <c r="CU70" s="16" t="s">
        <v>15</v>
      </c>
      <c r="CV70" s="16" t="s">
        <v>15</v>
      </c>
      <c r="CW70" s="16" t="s">
        <v>15</v>
      </c>
      <c r="CX70" s="16" t="s">
        <v>15</v>
      </c>
      <c r="CY70" s="16" t="s">
        <v>15</v>
      </c>
      <c r="CZ70" s="16" t="s">
        <v>15</v>
      </c>
      <c r="DA70" s="16" t="s">
        <v>15</v>
      </c>
      <c r="DB70" s="16" t="s">
        <v>15</v>
      </c>
      <c r="DC70" s="16" t="s">
        <v>15</v>
      </c>
      <c r="DD70" s="16" t="s">
        <v>15</v>
      </c>
      <c r="DE70" s="16" t="s">
        <v>15</v>
      </c>
      <c r="DF70" s="16" t="s">
        <v>15</v>
      </c>
      <c r="DG70" s="16" t="s">
        <v>15</v>
      </c>
      <c r="DH70" s="16">
        <v>17.6691</v>
      </c>
      <c r="DI70" s="16">
        <v>14.4603</v>
      </c>
      <c r="DJ70" s="21" t="s">
        <v>15</v>
      </c>
      <c r="DK70" s="21" t="s">
        <v>15</v>
      </c>
      <c r="DL70" s="21" t="s">
        <v>15</v>
      </c>
      <c r="DM70" s="21" t="s">
        <v>15</v>
      </c>
      <c r="DN70" s="21" t="s">
        <v>15</v>
      </c>
      <c r="DO70" s="21" t="s">
        <v>15</v>
      </c>
      <c r="DP70" s="21" t="s">
        <v>15</v>
      </c>
      <c r="DQ70" s="21" t="s">
        <v>15</v>
      </c>
      <c r="DR70" s="21" t="s">
        <v>15</v>
      </c>
      <c r="DS70" s="21" t="s">
        <v>15</v>
      </c>
      <c r="DT70" s="21" t="s">
        <v>15</v>
      </c>
      <c r="DU70" s="21" t="s">
        <v>15</v>
      </c>
      <c r="DV70" s="21" t="s">
        <v>15</v>
      </c>
      <c r="DW70" s="21" t="s">
        <v>15</v>
      </c>
      <c r="DX70" s="21">
        <v>8.2957000000000001</v>
      </c>
      <c r="DY70" s="21">
        <v>7.0019999999999998</v>
      </c>
    </row>
    <row r="71" spans="1:129" x14ac:dyDescent="0.2">
      <c r="A71" s="62" t="str">
        <f>[1]PSIM!A72</f>
        <v>BDMS</v>
      </c>
      <c r="B71" s="16">
        <v>3.6700000000000003E-2</v>
      </c>
      <c r="C71" s="16">
        <v>3.9300000000000002E-2</v>
      </c>
      <c r="D71" s="16">
        <v>7.1199999999999999E-2</v>
      </c>
      <c r="E71" s="16">
        <v>7.1499999999999994E-2</v>
      </c>
      <c r="F71" s="16">
        <v>0.112</v>
      </c>
      <c r="G71" s="16">
        <v>0.104</v>
      </c>
      <c r="H71" s="16">
        <v>0.13700000000000001</v>
      </c>
      <c r="I71" s="16">
        <v>0.14199999999999999</v>
      </c>
      <c r="J71" s="16">
        <v>0.188</v>
      </c>
      <c r="K71" s="16">
        <v>0.3</v>
      </c>
      <c r="L71" s="16">
        <v>0.50800000000000001</v>
      </c>
      <c r="M71" s="16">
        <v>0.40500000000000003</v>
      </c>
      <c r="N71" s="16">
        <v>0.48</v>
      </c>
      <c r="O71" s="16">
        <v>0.52</v>
      </c>
      <c r="P71" s="16">
        <v>0.54</v>
      </c>
      <c r="Q71" s="16">
        <v>0.66</v>
      </c>
      <c r="R71" s="17">
        <v>38.1539</v>
      </c>
      <c r="S71" s="17">
        <v>39.655999999999999</v>
      </c>
      <c r="T71" s="17">
        <v>43.140900000000002</v>
      </c>
      <c r="U71" s="17">
        <v>42.122399999999999</v>
      </c>
      <c r="V71" s="17">
        <v>45.026200000000003</v>
      </c>
      <c r="W71" s="17">
        <v>44.728499999999997</v>
      </c>
      <c r="X71" s="17">
        <v>44.359000000000002</v>
      </c>
      <c r="Y71" s="17">
        <v>42.745800000000003</v>
      </c>
      <c r="Z71" s="17">
        <v>42.437600000000003</v>
      </c>
      <c r="AA71" s="17">
        <v>34.659300000000002</v>
      </c>
      <c r="AB71" s="17">
        <v>35.708199999999998</v>
      </c>
      <c r="AC71" s="17">
        <v>34.847999999999999</v>
      </c>
      <c r="AD71" s="17">
        <v>35.6755</v>
      </c>
      <c r="AE71" s="17">
        <v>35.541499999999999</v>
      </c>
      <c r="AF71" s="17">
        <v>33.321800000000003</v>
      </c>
      <c r="AG71" s="17">
        <v>33.305199999999999</v>
      </c>
      <c r="AH71" s="16">
        <v>32.93</v>
      </c>
      <c r="AI71" s="16">
        <v>32.880000000000003</v>
      </c>
      <c r="AJ71" s="16">
        <v>34.57</v>
      </c>
      <c r="AK71" s="16">
        <v>30.6</v>
      </c>
      <c r="AL71" s="16">
        <v>33.31</v>
      </c>
      <c r="AM71" s="16">
        <v>28.34</v>
      </c>
      <c r="AN71" s="16">
        <v>27.65</v>
      </c>
      <c r="AO71" s="16">
        <v>29.2</v>
      </c>
      <c r="AP71" s="16">
        <v>33.61</v>
      </c>
      <c r="AQ71" s="16">
        <v>32.049999999999997</v>
      </c>
      <c r="AR71" s="16">
        <v>22.77</v>
      </c>
      <c r="AS71" s="16">
        <v>22.33</v>
      </c>
      <c r="AT71" s="16">
        <v>20.56</v>
      </c>
      <c r="AU71" s="16">
        <v>20.2</v>
      </c>
      <c r="AV71" s="16">
        <v>20.51</v>
      </c>
      <c r="AW71" s="16">
        <v>19.72</v>
      </c>
      <c r="AX71" s="19">
        <v>0.47206163471007356</v>
      </c>
      <c r="AY71" s="19">
        <v>0.25104510013835313</v>
      </c>
      <c r="AZ71" s="19">
        <v>0.22602927810258633</v>
      </c>
      <c r="BA71" s="19">
        <v>0.27390785395526962</v>
      </c>
      <c r="BB71" s="19">
        <v>0.2421459299220747</v>
      </c>
      <c r="BC71" s="19">
        <v>0.2802282529581529</v>
      </c>
      <c r="BD71" s="19">
        <v>0.22849875461125893</v>
      </c>
      <c r="BE71" s="19">
        <v>0.23429192844578794</v>
      </c>
      <c r="BF71" s="19">
        <v>0.17253069289765247</v>
      </c>
      <c r="BG71" s="19">
        <v>0.12219527888228343</v>
      </c>
      <c r="BH71" s="19">
        <v>8.0409333013804804E-2</v>
      </c>
      <c r="BI71" s="19">
        <v>9.9018421994040651E-2</v>
      </c>
      <c r="BJ71" s="19">
        <v>8.5984381550549646E-2</v>
      </c>
      <c r="BK71" s="19">
        <v>0.11311516724547624</v>
      </c>
      <c r="BL71" s="19">
        <v>8.6956250526322346E-2</v>
      </c>
      <c r="BM71" s="19">
        <v>0.11641872632237292</v>
      </c>
      <c r="BN71" s="16">
        <v>13.0443</v>
      </c>
      <c r="BO71" s="16">
        <v>12.4641</v>
      </c>
      <c r="BP71" s="16">
        <v>11.815099999999999</v>
      </c>
      <c r="BQ71" s="16">
        <v>8.1151</v>
      </c>
      <c r="BR71" s="16">
        <v>8.3841999999999999</v>
      </c>
      <c r="BS71" s="16">
        <v>6.7175000000000002</v>
      </c>
      <c r="BT71" s="16">
        <v>7.7855999999999996</v>
      </c>
      <c r="BU71" s="16">
        <v>7.9310999999999998</v>
      </c>
      <c r="BV71" s="16">
        <v>9.6699000000000002</v>
      </c>
      <c r="BW71" s="16">
        <v>12.1046</v>
      </c>
      <c r="BX71" s="16">
        <v>17.2593</v>
      </c>
      <c r="BY71" s="16">
        <v>12.370699999999999</v>
      </c>
      <c r="BZ71" s="16">
        <v>13.039199999999999</v>
      </c>
      <c r="CA71" s="16">
        <v>12.563499999999999</v>
      </c>
      <c r="CB71" s="16">
        <v>12.3506</v>
      </c>
      <c r="CC71" s="16">
        <v>14.2018</v>
      </c>
      <c r="CD71" s="13">
        <v>0.66972592306130108</v>
      </c>
      <c r="CE71" s="13">
        <v>0.85124948845949855</v>
      </c>
      <c r="CF71" s="13">
        <v>0.69947711843313332</v>
      </c>
      <c r="CG71" s="13">
        <v>0.93029251050465567</v>
      </c>
      <c r="CH71" s="13">
        <v>1.2302653196813176</v>
      </c>
      <c r="CI71" s="13">
        <v>1.0243672095368752</v>
      </c>
      <c r="CJ71" s="13">
        <v>0.92162827598496666</v>
      </c>
      <c r="CK71" s="13">
        <v>0.86609126429245531</v>
      </c>
      <c r="CL71" s="13">
        <v>0.68763209254859869</v>
      </c>
      <c r="CM71" s="13">
        <v>0.52482409022514664</v>
      </c>
      <c r="CN71" s="13">
        <v>0.53399594671279749</v>
      </c>
      <c r="CO71" s="13">
        <v>0.560491792334325</v>
      </c>
      <c r="CP71" s="13">
        <v>0.67388604113710882</v>
      </c>
      <c r="CQ71" s="13">
        <v>0.55705919097133949</v>
      </c>
      <c r="CR71" s="13">
        <v>0.57087003457967211</v>
      </c>
      <c r="CS71" s="13">
        <v>0.62260400077878075</v>
      </c>
      <c r="CT71" s="16">
        <v>10.932600000000001</v>
      </c>
      <c r="CU71" s="16">
        <v>11.6769</v>
      </c>
      <c r="CV71" s="16">
        <v>11.424099999999999</v>
      </c>
      <c r="CW71" s="16">
        <v>10.7964</v>
      </c>
      <c r="CX71" s="16">
        <v>15.2324</v>
      </c>
      <c r="CY71" s="16">
        <v>12.084300000000001</v>
      </c>
      <c r="CZ71" s="16">
        <v>14.129300000000001</v>
      </c>
      <c r="DA71" s="16">
        <v>12.989100000000001</v>
      </c>
      <c r="DB71" s="16">
        <v>15.4108</v>
      </c>
      <c r="DC71" s="16">
        <v>18.417000000000002</v>
      </c>
      <c r="DD71" s="16">
        <v>22.801400000000001</v>
      </c>
      <c r="DE71" s="16">
        <v>16.151599999999998</v>
      </c>
      <c r="DF71" s="16">
        <v>16.9071</v>
      </c>
      <c r="DG71" s="16">
        <v>16.157900000000001</v>
      </c>
      <c r="DH71" s="16">
        <v>15.4993</v>
      </c>
      <c r="DI71" s="16">
        <v>17.1997</v>
      </c>
      <c r="DJ71" s="21">
        <v>5.7729999999999997</v>
      </c>
      <c r="DK71" s="21">
        <v>5.8974000000000002</v>
      </c>
      <c r="DL71" s="21">
        <v>5.6899999999999995</v>
      </c>
      <c r="DM71" s="21">
        <v>5.1562999999999999</v>
      </c>
      <c r="DN71" s="21">
        <v>6.2081999999999997</v>
      </c>
      <c r="DO71" s="21">
        <v>4.8632</v>
      </c>
      <c r="DP71" s="21">
        <v>6.1372999999999998</v>
      </c>
      <c r="DQ71" s="21">
        <v>5.9192999999999998</v>
      </c>
      <c r="DR71" s="21">
        <v>7.3376999999999999</v>
      </c>
      <c r="DS71" s="21">
        <v>9.6407000000000007</v>
      </c>
      <c r="DT71" s="21">
        <v>12.336399999999999</v>
      </c>
      <c r="DU71" s="21">
        <v>8.6448999999999998</v>
      </c>
      <c r="DV71" s="21">
        <v>8.7101000000000006</v>
      </c>
      <c r="DW71" s="21">
        <v>8.1967999999999996</v>
      </c>
      <c r="DX71" s="21">
        <v>8.0119000000000007</v>
      </c>
      <c r="DY71" s="21">
        <v>8.8971</v>
      </c>
    </row>
    <row r="72" spans="1:129" x14ac:dyDescent="0.2">
      <c r="A72" s="62" t="str">
        <f>[1]PSIM!A73</f>
        <v>BEAUTY</v>
      </c>
      <c r="B72" s="16" t="s">
        <v>15</v>
      </c>
      <c r="C72" s="16" t="s">
        <v>15</v>
      </c>
      <c r="D72" s="16" t="s">
        <v>15</v>
      </c>
      <c r="E72" s="16" t="s">
        <v>15</v>
      </c>
      <c r="F72" s="16" t="s">
        <v>15</v>
      </c>
      <c r="G72" s="16" t="s">
        <v>15</v>
      </c>
      <c r="H72" s="16" t="s">
        <v>15</v>
      </c>
      <c r="I72" s="16">
        <v>2.3099999999999999E-2</v>
      </c>
      <c r="J72" s="16">
        <v>0.56389999999999996</v>
      </c>
      <c r="K72" s="16">
        <v>2.1535000000000002</v>
      </c>
      <c r="L72" s="16">
        <v>0.13500000000000001</v>
      </c>
      <c r="M72" s="16">
        <v>6.9000000000000006E-2</v>
      </c>
      <c r="N72" s="16">
        <v>0.1</v>
      </c>
      <c r="O72" s="16">
        <v>0.13</v>
      </c>
      <c r="P72" s="16">
        <v>0.22</v>
      </c>
      <c r="Q72" s="16">
        <v>0.41</v>
      </c>
      <c r="R72" s="17" t="s">
        <v>15</v>
      </c>
      <c r="S72" s="17" t="s">
        <v>15</v>
      </c>
      <c r="T72" s="17" t="s">
        <v>15</v>
      </c>
      <c r="U72" s="17" t="s">
        <v>15</v>
      </c>
      <c r="V72" s="17" t="s">
        <v>15</v>
      </c>
      <c r="W72" s="17" t="s">
        <v>15</v>
      </c>
      <c r="X72" s="17" t="s">
        <v>15</v>
      </c>
      <c r="Y72" s="17">
        <v>39.919400000000003</v>
      </c>
      <c r="Z72" s="17">
        <v>55.738</v>
      </c>
      <c r="AA72" s="17">
        <v>71.382400000000004</v>
      </c>
      <c r="AB72" s="17">
        <v>71.273499999999999</v>
      </c>
      <c r="AC72" s="17">
        <v>70.343500000000006</v>
      </c>
      <c r="AD72" s="17">
        <v>67.297200000000004</v>
      </c>
      <c r="AE72" s="17">
        <v>66.925200000000004</v>
      </c>
      <c r="AF72" s="17">
        <v>67.193200000000004</v>
      </c>
      <c r="AG72" s="17">
        <v>67.739599999999996</v>
      </c>
      <c r="AH72" s="16">
        <v>70.510000000000005</v>
      </c>
      <c r="AI72" s="16">
        <v>67.3</v>
      </c>
      <c r="AJ72" s="16">
        <v>66.930000000000007</v>
      </c>
      <c r="AK72" s="16">
        <v>67.19</v>
      </c>
      <c r="AL72" s="16">
        <v>67.739999999999995</v>
      </c>
      <c r="AM72" s="16" t="s">
        <v>15</v>
      </c>
      <c r="AN72" s="16" t="s">
        <v>15</v>
      </c>
      <c r="AO72" s="16" t="s">
        <v>15</v>
      </c>
      <c r="AP72" s="16" t="s">
        <v>15</v>
      </c>
      <c r="AQ72" s="16" t="s">
        <v>15</v>
      </c>
      <c r="AR72" s="16" t="s">
        <v>15</v>
      </c>
      <c r="AS72" s="16" t="s">
        <v>15</v>
      </c>
      <c r="AT72" s="16" t="s">
        <v>15</v>
      </c>
      <c r="AU72" s="16" t="s">
        <v>15</v>
      </c>
      <c r="AV72" s="16" t="s">
        <v>15</v>
      </c>
      <c r="AW72" s="16">
        <v>43.84</v>
      </c>
      <c r="AX72" s="19" t="s">
        <v>15</v>
      </c>
      <c r="AY72" s="19" t="s">
        <v>15</v>
      </c>
      <c r="AZ72" s="19" t="s">
        <v>15</v>
      </c>
      <c r="BA72" s="19" t="s">
        <v>15</v>
      </c>
      <c r="BB72" s="19" t="s">
        <v>15</v>
      </c>
      <c r="BC72" s="19" t="s">
        <v>15</v>
      </c>
      <c r="BD72" s="19" t="s">
        <v>15</v>
      </c>
      <c r="BE72" s="19">
        <v>-6.6771082618311051E-2</v>
      </c>
      <c r="BF72" s="19">
        <v>3.987570096796085E-2</v>
      </c>
      <c r="BG72" s="19">
        <v>5.0084394942750098E-3</v>
      </c>
      <c r="BH72" s="19">
        <v>2.1614225143049243E-3</v>
      </c>
      <c r="BI72" s="19">
        <v>8.9054421526265682E-4</v>
      </c>
      <c r="BJ72" s="19" t="s">
        <v>15</v>
      </c>
      <c r="BK72" s="19" t="s">
        <v>15</v>
      </c>
      <c r="BL72" s="19" t="s">
        <v>15</v>
      </c>
      <c r="BM72" s="19" t="s">
        <v>15</v>
      </c>
      <c r="BN72" s="16" t="s">
        <v>15</v>
      </c>
      <c r="BO72" s="16" t="s">
        <v>15</v>
      </c>
      <c r="BP72" s="16" t="s">
        <v>15</v>
      </c>
      <c r="BQ72" s="16" t="s">
        <v>15</v>
      </c>
      <c r="BR72" s="16" t="s">
        <v>15</v>
      </c>
      <c r="BS72" s="16" t="s">
        <v>15</v>
      </c>
      <c r="BT72" s="16" t="s">
        <v>15</v>
      </c>
      <c r="BU72" s="16">
        <v>0.62239999999999995</v>
      </c>
      <c r="BV72" s="16">
        <v>7.8457999999999997</v>
      </c>
      <c r="BW72" s="16">
        <v>21.929300000000001</v>
      </c>
      <c r="BX72" s="16">
        <v>22.465699999999998</v>
      </c>
      <c r="BY72" s="16">
        <v>21.3218</v>
      </c>
      <c r="BZ72" s="16">
        <v>22.153099999999998</v>
      </c>
      <c r="CA72" s="16">
        <v>22.701000000000001</v>
      </c>
      <c r="CB72" s="16">
        <v>25.832599999999999</v>
      </c>
      <c r="CC72" s="16">
        <v>33.104900000000001</v>
      </c>
      <c r="CD72" s="13" t="s">
        <v>15</v>
      </c>
      <c r="CE72" s="13" t="s">
        <v>15</v>
      </c>
      <c r="CF72" s="13" t="s">
        <v>15</v>
      </c>
      <c r="CG72" s="13" t="s">
        <v>15</v>
      </c>
      <c r="CH72" s="13" t="s">
        <v>15</v>
      </c>
      <c r="CI72" s="13" t="s">
        <v>15</v>
      </c>
      <c r="CJ72" s="13" t="s">
        <v>15</v>
      </c>
      <c r="CK72" s="13" t="s">
        <v>15</v>
      </c>
      <c r="CL72" s="13" t="s">
        <v>15</v>
      </c>
      <c r="CM72" s="13" t="s">
        <v>15</v>
      </c>
      <c r="CN72" s="13">
        <v>6.8893046396698403E-3</v>
      </c>
      <c r="CO72" s="13" t="s">
        <v>15</v>
      </c>
      <c r="CP72" s="13" t="s">
        <v>15</v>
      </c>
      <c r="CQ72" s="13" t="s">
        <v>15</v>
      </c>
      <c r="CR72" s="13" t="s">
        <v>15</v>
      </c>
      <c r="CS72" s="13" t="s">
        <v>15</v>
      </c>
      <c r="CT72" s="16" t="s">
        <v>15</v>
      </c>
      <c r="CU72" s="16" t="s">
        <v>15</v>
      </c>
      <c r="CV72" s="16" t="s">
        <v>15</v>
      </c>
      <c r="CW72" s="16" t="s">
        <v>15</v>
      </c>
      <c r="CX72" s="16" t="s">
        <v>15</v>
      </c>
      <c r="CY72" s="16" t="s">
        <v>15</v>
      </c>
      <c r="CZ72" s="16" t="s">
        <v>15</v>
      </c>
      <c r="DA72" s="16" t="s">
        <v>15</v>
      </c>
      <c r="DB72" s="16">
        <v>88.391300000000001</v>
      </c>
      <c r="DC72" s="16">
        <v>99.369600000000005</v>
      </c>
      <c r="DD72" s="16">
        <v>28.497199999999999</v>
      </c>
      <c r="DE72" s="16">
        <v>20.847200000000001</v>
      </c>
      <c r="DF72" s="16">
        <v>28.8703</v>
      </c>
      <c r="DG72" s="16">
        <v>36.009099999999997</v>
      </c>
      <c r="DH72" s="16">
        <v>53.154699999999998</v>
      </c>
      <c r="DI72" s="16">
        <v>81.265100000000004</v>
      </c>
      <c r="DJ72" s="21" t="s">
        <v>15</v>
      </c>
      <c r="DK72" s="21" t="s">
        <v>15</v>
      </c>
      <c r="DL72" s="21" t="s">
        <v>15</v>
      </c>
      <c r="DM72" s="21" t="s">
        <v>15</v>
      </c>
      <c r="DN72" s="21" t="s">
        <v>15</v>
      </c>
      <c r="DO72" s="21" t="s">
        <v>15</v>
      </c>
      <c r="DP72" s="21" t="s">
        <v>15</v>
      </c>
      <c r="DQ72" s="21" t="s">
        <v>15</v>
      </c>
      <c r="DR72" s="21">
        <v>15.6709</v>
      </c>
      <c r="DS72" s="21">
        <v>49.683199999999999</v>
      </c>
      <c r="DT72" s="21">
        <v>24.157900000000001</v>
      </c>
      <c r="DU72" s="21">
        <v>18.662299999999998</v>
      </c>
      <c r="DV72" s="21">
        <v>24.8264</v>
      </c>
      <c r="DW72" s="21">
        <v>28.957699999999999</v>
      </c>
      <c r="DX72" s="21">
        <v>40.451000000000001</v>
      </c>
      <c r="DY72" s="21">
        <v>60.171599999999998</v>
      </c>
    </row>
    <row r="73" spans="1:129" x14ac:dyDescent="0.2">
      <c r="A73" s="62" t="str">
        <f>[1]PSIM!A74</f>
        <v>BEC</v>
      </c>
      <c r="B73" s="16">
        <v>0.83399999999999996</v>
      </c>
      <c r="C73" s="16">
        <v>0.9849</v>
      </c>
      <c r="D73" s="16">
        <v>0.80089999999999995</v>
      </c>
      <c r="E73" s="16">
        <v>0.44</v>
      </c>
      <c r="F73" s="16">
        <v>0.82</v>
      </c>
      <c r="G73" s="16">
        <v>1.1299999999999999</v>
      </c>
      <c r="H73" s="16">
        <v>1.44</v>
      </c>
      <c r="I73" s="16">
        <v>1.32</v>
      </c>
      <c r="J73" s="16">
        <v>0.82589999999999997</v>
      </c>
      <c r="K73" s="16">
        <v>0.88260000000000005</v>
      </c>
      <c r="L73" s="16">
        <v>2.39</v>
      </c>
      <c r="M73" s="16">
        <v>2.79</v>
      </c>
      <c r="N73" s="16">
        <v>2.17</v>
      </c>
      <c r="O73" s="16">
        <v>1.49</v>
      </c>
      <c r="P73" s="16">
        <v>0.61</v>
      </c>
      <c r="Q73" s="16">
        <v>0.03</v>
      </c>
      <c r="R73" s="17">
        <v>54.985900000000001</v>
      </c>
      <c r="S73" s="17">
        <v>56.785899999999998</v>
      </c>
      <c r="T73" s="17">
        <v>50.280099999999997</v>
      </c>
      <c r="U73" s="17">
        <v>38.1096</v>
      </c>
      <c r="V73" s="17">
        <v>51.5154</v>
      </c>
      <c r="W73" s="17">
        <v>58.2943</v>
      </c>
      <c r="X73" s="17">
        <v>62.751600000000003</v>
      </c>
      <c r="Y73" s="17">
        <v>59.564900000000002</v>
      </c>
      <c r="Z73" s="17">
        <v>53.132599999999996</v>
      </c>
      <c r="AA73" s="17">
        <v>52.607300000000002</v>
      </c>
      <c r="AB73" s="17">
        <v>53.776000000000003</v>
      </c>
      <c r="AC73" s="17">
        <v>54.076099999999997</v>
      </c>
      <c r="AD73" s="17">
        <v>45.8322</v>
      </c>
      <c r="AE73" s="17">
        <v>37.454300000000003</v>
      </c>
      <c r="AF73" s="17">
        <v>28.286100000000001</v>
      </c>
      <c r="AG73" s="17">
        <v>16.838799999999999</v>
      </c>
      <c r="AH73" s="16">
        <v>54.08</v>
      </c>
      <c r="AI73" s="16">
        <v>46.18</v>
      </c>
      <c r="AJ73" s="16">
        <v>37.450000000000003</v>
      </c>
      <c r="AK73" s="16">
        <v>28.29</v>
      </c>
      <c r="AL73" s="16">
        <v>16.84</v>
      </c>
      <c r="AM73" s="16">
        <v>13.38</v>
      </c>
      <c r="AN73" s="16">
        <v>13.84</v>
      </c>
      <c r="AO73" s="16">
        <v>15.3</v>
      </c>
      <c r="AP73" s="16">
        <v>18.420000000000002</v>
      </c>
      <c r="AQ73" s="16">
        <v>19.670000000000002</v>
      </c>
      <c r="AR73" s="16">
        <v>17.55</v>
      </c>
      <c r="AS73" s="16">
        <v>16.45</v>
      </c>
      <c r="AT73" s="16">
        <v>17.32</v>
      </c>
      <c r="AU73" s="16">
        <v>12.97</v>
      </c>
      <c r="AV73" s="16">
        <v>12.88</v>
      </c>
      <c r="AW73" s="16">
        <v>12.17</v>
      </c>
      <c r="AX73" s="19">
        <v>1.0401198253982523E-3</v>
      </c>
      <c r="AY73" s="19">
        <v>1.1133581901708377E-3</v>
      </c>
      <c r="AZ73" s="19">
        <v>8.608129246353239E-4</v>
      </c>
      <c r="BA73" s="19">
        <v>4.4333889748073837E-4</v>
      </c>
      <c r="BB73" s="19">
        <v>8.3006867462642744E-5</v>
      </c>
      <c r="BC73" s="19">
        <v>2.5167005652111034E-4</v>
      </c>
      <c r="BD73" s="19">
        <v>3.7309395625100264E-5</v>
      </c>
      <c r="BE73" s="19">
        <v>3.9679797607971279E-5</v>
      </c>
      <c r="BF73" s="19">
        <v>3.1952435268517859E-5</v>
      </c>
      <c r="BG73" s="19">
        <v>2.9632443267663877E-5</v>
      </c>
      <c r="BH73" s="19">
        <v>2.4262332511691571E-5</v>
      </c>
      <c r="BI73" s="19">
        <v>2.1721080999325774E-5</v>
      </c>
      <c r="BJ73" s="19">
        <v>2.3888190134857792E-2</v>
      </c>
      <c r="BK73" s="19">
        <v>4.7690197312497691E-2</v>
      </c>
      <c r="BL73" s="19">
        <v>0.10178892371130036</v>
      </c>
      <c r="BM73" s="19">
        <v>0.94583355655408197</v>
      </c>
      <c r="BN73" s="16">
        <v>31.2454</v>
      </c>
      <c r="BO73" s="16">
        <v>32.366700000000002</v>
      </c>
      <c r="BP73" s="16">
        <v>25.3475</v>
      </c>
      <c r="BQ73" s="16">
        <v>13.9687</v>
      </c>
      <c r="BR73" s="16">
        <v>24.248100000000001</v>
      </c>
      <c r="BS73" s="16">
        <v>28.922799999999999</v>
      </c>
      <c r="BT73" s="16">
        <v>32.6798</v>
      </c>
      <c r="BU73" s="16">
        <v>29.440999999999999</v>
      </c>
      <c r="BV73" s="16">
        <v>28.200900000000001</v>
      </c>
      <c r="BW73" s="16">
        <v>27.5731</v>
      </c>
      <c r="BX73" s="16">
        <v>32.092300000000002</v>
      </c>
      <c r="BY73" s="16">
        <v>34.022799999999997</v>
      </c>
      <c r="BZ73" s="16">
        <v>27.086600000000001</v>
      </c>
      <c r="CA73" s="16">
        <v>18.824100000000001</v>
      </c>
      <c r="CB73" s="16">
        <v>9.9324999999999992</v>
      </c>
      <c r="CC73" s="16">
        <v>0.55289999999999995</v>
      </c>
      <c r="CD73" s="13">
        <v>7.4717523069390062E-3</v>
      </c>
      <c r="CE73" s="13">
        <v>5.5287268092698008E-3</v>
      </c>
      <c r="CF73" s="13">
        <v>8.0642316829186884E-3</v>
      </c>
      <c r="CG73" s="13">
        <v>7.0070185801608177E-6</v>
      </c>
      <c r="CH73" s="13" t="s">
        <v>15</v>
      </c>
      <c r="CI73" s="13" t="s">
        <v>15</v>
      </c>
      <c r="CJ73" s="13">
        <v>4.0081935890258193E-4</v>
      </c>
      <c r="CK73" s="13" t="s">
        <v>15</v>
      </c>
      <c r="CL73" s="13">
        <v>3.6936630084812914E-3</v>
      </c>
      <c r="CM73" s="13" t="s">
        <v>15</v>
      </c>
      <c r="CN73" s="13">
        <v>4.1992697937823231E-4</v>
      </c>
      <c r="CO73" s="13">
        <v>2.4235018918588487E-2</v>
      </c>
      <c r="CP73" s="13">
        <v>0.59850318728781027</v>
      </c>
      <c r="CQ73" s="13">
        <v>0.48818381944801681</v>
      </c>
      <c r="CR73" s="13">
        <v>0.74487137692453986</v>
      </c>
      <c r="CS73" s="13">
        <v>0.84508063563971647</v>
      </c>
      <c r="CT73" s="16">
        <v>22.4405</v>
      </c>
      <c r="CU73" s="16">
        <v>29.811900000000001</v>
      </c>
      <c r="CV73" s="16">
        <v>26.989100000000001</v>
      </c>
      <c r="CW73" s="16">
        <v>14.8935</v>
      </c>
      <c r="CX73" s="16">
        <v>27.943999999999999</v>
      </c>
      <c r="CY73" s="16">
        <v>35.891300000000001</v>
      </c>
      <c r="CZ73" s="16">
        <v>42.368299999999998</v>
      </c>
      <c r="DA73" s="16">
        <v>36.947499999999998</v>
      </c>
      <c r="DB73" s="16">
        <v>44.605400000000003</v>
      </c>
      <c r="DC73" s="16">
        <v>47.428899999999999</v>
      </c>
      <c r="DD73" s="16">
        <v>62.257199999999997</v>
      </c>
      <c r="DE73" s="16">
        <v>66.110500000000002</v>
      </c>
      <c r="DF73" s="16">
        <v>49.868699999999997</v>
      </c>
      <c r="DG73" s="16">
        <v>36.110799999999998</v>
      </c>
      <c r="DH73" s="16">
        <v>16.4147</v>
      </c>
      <c r="DI73" s="16">
        <v>0.91859999999999997</v>
      </c>
      <c r="DJ73" s="21">
        <v>20.059000000000001</v>
      </c>
      <c r="DK73" s="21">
        <v>25.540900000000001</v>
      </c>
      <c r="DL73" s="21">
        <v>22.159199999999998</v>
      </c>
      <c r="DM73" s="21">
        <v>12.264900000000001</v>
      </c>
      <c r="DN73" s="21">
        <v>23.4194</v>
      </c>
      <c r="DO73" s="21">
        <v>29.201599999999999</v>
      </c>
      <c r="DP73" s="21">
        <v>34.082000000000001</v>
      </c>
      <c r="DQ73" s="21">
        <v>30.1691</v>
      </c>
      <c r="DR73" s="21">
        <v>35.904400000000003</v>
      </c>
      <c r="DS73" s="21">
        <v>36.286000000000001</v>
      </c>
      <c r="DT73" s="21">
        <v>46.330599999999997</v>
      </c>
      <c r="DU73" s="21">
        <v>48.667699999999996</v>
      </c>
      <c r="DV73" s="21">
        <v>29.973700000000001</v>
      </c>
      <c r="DW73" s="21">
        <v>18.817</v>
      </c>
      <c r="DX73" s="21">
        <v>8.1522000000000006</v>
      </c>
      <c r="DY73" s="21">
        <v>0.41699999999999998</v>
      </c>
    </row>
    <row r="74" spans="1:129" x14ac:dyDescent="0.2">
      <c r="A74" s="62" t="str">
        <f>[1]PSIM!A75</f>
        <v>BEM</v>
      </c>
      <c r="B74" s="16" t="s">
        <v>15</v>
      </c>
      <c r="C74" s="16" t="s">
        <v>15</v>
      </c>
      <c r="D74" s="16" t="s">
        <v>15</v>
      </c>
      <c r="E74" s="16" t="s">
        <v>15</v>
      </c>
      <c r="F74" s="16" t="s">
        <v>15</v>
      </c>
      <c r="G74" s="16" t="s">
        <v>15</v>
      </c>
      <c r="H74" s="16" t="s">
        <v>15</v>
      </c>
      <c r="I74" s="16" t="s">
        <v>15</v>
      </c>
      <c r="J74" s="16" t="s">
        <v>15</v>
      </c>
      <c r="K74" s="16" t="s">
        <v>15</v>
      </c>
      <c r="L74" s="16" t="s">
        <v>15</v>
      </c>
      <c r="M74" s="16" t="s">
        <v>15</v>
      </c>
      <c r="N74" s="16">
        <v>0.18</v>
      </c>
      <c r="O74" s="16">
        <v>0.17299999999999999</v>
      </c>
      <c r="P74" s="16">
        <v>0.17</v>
      </c>
      <c r="Q74" s="16">
        <v>0.2</v>
      </c>
      <c r="R74" s="17" t="s">
        <v>15</v>
      </c>
      <c r="S74" s="17" t="s">
        <v>15</v>
      </c>
      <c r="T74" s="17" t="s">
        <v>15</v>
      </c>
      <c r="U74" s="17" t="s">
        <v>15</v>
      </c>
      <c r="V74" s="17" t="s">
        <v>15</v>
      </c>
      <c r="W74" s="17" t="s">
        <v>15</v>
      </c>
      <c r="X74" s="17" t="s">
        <v>15</v>
      </c>
      <c r="Y74" s="17" t="s">
        <v>15</v>
      </c>
      <c r="Z74" s="17" t="s">
        <v>15</v>
      </c>
      <c r="AA74" s="17" t="s">
        <v>15</v>
      </c>
      <c r="AB74" s="17" t="s">
        <v>15</v>
      </c>
      <c r="AC74" s="17" t="s">
        <v>15</v>
      </c>
      <c r="AD74" s="17">
        <v>76.346100000000007</v>
      </c>
      <c r="AE74" s="17">
        <v>75.3416</v>
      </c>
      <c r="AF74" s="17">
        <v>73.247100000000003</v>
      </c>
      <c r="AG74" s="17">
        <v>63.795099999999998</v>
      </c>
      <c r="AH74" s="16" t="s">
        <v>15</v>
      </c>
      <c r="AI74" s="16" t="s">
        <v>15</v>
      </c>
      <c r="AJ74" s="16" t="s">
        <v>15</v>
      </c>
      <c r="AK74" s="16">
        <v>73.39</v>
      </c>
      <c r="AL74" s="16">
        <v>65.64</v>
      </c>
      <c r="AM74" s="16" t="s">
        <v>15</v>
      </c>
      <c r="AN74" s="16" t="s">
        <v>15</v>
      </c>
      <c r="AO74" s="16" t="s">
        <v>15</v>
      </c>
      <c r="AP74" s="16" t="s">
        <v>15</v>
      </c>
      <c r="AQ74" s="16" t="s">
        <v>15</v>
      </c>
      <c r="AR74" s="16" t="s">
        <v>15</v>
      </c>
      <c r="AS74" s="16" t="s">
        <v>15</v>
      </c>
      <c r="AT74" s="16" t="s">
        <v>15</v>
      </c>
      <c r="AU74" s="16" t="s">
        <v>15</v>
      </c>
      <c r="AV74" s="16" t="s">
        <v>15</v>
      </c>
      <c r="AW74" s="16" t="s">
        <v>15</v>
      </c>
      <c r="AX74" s="19" t="s">
        <v>15</v>
      </c>
      <c r="AY74" s="19" t="s">
        <v>15</v>
      </c>
      <c r="AZ74" s="19" t="s">
        <v>15</v>
      </c>
      <c r="BA74" s="19" t="s">
        <v>15</v>
      </c>
      <c r="BB74" s="19" t="s">
        <v>15</v>
      </c>
      <c r="BC74" s="19" t="s">
        <v>15</v>
      </c>
      <c r="BD74" s="19" t="s">
        <v>15</v>
      </c>
      <c r="BE74" s="19" t="s">
        <v>15</v>
      </c>
      <c r="BF74" s="19" t="s">
        <v>15</v>
      </c>
      <c r="BG74" s="19" t="s">
        <v>15</v>
      </c>
      <c r="BH74" s="19" t="s">
        <v>15</v>
      </c>
      <c r="BI74" s="19" t="s">
        <v>15</v>
      </c>
      <c r="BJ74" s="19" t="s">
        <v>15</v>
      </c>
      <c r="BK74" s="19" t="s">
        <v>15</v>
      </c>
      <c r="BL74" s="19" t="s">
        <v>15</v>
      </c>
      <c r="BM74" s="19" t="s">
        <v>15</v>
      </c>
      <c r="BN74" s="16" t="s">
        <v>15</v>
      </c>
      <c r="BO74" s="16" t="s">
        <v>15</v>
      </c>
      <c r="BP74" s="16" t="s">
        <v>15</v>
      </c>
      <c r="BQ74" s="16" t="s">
        <v>15</v>
      </c>
      <c r="BR74" s="16" t="s">
        <v>15</v>
      </c>
      <c r="BS74" s="16" t="s">
        <v>15</v>
      </c>
      <c r="BT74" s="16" t="s">
        <v>15</v>
      </c>
      <c r="BU74" s="16" t="s">
        <v>15</v>
      </c>
      <c r="BV74" s="16" t="s">
        <v>15</v>
      </c>
      <c r="BW74" s="16" t="s">
        <v>15</v>
      </c>
      <c r="BX74" s="16" t="s">
        <v>15</v>
      </c>
      <c r="BY74" s="16" t="s">
        <v>15</v>
      </c>
      <c r="BZ74" s="16">
        <v>24.430900000000001</v>
      </c>
      <c r="CA74" s="16">
        <v>22.5748</v>
      </c>
      <c r="CB74" s="16">
        <v>19.8857</v>
      </c>
      <c r="CC74" s="16">
        <v>21.476299999999998</v>
      </c>
      <c r="CD74" s="13" t="s">
        <v>15</v>
      </c>
      <c r="CE74" s="13" t="s">
        <v>15</v>
      </c>
      <c r="CF74" s="13" t="s">
        <v>15</v>
      </c>
      <c r="CG74" s="13" t="s">
        <v>15</v>
      </c>
      <c r="CH74" s="13" t="s">
        <v>15</v>
      </c>
      <c r="CI74" s="13" t="s">
        <v>15</v>
      </c>
      <c r="CJ74" s="13" t="s">
        <v>15</v>
      </c>
      <c r="CK74" s="13" t="s">
        <v>15</v>
      </c>
      <c r="CL74" s="13" t="s">
        <v>15</v>
      </c>
      <c r="CM74" s="13" t="s">
        <v>15</v>
      </c>
      <c r="CN74" s="13" t="s">
        <v>15</v>
      </c>
      <c r="CO74" s="13" t="s">
        <v>15</v>
      </c>
      <c r="CP74" s="13" t="s">
        <v>15</v>
      </c>
      <c r="CQ74" s="13" t="s">
        <v>15</v>
      </c>
      <c r="CR74" s="13">
        <v>1.7253610742824061</v>
      </c>
      <c r="CS74" s="13">
        <v>2.0736290517131915</v>
      </c>
      <c r="CT74" s="16" t="s">
        <v>15</v>
      </c>
      <c r="CU74" s="16" t="s">
        <v>15</v>
      </c>
      <c r="CV74" s="16" t="s">
        <v>15</v>
      </c>
      <c r="CW74" s="16" t="s">
        <v>15</v>
      </c>
      <c r="CX74" s="16" t="s">
        <v>15</v>
      </c>
      <c r="CY74" s="16" t="s">
        <v>15</v>
      </c>
      <c r="CZ74" s="16" t="s">
        <v>15</v>
      </c>
      <c r="DA74" s="16" t="s">
        <v>15</v>
      </c>
      <c r="DB74" s="16" t="s">
        <v>15</v>
      </c>
      <c r="DC74" s="16" t="s">
        <v>15</v>
      </c>
      <c r="DD74" s="16" t="s">
        <v>15</v>
      </c>
      <c r="DE74" s="16" t="s">
        <v>15</v>
      </c>
      <c r="DF74" s="16" t="s">
        <v>15</v>
      </c>
      <c r="DG74" s="16">
        <v>9.6188000000000002</v>
      </c>
      <c r="DH74" s="16">
        <v>8.8735999999999997</v>
      </c>
      <c r="DI74" s="16">
        <v>10.2806</v>
      </c>
      <c r="DJ74" s="21" t="s">
        <v>15</v>
      </c>
      <c r="DK74" s="21" t="s">
        <v>15</v>
      </c>
      <c r="DL74" s="21" t="s">
        <v>15</v>
      </c>
      <c r="DM74" s="21" t="s">
        <v>15</v>
      </c>
      <c r="DN74" s="21" t="s">
        <v>15</v>
      </c>
      <c r="DO74" s="21" t="s">
        <v>15</v>
      </c>
      <c r="DP74" s="21" t="s">
        <v>15</v>
      </c>
      <c r="DQ74" s="21" t="s">
        <v>15</v>
      </c>
      <c r="DR74" s="21" t="s">
        <v>15</v>
      </c>
      <c r="DS74" s="21" t="s">
        <v>15</v>
      </c>
      <c r="DT74" s="21" t="s">
        <v>15</v>
      </c>
      <c r="DU74" s="21" t="s">
        <v>15</v>
      </c>
      <c r="DV74" s="21" t="s">
        <v>15</v>
      </c>
      <c r="DW74" s="21">
        <v>3.5771999999999999</v>
      </c>
      <c r="DX74" s="21">
        <v>3.2389999999999999</v>
      </c>
      <c r="DY74" s="21">
        <v>3.4375999999999998</v>
      </c>
    </row>
    <row r="75" spans="1:129" x14ac:dyDescent="0.2">
      <c r="A75" s="62" t="str">
        <f>[1]PSIM!A76</f>
        <v>BFIT</v>
      </c>
      <c r="B75" s="16">
        <v>0.73919999999999997</v>
      </c>
      <c r="C75" s="16">
        <v>0.73919999999999997</v>
      </c>
      <c r="D75" s="16">
        <v>0.7853</v>
      </c>
      <c r="E75" s="16">
        <v>1.2062999999999999</v>
      </c>
      <c r="F75" s="16">
        <v>1.3424</v>
      </c>
      <c r="G75" s="16">
        <v>0.56240000000000001</v>
      </c>
      <c r="H75" s="16">
        <v>0.34470000000000001</v>
      </c>
      <c r="I75" s="16">
        <v>0.1179</v>
      </c>
      <c r="J75" s="16">
        <v>0.3175</v>
      </c>
      <c r="K75" s="16">
        <v>1.5691999999999999</v>
      </c>
      <c r="L75" s="16">
        <v>0.43540000000000001</v>
      </c>
      <c r="M75" s="16">
        <v>0.46260000000000001</v>
      </c>
      <c r="N75" s="16">
        <v>0.43540000000000001</v>
      </c>
      <c r="O75" s="16">
        <v>0.44440000000000002</v>
      </c>
      <c r="P75" s="16">
        <v>0.58350000000000002</v>
      </c>
      <c r="Q75" s="16">
        <v>1.0667</v>
      </c>
      <c r="R75" s="17" t="s">
        <v>15</v>
      </c>
      <c r="S75" s="17" t="s">
        <v>15</v>
      </c>
      <c r="T75" s="17" t="s">
        <v>15</v>
      </c>
      <c r="U75" s="17" t="s">
        <v>15</v>
      </c>
      <c r="V75" s="17" t="s">
        <v>15</v>
      </c>
      <c r="W75" s="17" t="s">
        <v>15</v>
      </c>
      <c r="X75" s="17" t="s">
        <v>15</v>
      </c>
      <c r="Y75" s="17" t="s">
        <v>15</v>
      </c>
      <c r="Z75" s="17" t="s">
        <v>15</v>
      </c>
      <c r="AA75" s="17" t="s">
        <v>15</v>
      </c>
      <c r="AB75" s="17" t="s">
        <v>15</v>
      </c>
      <c r="AC75" s="17" t="s">
        <v>15</v>
      </c>
      <c r="AD75" s="17" t="s">
        <v>15</v>
      </c>
      <c r="AE75" s="17" t="s">
        <v>15</v>
      </c>
      <c r="AF75" s="17" t="s">
        <v>15</v>
      </c>
      <c r="AG75" s="17" t="s">
        <v>15</v>
      </c>
      <c r="AH75" s="16">
        <v>57.55</v>
      </c>
      <c r="AI75" s="16">
        <v>64.94</v>
      </c>
      <c r="AJ75" s="16">
        <v>60.26</v>
      </c>
      <c r="AK75" s="16">
        <v>71.78</v>
      </c>
      <c r="AL75" s="16">
        <v>80.900000000000006</v>
      </c>
      <c r="AM75" s="16">
        <v>60.6</v>
      </c>
      <c r="AN75" s="16">
        <v>77.569999999999993</v>
      </c>
      <c r="AO75" s="16">
        <v>108.48</v>
      </c>
      <c r="AP75" s="16">
        <v>128.41999999999999</v>
      </c>
      <c r="AQ75" s="16">
        <v>119.36</v>
      </c>
      <c r="AR75" s="16">
        <v>119.51</v>
      </c>
      <c r="AS75" s="16">
        <v>128.01</v>
      </c>
      <c r="AT75" s="16">
        <v>150.47</v>
      </c>
      <c r="AU75" s="16">
        <v>94.89</v>
      </c>
      <c r="AV75" s="16" t="s">
        <v>15</v>
      </c>
      <c r="AW75" s="16">
        <v>29.95</v>
      </c>
      <c r="AX75" s="19" t="s">
        <v>15</v>
      </c>
      <c r="AY75" s="19" t="s">
        <v>15</v>
      </c>
      <c r="AZ75" s="19" t="s">
        <v>15</v>
      </c>
      <c r="BA75" s="19" t="s">
        <v>15</v>
      </c>
      <c r="BB75" s="19" t="s">
        <v>15</v>
      </c>
      <c r="BC75" s="19" t="s">
        <v>15</v>
      </c>
      <c r="BD75" s="19" t="s">
        <v>15</v>
      </c>
      <c r="BE75" s="19" t="s">
        <v>15</v>
      </c>
      <c r="BF75" s="19" t="s">
        <v>15</v>
      </c>
      <c r="BG75" s="19" t="s">
        <v>15</v>
      </c>
      <c r="BH75" s="19" t="s">
        <v>15</v>
      </c>
      <c r="BI75" s="19" t="s">
        <v>15</v>
      </c>
      <c r="BJ75" s="19" t="s">
        <v>15</v>
      </c>
      <c r="BK75" s="19" t="s">
        <v>15</v>
      </c>
      <c r="BL75" s="19" t="s">
        <v>15</v>
      </c>
      <c r="BM75" s="19" t="s">
        <v>15</v>
      </c>
      <c r="BN75" s="16">
        <v>29.397300000000001</v>
      </c>
      <c r="BO75" s="16">
        <v>27.726500000000001</v>
      </c>
      <c r="BP75" s="16">
        <v>27.795999999999999</v>
      </c>
      <c r="BQ75" s="16">
        <v>28.090499999999999</v>
      </c>
      <c r="BR75" s="16">
        <v>25.555700000000002</v>
      </c>
      <c r="BS75" s="16">
        <v>10.691800000000001</v>
      </c>
      <c r="BT75" s="16">
        <v>6.7792000000000003</v>
      </c>
      <c r="BU75" s="16">
        <v>3.2645</v>
      </c>
      <c r="BV75" s="16">
        <v>13.1881</v>
      </c>
      <c r="BW75" s="16">
        <v>36.06</v>
      </c>
      <c r="BX75" s="16">
        <v>24.483899999999998</v>
      </c>
      <c r="BY75" s="16">
        <v>26.648700000000002</v>
      </c>
      <c r="BZ75" s="16">
        <v>27.020099999999999</v>
      </c>
      <c r="CA75" s="16">
        <v>30.657</v>
      </c>
      <c r="CB75" s="16">
        <v>41.830100000000002</v>
      </c>
      <c r="CC75" s="16">
        <v>27.266400000000001</v>
      </c>
      <c r="CD75" s="13" t="s">
        <v>15</v>
      </c>
      <c r="CE75" s="13" t="s">
        <v>15</v>
      </c>
      <c r="CF75" s="13" t="s">
        <v>15</v>
      </c>
      <c r="CG75" s="13" t="s">
        <v>15</v>
      </c>
      <c r="CH75" s="13" t="s">
        <v>15</v>
      </c>
      <c r="CI75" s="13" t="s">
        <v>15</v>
      </c>
      <c r="CJ75" s="13" t="s">
        <v>15</v>
      </c>
      <c r="CK75" s="13" t="s">
        <v>15</v>
      </c>
      <c r="CL75" s="13" t="s">
        <v>15</v>
      </c>
      <c r="CM75" s="13" t="s">
        <v>15</v>
      </c>
      <c r="CN75" s="13" t="s">
        <v>15</v>
      </c>
      <c r="CO75" s="13" t="s">
        <v>15</v>
      </c>
      <c r="CP75" s="13" t="s">
        <v>15</v>
      </c>
      <c r="CQ75" s="13" t="s">
        <v>15</v>
      </c>
      <c r="CR75" s="13" t="s">
        <v>15</v>
      </c>
      <c r="CS75" s="13" t="s">
        <v>15</v>
      </c>
      <c r="CT75" s="16">
        <v>13.929</v>
      </c>
      <c r="CU75" s="16">
        <v>12.826000000000001</v>
      </c>
      <c r="CV75" s="16">
        <v>12.950900000000001</v>
      </c>
      <c r="CW75" s="16">
        <v>17.704999999999998</v>
      </c>
      <c r="CX75" s="16">
        <v>15.3834</v>
      </c>
      <c r="CY75" s="16">
        <v>5.4085000000000001</v>
      </c>
      <c r="CZ75" s="16">
        <v>3.5190000000000001</v>
      </c>
      <c r="DA75" s="16">
        <v>1.2647999999999999</v>
      </c>
      <c r="DB75" s="16">
        <v>3.3228</v>
      </c>
      <c r="DC75" s="16">
        <v>17.225899999999999</v>
      </c>
      <c r="DD75" s="16">
        <v>5.1143999999999998</v>
      </c>
      <c r="DE75" s="16">
        <v>5.3673999999999999</v>
      </c>
      <c r="DF75" s="16">
        <v>5.0083000000000002</v>
      </c>
      <c r="DG75" s="16">
        <v>5.0118999999999998</v>
      </c>
      <c r="DH75" s="16">
        <v>6.3330000000000002</v>
      </c>
      <c r="DI75" s="16">
        <v>11.116099999999999</v>
      </c>
      <c r="DJ75" s="21">
        <v>2.2286000000000001</v>
      </c>
      <c r="DK75" s="21">
        <v>2.2315</v>
      </c>
      <c r="DL75" s="21">
        <v>2.3948999999999998</v>
      </c>
      <c r="DM75" s="21">
        <v>3.5625</v>
      </c>
      <c r="DN75" s="21">
        <v>3.6859000000000002</v>
      </c>
      <c r="DO75" s="21">
        <v>1.4046000000000001</v>
      </c>
      <c r="DP75" s="21">
        <v>0.84379999999999999</v>
      </c>
      <c r="DQ75" s="21">
        <v>0.30430000000000001</v>
      </c>
      <c r="DR75" s="21">
        <v>0.85870000000000002</v>
      </c>
      <c r="DS75" s="21">
        <v>4.8469999999999995</v>
      </c>
      <c r="DT75" s="21">
        <v>1.6129</v>
      </c>
      <c r="DU75" s="21">
        <v>1.7808999999999999</v>
      </c>
      <c r="DV75" s="21">
        <v>1.8889</v>
      </c>
      <c r="DW75" s="21">
        <v>1.9813000000000001</v>
      </c>
      <c r="DX75" s="21">
        <v>2.3589000000000002</v>
      </c>
      <c r="DY75" s="21">
        <v>2.7810000000000001</v>
      </c>
    </row>
    <row r="76" spans="1:129" x14ac:dyDescent="0.2">
      <c r="A76" s="62" t="str">
        <f>[1]PSIM!A77</f>
        <v>BGRIM</v>
      </c>
      <c r="B76" s="16" t="s">
        <v>15</v>
      </c>
      <c r="C76" s="16" t="s">
        <v>15</v>
      </c>
      <c r="D76" s="16" t="s">
        <v>15</v>
      </c>
      <c r="E76" s="16" t="s">
        <v>15</v>
      </c>
      <c r="F76" s="16" t="s">
        <v>15</v>
      </c>
      <c r="G76" s="16" t="s">
        <v>15</v>
      </c>
      <c r="H76" s="16" t="s">
        <v>15</v>
      </c>
      <c r="I76" s="16" t="s">
        <v>15</v>
      </c>
      <c r="J76" s="16" t="s">
        <v>15</v>
      </c>
      <c r="K76" s="16" t="s">
        <v>15</v>
      </c>
      <c r="L76" s="16" t="s">
        <v>15</v>
      </c>
      <c r="M76" s="16" t="s">
        <v>15</v>
      </c>
      <c r="N76" s="16" t="s">
        <v>15</v>
      </c>
      <c r="O76" s="16" t="s">
        <v>15</v>
      </c>
      <c r="P76" s="16" t="s">
        <v>15</v>
      </c>
      <c r="Q76" s="16">
        <v>0.96</v>
      </c>
      <c r="R76" s="17" t="s">
        <v>15</v>
      </c>
      <c r="S76" s="17" t="s">
        <v>15</v>
      </c>
      <c r="T76" s="17" t="s">
        <v>15</v>
      </c>
      <c r="U76" s="17" t="s">
        <v>15</v>
      </c>
      <c r="V76" s="17" t="s">
        <v>15</v>
      </c>
      <c r="W76" s="17" t="s">
        <v>15</v>
      </c>
      <c r="X76" s="17" t="s">
        <v>15</v>
      </c>
      <c r="Y76" s="17" t="s">
        <v>15</v>
      </c>
      <c r="Z76" s="17" t="s">
        <v>15</v>
      </c>
      <c r="AA76" s="17" t="s">
        <v>15</v>
      </c>
      <c r="AB76" s="17" t="s">
        <v>15</v>
      </c>
      <c r="AC76" s="17" t="s">
        <v>15</v>
      </c>
      <c r="AD76" s="17" t="s">
        <v>15</v>
      </c>
      <c r="AE76" s="17">
        <v>15.6646</v>
      </c>
      <c r="AF76" s="17">
        <v>20.4938</v>
      </c>
      <c r="AG76" s="17">
        <v>21.408100000000001</v>
      </c>
      <c r="AH76" s="16" t="s">
        <v>15</v>
      </c>
      <c r="AI76" s="16" t="s">
        <v>15</v>
      </c>
      <c r="AJ76" s="16" t="s">
        <v>15</v>
      </c>
      <c r="AK76" s="16" t="s">
        <v>15</v>
      </c>
      <c r="AL76" s="16">
        <v>21.41</v>
      </c>
      <c r="AM76" s="16" t="s">
        <v>15</v>
      </c>
      <c r="AN76" s="16" t="s">
        <v>15</v>
      </c>
      <c r="AO76" s="16" t="s">
        <v>15</v>
      </c>
      <c r="AP76" s="16" t="s">
        <v>15</v>
      </c>
      <c r="AQ76" s="16" t="s">
        <v>15</v>
      </c>
      <c r="AR76" s="16" t="s">
        <v>15</v>
      </c>
      <c r="AS76" s="16" t="s">
        <v>15</v>
      </c>
      <c r="AT76" s="16" t="s">
        <v>15</v>
      </c>
      <c r="AU76" s="16" t="s">
        <v>15</v>
      </c>
      <c r="AV76" s="16" t="s">
        <v>15</v>
      </c>
      <c r="AW76" s="16" t="s">
        <v>15</v>
      </c>
      <c r="AX76" s="19" t="s">
        <v>15</v>
      </c>
      <c r="AY76" s="19" t="s">
        <v>15</v>
      </c>
      <c r="AZ76" s="19" t="s">
        <v>15</v>
      </c>
      <c r="BA76" s="19" t="s">
        <v>15</v>
      </c>
      <c r="BB76" s="19" t="s">
        <v>15</v>
      </c>
      <c r="BC76" s="19" t="s">
        <v>15</v>
      </c>
      <c r="BD76" s="19" t="s">
        <v>15</v>
      </c>
      <c r="BE76" s="19" t="s">
        <v>15</v>
      </c>
      <c r="BF76" s="19" t="s">
        <v>15</v>
      </c>
      <c r="BG76" s="19" t="s">
        <v>15</v>
      </c>
      <c r="BH76" s="19" t="s">
        <v>15</v>
      </c>
      <c r="BI76" s="19" t="s">
        <v>15</v>
      </c>
      <c r="BJ76" s="19" t="s">
        <v>15</v>
      </c>
      <c r="BK76" s="19">
        <v>0.66460310493287933</v>
      </c>
      <c r="BL76" s="19">
        <v>0.60262092320623828</v>
      </c>
      <c r="BM76" s="19">
        <v>0.54735296411895074</v>
      </c>
      <c r="BN76" s="16" t="s">
        <v>15</v>
      </c>
      <c r="BO76" s="16" t="s">
        <v>15</v>
      </c>
      <c r="BP76" s="16" t="s">
        <v>15</v>
      </c>
      <c r="BQ76" s="16" t="s">
        <v>15</v>
      </c>
      <c r="BR76" s="16" t="s">
        <v>15</v>
      </c>
      <c r="BS76" s="16" t="s">
        <v>15</v>
      </c>
      <c r="BT76" s="16" t="s">
        <v>15</v>
      </c>
      <c r="BU76" s="16" t="s">
        <v>15</v>
      </c>
      <c r="BV76" s="16" t="s">
        <v>15</v>
      </c>
      <c r="BW76" s="16" t="s">
        <v>15</v>
      </c>
      <c r="BX76" s="16" t="s">
        <v>15</v>
      </c>
      <c r="BY76" s="16" t="s">
        <v>15</v>
      </c>
      <c r="BZ76" s="16" t="s">
        <v>15</v>
      </c>
      <c r="CA76" s="16">
        <v>0.15140000000000001</v>
      </c>
      <c r="CB76" s="16">
        <v>4.9744000000000002</v>
      </c>
      <c r="CC76" s="16">
        <v>6.7553000000000001</v>
      </c>
      <c r="CD76" s="13" t="s">
        <v>15</v>
      </c>
      <c r="CE76" s="13" t="s">
        <v>15</v>
      </c>
      <c r="CF76" s="13" t="s">
        <v>15</v>
      </c>
      <c r="CG76" s="13" t="s">
        <v>15</v>
      </c>
      <c r="CH76" s="13" t="s">
        <v>15</v>
      </c>
      <c r="CI76" s="13" t="s">
        <v>15</v>
      </c>
      <c r="CJ76" s="13" t="s">
        <v>15</v>
      </c>
      <c r="CK76" s="13" t="s">
        <v>15</v>
      </c>
      <c r="CL76" s="13" t="s">
        <v>15</v>
      </c>
      <c r="CM76" s="13" t="s">
        <v>15</v>
      </c>
      <c r="CN76" s="13" t="s">
        <v>15</v>
      </c>
      <c r="CO76" s="13" t="s">
        <v>15</v>
      </c>
      <c r="CP76" s="13" t="s">
        <v>15</v>
      </c>
      <c r="CQ76" s="13" t="s">
        <v>15</v>
      </c>
      <c r="CR76" s="13" t="s">
        <v>15</v>
      </c>
      <c r="CS76" s="13">
        <v>3.10412196621908</v>
      </c>
      <c r="CT76" s="16" t="s">
        <v>15</v>
      </c>
      <c r="CU76" s="16" t="s">
        <v>15</v>
      </c>
      <c r="CV76" s="16" t="s">
        <v>15</v>
      </c>
      <c r="CW76" s="16" t="s">
        <v>15</v>
      </c>
      <c r="CX76" s="16" t="s">
        <v>15</v>
      </c>
      <c r="CY76" s="16" t="s">
        <v>15</v>
      </c>
      <c r="CZ76" s="16" t="s">
        <v>15</v>
      </c>
      <c r="DA76" s="16" t="s">
        <v>15</v>
      </c>
      <c r="DB76" s="16" t="s">
        <v>15</v>
      </c>
      <c r="DC76" s="16" t="s">
        <v>15</v>
      </c>
      <c r="DD76" s="16" t="s">
        <v>15</v>
      </c>
      <c r="DE76" s="16" t="s">
        <v>15</v>
      </c>
      <c r="DF76" s="16" t="s">
        <v>15</v>
      </c>
      <c r="DG76" s="16" t="s">
        <v>15</v>
      </c>
      <c r="DH76" s="16">
        <v>31.933900000000001</v>
      </c>
      <c r="DI76" s="16">
        <v>17.3231</v>
      </c>
      <c r="DJ76" s="21" t="s">
        <v>15</v>
      </c>
      <c r="DK76" s="21" t="s">
        <v>15</v>
      </c>
      <c r="DL76" s="21" t="s">
        <v>15</v>
      </c>
      <c r="DM76" s="21" t="s">
        <v>15</v>
      </c>
      <c r="DN76" s="21" t="s">
        <v>15</v>
      </c>
      <c r="DO76" s="21" t="s">
        <v>15</v>
      </c>
      <c r="DP76" s="21" t="s">
        <v>15</v>
      </c>
      <c r="DQ76" s="21" t="s">
        <v>15</v>
      </c>
      <c r="DR76" s="21" t="s">
        <v>15</v>
      </c>
      <c r="DS76" s="21" t="s">
        <v>15</v>
      </c>
      <c r="DT76" s="21" t="s">
        <v>15</v>
      </c>
      <c r="DU76" s="21" t="s">
        <v>15</v>
      </c>
      <c r="DV76" s="21" t="s">
        <v>15</v>
      </c>
      <c r="DW76" s="21" t="s">
        <v>15</v>
      </c>
      <c r="DX76" s="21">
        <v>1.9883</v>
      </c>
      <c r="DY76" s="21">
        <v>2.5733000000000001</v>
      </c>
    </row>
    <row r="77" spans="1:129" x14ac:dyDescent="0.2">
      <c r="A77" s="62" t="str">
        <f>[1]PSIM!A78</f>
        <v>BGT</v>
      </c>
      <c r="B77" s="16" t="s">
        <v>15</v>
      </c>
      <c r="C77" s="16" t="s">
        <v>15</v>
      </c>
      <c r="D77" s="16" t="s">
        <v>15</v>
      </c>
      <c r="E77" s="16">
        <v>5.0599999999999999E-2</v>
      </c>
      <c r="F77" s="16">
        <v>9.5600000000000004E-2</v>
      </c>
      <c r="G77" s="16">
        <v>0.14219999999999999</v>
      </c>
      <c r="H77" s="16">
        <v>0.1178</v>
      </c>
      <c r="I77" s="16">
        <v>0.1333</v>
      </c>
      <c r="J77" s="16">
        <v>0.21329999999999999</v>
      </c>
      <c r="K77" s="16">
        <v>0.1956</v>
      </c>
      <c r="L77" s="16">
        <v>0.11</v>
      </c>
      <c r="M77" s="16">
        <v>0.06</v>
      </c>
      <c r="N77" s="16">
        <v>-0.01</v>
      </c>
      <c r="O77" s="16">
        <v>0.02</v>
      </c>
      <c r="P77" s="16">
        <v>0.11</v>
      </c>
      <c r="Q77" s="16">
        <v>0.08</v>
      </c>
      <c r="R77" s="17" t="s">
        <v>15</v>
      </c>
      <c r="S77" s="17" t="s">
        <v>15</v>
      </c>
      <c r="T77" s="17" t="s">
        <v>15</v>
      </c>
      <c r="U77" s="17">
        <v>52.230800000000002</v>
      </c>
      <c r="V77" s="17">
        <v>52.813800000000001</v>
      </c>
      <c r="W77" s="17">
        <v>50.957300000000004</v>
      </c>
      <c r="X77" s="17">
        <v>47.8872</v>
      </c>
      <c r="Y77" s="17">
        <v>49.909399999999998</v>
      </c>
      <c r="Z77" s="17">
        <v>47.872900000000001</v>
      </c>
      <c r="AA77" s="17">
        <v>46.8797</v>
      </c>
      <c r="AB77" s="17">
        <v>46.987299999999998</v>
      </c>
      <c r="AC77" s="17">
        <v>46.834699999999998</v>
      </c>
      <c r="AD77" s="17">
        <v>47.9572</v>
      </c>
      <c r="AE77" s="17">
        <v>48.331899999999997</v>
      </c>
      <c r="AF77" s="17">
        <v>49.418300000000002</v>
      </c>
      <c r="AG77" s="17">
        <v>47.368400000000001</v>
      </c>
      <c r="AH77" s="16">
        <v>46.83</v>
      </c>
      <c r="AI77" s="16">
        <v>46.83</v>
      </c>
      <c r="AJ77" s="16" t="s">
        <v>15</v>
      </c>
      <c r="AK77" s="16">
        <v>49.42</v>
      </c>
      <c r="AL77" s="16">
        <v>47.37</v>
      </c>
      <c r="AM77" s="16" t="s">
        <v>15</v>
      </c>
      <c r="AN77" s="16" t="s">
        <v>15</v>
      </c>
      <c r="AO77" s="16" t="s">
        <v>15</v>
      </c>
      <c r="AP77" s="16" t="s">
        <v>15</v>
      </c>
      <c r="AQ77" s="16" t="s">
        <v>15</v>
      </c>
      <c r="AR77" s="16">
        <v>42.28</v>
      </c>
      <c r="AS77" s="16">
        <v>42.49</v>
      </c>
      <c r="AT77" s="16">
        <v>36.840000000000003</v>
      </c>
      <c r="AU77" s="16">
        <v>37.79</v>
      </c>
      <c r="AV77" s="16">
        <v>37.6</v>
      </c>
      <c r="AW77" s="16">
        <v>42.24</v>
      </c>
      <c r="AX77" s="19" t="s">
        <v>15</v>
      </c>
      <c r="AY77" s="19" t="s">
        <v>15</v>
      </c>
      <c r="AZ77" s="19" t="s">
        <v>15</v>
      </c>
      <c r="BA77" s="19">
        <v>0.29748503948664518</v>
      </c>
      <c r="BB77" s="19">
        <v>0.13460117743329586</v>
      </c>
      <c r="BC77" s="19">
        <v>9.8164092948407111E-2</v>
      </c>
      <c r="BD77" s="19">
        <v>7.7216492078685348E-2</v>
      </c>
      <c r="BE77" s="19">
        <v>4.7839580406356934E-2</v>
      </c>
      <c r="BF77" s="19">
        <v>6.2731678155941897E-2</v>
      </c>
      <c r="BG77" s="19">
        <v>7.0224484231573209E-2</v>
      </c>
      <c r="BH77" s="19">
        <v>0.15275707557953455</v>
      </c>
      <c r="BI77" s="19">
        <v>0.33668236879420621</v>
      </c>
      <c r="BJ77" s="19">
        <v>-3.2890731441473</v>
      </c>
      <c r="BK77" s="19">
        <v>0.34737331129694038</v>
      </c>
      <c r="BL77" s="19">
        <v>8.9640895143631397E-2</v>
      </c>
      <c r="BM77" s="19">
        <v>0.12367851818651285</v>
      </c>
      <c r="BN77" s="16" t="s">
        <v>15</v>
      </c>
      <c r="BO77" s="16" t="s">
        <v>15</v>
      </c>
      <c r="BP77" s="16" t="s">
        <v>15</v>
      </c>
      <c r="BQ77" s="16">
        <v>4.9497</v>
      </c>
      <c r="BR77" s="16">
        <v>6.7976999999999999</v>
      </c>
      <c r="BS77" s="16">
        <v>8.1911000000000005</v>
      </c>
      <c r="BT77" s="16">
        <v>6.9417</v>
      </c>
      <c r="BU77" s="16">
        <v>7.0095000000000001</v>
      </c>
      <c r="BV77" s="16">
        <v>7.6790000000000003</v>
      </c>
      <c r="BW77" s="16">
        <v>7.8841999999999999</v>
      </c>
      <c r="BX77" s="16">
        <v>4.1592000000000002</v>
      </c>
      <c r="BY77" s="16">
        <v>2.2957999999999998</v>
      </c>
      <c r="BZ77" s="16">
        <v>-0.40710000000000002</v>
      </c>
      <c r="CA77" s="16">
        <v>0.94840000000000002</v>
      </c>
      <c r="CB77" s="16">
        <v>4.6917999999999997</v>
      </c>
      <c r="CC77" s="16">
        <v>3.4746999999999999</v>
      </c>
      <c r="CD77" s="13" t="s">
        <v>15</v>
      </c>
      <c r="CE77" s="13" t="s">
        <v>15</v>
      </c>
      <c r="CF77" s="13" t="s">
        <v>15</v>
      </c>
      <c r="CG77" s="13" t="s">
        <v>15</v>
      </c>
      <c r="CH77" s="13" t="s">
        <v>15</v>
      </c>
      <c r="CI77" s="13">
        <v>0.39182538579174198</v>
      </c>
      <c r="CJ77" s="13">
        <v>0.2342595864613051</v>
      </c>
      <c r="CK77" s="13">
        <v>0.17267037603540897</v>
      </c>
      <c r="CL77" s="13">
        <v>0.34001990421098466</v>
      </c>
      <c r="CM77" s="13">
        <v>0.40033332437300073</v>
      </c>
      <c r="CN77" s="13">
        <v>0.47327649746941181</v>
      </c>
      <c r="CO77" s="13">
        <v>0.37146847967976976</v>
      </c>
      <c r="CP77" s="13">
        <v>0.27835201456993425</v>
      </c>
      <c r="CQ77" s="13" t="s">
        <v>15</v>
      </c>
      <c r="CR77" s="13">
        <v>0.20418089136229714</v>
      </c>
      <c r="CS77" s="13">
        <v>0.11529333948006655</v>
      </c>
      <c r="CT77" s="16" t="s">
        <v>15</v>
      </c>
      <c r="CU77" s="16" t="s">
        <v>15</v>
      </c>
      <c r="CV77" s="16" t="s">
        <v>15</v>
      </c>
      <c r="CW77" s="16" t="s">
        <v>15</v>
      </c>
      <c r="CX77" s="16">
        <v>34.947400000000002</v>
      </c>
      <c r="CY77" s="16">
        <v>26.200900000000001</v>
      </c>
      <c r="CZ77" s="16">
        <v>18.554099999999998</v>
      </c>
      <c r="DA77" s="16">
        <v>18.495999999999999</v>
      </c>
      <c r="DB77" s="16">
        <v>20.930099999999999</v>
      </c>
      <c r="DC77" s="16">
        <v>20.4619</v>
      </c>
      <c r="DD77" s="16">
        <v>9.9724000000000004</v>
      </c>
      <c r="DE77" s="16">
        <v>4.8148</v>
      </c>
      <c r="DF77" s="16">
        <v>-0.68269999999999997</v>
      </c>
      <c r="DG77" s="16">
        <v>1.6707999999999998</v>
      </c>
      <c r="DH77" s="16">
        <v>8.8107000000000006</v>
      </c>
      <c r="DI77" s="16">
        <v>6.0453999999999999</v>
      </c>
      <c r="DJ77" s="21" t="s">
        <v>15</v>
      </c>
      <c r="DK77" s="21" t="s">
        <v>15</v>
      </c>
      <c r="DL77" s="21" t="s">
        <v>15</v>
      </c>
      <c r="DM77" s="21" t="s">
        <v>15</v>
      </c>
      <c r="DN77" s="21">
        <v>11.423400000000001</v>
      </c>
      <c r="DO77" s="21">
        <v>12.267300000000001</v>
      </c>
      <c r="DP77" s="21">
        <v>10.566700000000001</v>
      </c>
      <c r="DQ77" s="21">
        <v>11.179500000000001</v>
      </c>
      <c r="DR77" s="21">
        <v>11.8879</v>
      </c>
      <c r="DS77" s="21">
        <v>11.3048</v>
      </c>
      <c r="DT77" s="21">
        <v>5.4188999999999998</v>
      </c>
      <c r="DU77" s="21">
        <v>2.7153999999999998</v>
      </c>
      <c r="DV77" s="21">
        <v>-0.41239999999999999</v>
      </c>
      <c r="DW77" s="21">
        <v>1.0447</v>
      </c>
      <c r="DX77" s="21">
        <v>5.7473000000000001</v>
      </c>
      <c r="DY77" s="21">
        <v>4.2270000000000003</v>
      </c>
    </row>
    <row r="78" spans="1:129" x14ac:dyDescent="0.2">
      <c r="A78" s="62" t="str">
        <f>[1]PSIM!A79</f>
        <v>BH</v>
      </c>
      <c r="B78" s="16">
        <v>0.50800000000000001</v>
      </c>
      <c r="C78" s="16">
        <v>1.3360000000000001</v>
      </c>
      <c r="D78" s="16">
        <v>1.3599999999999999</v>
      </c>
      <c r="E78" s="16">
        <v>1.45</v>
      </c>
      <c r="F78" s="16">
        <v>1.51</v>
      </c>
      <c r="G78" s="16">
        <v>2.2000000000000002</v>
      </c>
      <c r="H78" s="16">
        <v>1.6400000000000001</v>
      </c>
      <c r="I78" s="16">
        <v>1.71</v>
      </c>
      <c r="J78" s="16">
        <v>1.73</v>
      </c>
      <c r="K78" s="16">
        <v>2.1800000000000002</v>
      </c>
      <c r="L78" s="16">
        <v>3.51</v>
      </c>
      <c r="M78" s="16">
        <v>3.46</v>
      </c>
      <c r="N78" s="16">
        <v>3.75</v>
      </c>
      <c r="O78" s="16">
        <v>4.72</v>
      </c>
      <c r="P78" s="16">
        <v>4.9800000000000004</v>
      </c>
      <c r="Q78" s="16">
        <v>5.41</v>
      </c>
      <c r="R78" s="17">
        <v>36.652200000000001</v>
      </c>
      <c r="S78" s="17">
        <v>36.055199999999999</v>
      </c>
      <c r="T78" s="17">
        <v>35.5334</v>
      </c>
      <c r="U78" s="17">
        <v>37.627600000000001</v>
      </c>
      <c r="V78" s="17">
        <v>38.046900000000001</v>
      </c>
      <c r="W78" s="17">
        <v>38.616799999999998</v>
      </c>
      <c r="X78" s="17">
        <v>38.299100000000003</v>
      </c>
      <c r="Y78" s="17">
        <v>38.7669</v>
      </c>
      <c r="Z78" s="17">
        <v>39.632899999999999</v>
      </c>
      <c r="AA78" s="17">
        <v>40.092100000000002</v>
      </c>
      <c r="AB78" s="17">
        <v>35.890799999999999</v>
      </c>
      <c r="AC78" s="17">
        <v>37.994900000000001</v>
      </c>
      <c r="AD78" s="17">
        <v>37.8992</v>
      </c>
      <c r="AE78" s="17">
        <v>40.0154</v>
      </c>
      <c r="AF78" s="17">
        <v>41.682699999999997</v>
      </c>
      <c r="AG78" s="17">
        <v>42.777900000000002</v>
      </c>
      <c r="AH78" s="16">
        <v>38.409999999999997</v>
      </c>
      <c r="AI78" s="16">
        <v>39.020000000000003</v>
      </c>
      <c r="AJ78" s="16">
        <v>40.93</v>
      </c>
      <c r="AK78" s="16">
        <v>41.74</v>
      </c>
      <c r="AL78" s="16">
        <v>42.78</v>
      </c>
      <c r="AM78" s="16">
        <v>28.5</v>
      </c>
      <c r="AN78" s="16">
        <v>20.82</v>
      </c>
      <c r="AO78" s="16">
        <v>17.8</v>
      </c>
      <c r="AP78" s="16">
        <v>19.23</v>
      </c>
      <c r="AQ78" s="16">
        <v>19.34</v>
      </c>
      <c r="AR78" s="16">
        <v>16.260000000000002</v>
      </c>
      <c r="AS78" s="16">
        <v>16.18</v>
      </c>
      <c r="AT78" s="16">
        <v>16.82</v>
      </c>
      <c r="AU78" s="16">
        <v>16.940000000000001</v>
      </c>
      <c r="AV78" s="16">
        <v>16.87</v>
      </c>
      <c r="AW78" s="16">
        <v>17.93</v>
      </c>
      <c r="AX78" s="19">
        <v>0.21408417836989266</v>
      </c>
      <c r="AY78" s="19">
        <v>0.16646482333299731</v>
      </c>
      <c r="AZ78" s="19">
        <v>0.11159179099013861</v>
      </c>
      <c r="BA78" s="19">
        <v>8.7380260200904905E-2</v>
      </c>
      <c r="BB78" s="19">
        <v>7.625381290217921E-2</v>
      </c>
      <c r="BC78" s="19">
        <v>7.5858018660252463E-2</v>
      </c>
      <c r="BD78" s="19">
        <v>7.8933176535446389E-2</v>
      </c>
      <c r="BE78" s="19">
        <v>6.7570972586609046E-2</v>
      </c>
      <c r="BF78" s="19">
        <v>6.2161900231790176E-2</v>
      </c>
      <c r="BG78" s="19">
        <v>5.3825868392163162E-2</v>
      </c>
      <c r="BH78" s="19">
        <v>3.4292622176445901E-2</v>
      </c>
      <c r="BI78" s="19">
        <v>3.715635032354702E-2</v>
      </c>
      <c r="BJ78" s="19">
        <v>3.5307515924557407E-2</v>
      </c>
      <c r="BK78" s="19">
        <v>2.8204978290400865E-2</v>
      </c>
      <c r="BL78" s="19">
        <v>2.5684722111238109E-2</v>
      </c>
      <c r="BM78" s="19">
        <v>2.3668693150891491E-2</v>
      </c>
      <c r="BN78" s="16">
        <v>6.3190999999999997</v>
      </c>
      <c r="BO78" s="16">
        <v>14.8406</v>
      </c>
      <c r="BP78" s="16">
        <v>16.4358</v>
      </c>
      <c r="BQ78" s="16">
        <v>15.839</v>
      </c>
      <c r="BR78" s="16">
        <v>14.2157</v>
      </c>
      <c r="BS78" s="16">
        <v>19.248799999999999</v>
      </c>
      <c r="BT78" s="16">
        <v>13.802099999999999</v>
      </c>
      <c r="BU78" s="16">
        <v>13.735300000000001</v>
      </c>
      <c r="BV78" s="16">
        <v>12.85</v>
      </c>
      <c r="BW78" s="16">
        <v>14.417199999999999</v>
      </c>
      <c r="BX78" s="16">
        <v>19.895399999999999</v>
      </c>
      <c r="BY78" s="16">
        <v>17.689</v>
      </c>
      <c r="BZ78" s="16">
        <v>17.856000000000002</v>
      </c>
      <c r="CA78" s="16">
        <v>19.8245</v>
      </c>
      <c r="CB78" s="16">
        <v>20.3139</v>
      </c>
      <c r="CC78" s="16">
        <v>21.575700000000001</v>
      </c>
      <c r="CD78" s="13">
        <v>4.1970028035001272</v>
      </c>
      <c r="CE78" s="13">
        <v>1.9866006340231097</v>
      </c>
      <c r="CF78" s="13">
        <v>1.0232099050673771</v>
      </c>
      <c r="CG78" s="13">
        <v>0.68043304696019791</v>
      </c>
      <c r="CH78" s="13">
        <v>0.53314165086651422</v>
      </c>
      <c r="CI78" s="13">
        <v>0.4075513989122152</v>
      </c>
      <c r="CJ78" s="13">
        <v>0.38749454858065169</v>
      </c>
      <c r="CK78" s="13">
        <v>0.29601959931879751</v>
      </c>
      <c r="CL78" s="13">
        <v>0.25208271231191937</v>
      </c>
      <c r="CM78" s="13">
        <v>0.73605429605902761</v>
      </c>
      <c r="CN78" s="13">
        <v>0.5914092559995614</v>
      </c>
      <c r="CO78" s="13">
        <v>0.53584547692635676</v>
      </c>
      <c r="CP78" s="13">
        <v>0.47305650252768333</v>
      </c>
      <c r="CQ78" s="13">
        <v>0.40524111336071034</v>
      </c>
      <c r="CR78" s="13">
        <v>0.25490683165898892</v>
      </c>
      <c r="CS78" s="13">
        <v>0.22521108510384621</v>
      </c>
      <c r="CT78" s="16">
        <v>47.292900000000003</v>
      </c>
      <c r="CU78" s="16">
        <v>73.372399999999999</v>
      </c>
      <c r="CV78" s="16">
        <v>56.788899999999998</v>
      </c>
      <c r="CW78" s="16">
        <v>45.081499999999998</v>
      </c>
      <c r="CX78" s="16">
        <v>37.174599999999998</v>
      </c>
      <c r="CY78" s="16">
        <v>42.087299999999999</v>
      </c>
      <c r="CZ78" s="16">
        <v>25.862100000000002</v>
      </c>
      <c r="DA78" s="16">
        <v>24.1067</v>
      </c>
      <c r="DB78" s="16">
        <v>21.813700000000001</v>
      </c>
      <c r="DC78" s="16">
        <v>24.817299999999999</v>
      </c>
      <c r="DD78" s="16">
        <v>33.569299999999998</v>
      </c>
      <c r="DE78" s="16">
        <v>27.847300000000001</v>
      </c>
      <c r="DF78" s="16">
        <v>26.666599999999999</v>
      </c>
      <c r="DG78" s="16">
        <v>29.0975</v>
      </c>
      <c r="DH78" s="16">
        <v>26.656500000000001</v>
      </c>
      <c r="DI78" s="16">
        <v>25.5487</v>
      </c>
      <c r="DJ78" s="21">
        <v>6.3247</v>
      </c>
      <c r="DK78" s="21">
        <v>16.625399999999999</v>
      </c>
      <c r="DL78" s="21">
        <v>19.721699999999998</v>
      </c>
      <c r="DM78" s="21">
        <v>19.5884</v>
      </c>
      <c r="DN78" s="21">
        <v>17.743600000000001</v>
      </c>
      <c r="DO78" s="21">
        <v>22.801500000000001</v>
      </c>
      <c r="DP78" s="21">
        <v>15.3057</v>
      </c>
      <c r="DQ78" s="21">
        <v>14.9437</v>
      </c>
      <c r="DR78" s="21">
        <v>14.205299999999999</v>
      </c>
      <c r="DS78" s="21">
        <v>14.0383</v>
      </c>
      <c r="DT78" s="21">
        <v>17.366099999999999</v>
      </c>
      <c r="DU78" s="21">
        <v>15.168900000000001</v>
      </c>
      <c r="DV78" s="21">
        <v>15.0032</v>
      </c>
      <c r="DW78" s="21">
        <v>16.991299999999999</v>
      </c>
      <c r="DX78" s="21">
        <v>17.0121</v>
      </c>
      <c r="DY78" s="21">
        <v>17.600000000000001</v>
      </c>
    </row>
    <row r="79" spans="1:129" x14ac:dyDescent="0.2">
      <c r="A79" s="62" t="str">
        <f>[1]PSIM!A80</f>
        <v>BIG</v>
      </c>
      <c r="B79" s="16">
        <v>6.5600000000000006E-2</v>
      </c>
      <c r="C79" s="16">
        <v>-0.97250000000000003</v>
      </c>
      <c r="D79" s="16">
        <v>-0.49</v>
      </c>
      <c r="E79" s="16">
        <v>-1.2</v>
      </c>
      <c r="F79" s="16">
        <v>-4.6974999999999998</v>
      </c>
      <c r="G79" s="16">
        <v>-7.19</v>
      </c>
      <c r="H79" s="16">
        <v>-7.19</v>
      </c>
      <c r="I79" s="16">
        <v>-8.9024999999999999</v>
      </c>
      <c r="J79" s="16">
        <v>-2.6875</v>
      </c>
      <c r="K79" s="16">
        <v>-3.0175000000000001</v>
      </c>
      <c r="L79" s="16">
        <v>-3.0175000000000001</v>
      </c>
      <c r="M79" s="16">
        <v>-3.0175000000000001</v>
      </c>
      <c r="N79" s="16">
        <v>0.05</v>
      </c>
      <c r="O79" s="16">
        <v>0.13</v>
      </c>
      <c r="P79" s="16">
        <v>0.23</v>
      </c>
      <c r="Q79" s="16">
        <v>0.22</v>
      </c>
      <c r="R79" s="17">
        <v>23.3154</v>
      </c>
      <c r="S79" s="17">
        <v>19.445499999999999</v>
      </c>
      <c r="T79" s="17">
        <v>16.8399</v>
      </c>
      <c r="U79" s="17">
        <v>20.576000000000001</v>
      </c>
      <c r="V79" s="17">
        <v>14.7807</v>
      </c>
      <c r="W79" s="17">
        <v>16.3705</v>
      </c>
      <c r="X79" s="17">
        <v>16.3705</v>
      </c>
      <c r="Y79" s="17">
        <v>4.7893999999999997</v>
      </c>
      <c r="Z79" s="17">
        <v>4.7893999999999997</v>
      </c>
      <c r="AA79" s="17">
        <v>4.7893999999999997</v>
      </c>
      <c r="AB79" s="17">
        <v>4.7893999999999997</v>
      </c>
      <c r="AC79" s="17">
        <v>4.7893999999999997</v>
      </c>
      <c r="AD79" s="17">
        <v>19.2044</v>
      </c>
      <c r="AE79" s="17">
        <v>18.685300000000002</v>
      </c>
      <c r="AF79" s="17">
        <v>24.991499999999998</v>
      </c>
      <c r="AG79" s="17">
        <v>20.9057</v>
      </c>
      <c r="AH79" s="16" t="s">
        <v>15</v>
      </c>
      <c r="AI79" s="16">
        <v>19.2</v>
      </c>
      <c r="AJ79" s="16">
        <v>18.690000000000001</v>
      </c>
      <c r="AK79" s="16">
        <v>24.71</v>
      </c>
      <c r="AL79" s="16">
        <v>20.91</v>
      </c>
      <c r="AM79" s="16">
        <v>20.6</v>
      </c>
      <c r="AN79" s="16">
        <v>19.63</v>
      </c>
      <c r="AO79" s="16">
        <v>16.8</v>
      </c>
      <c r="AP79" s="16">
        <v>21.33</v>
      </c>
      <c r="AQ79" s="16">
        <v>25.59</v>
      </c>
      <c r="AR79" s="16">
        <v>21.68</v>
      </c>
      <c r="AS79" s="16">
        <v>72.41</v>
      </c>
      <c r="AT79" s="16">
        <v>35.92</v>
      </c>
      <c r="AU79" s="16">
        <v>33.21</v>
      </c>
      <c r="AV79" s="16">
        <v>52.66</v>
      </c>
      <c r="AW79" s="16">
        <v>27.66</v>
      </c>
      <c r="AX79" s="19">
        <v>1.4353834283145195</v>
      </c>
      <c r="AY79" s="19">
        <v>-21.678814382896018</v>
      </c>
      <c r="AZ79" s="19">
        <v>71.669960474308297</v>
      </c>
      <c r="BA79" s="19">
        <v>-4.6136150129730709</v>
      </c>
      <c r="BB79" s="19">
        <v>-0.57796531426976538</v>
      </c>
      <c r="BC79" s="19">
        <v>-0.33739292882230659</v>
      </c>
      <c r="BD79" s="19">
        <v>-0.33739292882230659</v>
      </c>
      <c r="BE79" s="19">
        <v>-0.4382259441040886</v>
      </c>
      <c r="BF79" s="19">
        <v>-0.4382259441040886</v>
      </c>
      <c r="BG79" s="19">
        <v>-0.4382259441040886</v>
      </c>
      <c r="BH79" s="19">
        <v>-0.4382259441040886</v>
      </c>
      <c r="BI79" s="19">
        <v>-0.4382259441040886</v>
      </c>
      <c r="BJ79" s="19">
        <v>7.1913594693449059E-2</v>
      </c>
      <c r="BK79" s="19">
        <v>2.9507500683345671E-2</v>
      </c>
      <c r="BL79" s="19">
        <v>9.3861841853754859E-4</v>
      </c>
      <c r="BM79" s="19">
        <v>2.2577241415112888E-3</v>
      </c>
      <c r="BN79" s="16">
        <v>0.21199999999999999</v>
      </c>
      <c r="BO79" s="16">
        <v>-3.4571999999999998</v>
      </c>
      <c r="BP79" s="16">
        <v>-1.4771000000000001</v>
      </c>
      <c r="BQ79" s="16">
        <v>-4.0236000000000001</v>
      </c>
      <c r="BR79" s="16">
        <v>-17.991</v>
      </c>
      <c r="BS79" s="16">
        <v>-28.6999</v>
      </c>
      <c r="BT79" s="16">
        <v>-28.6999</v>
      </c>
      <c r="BU79" s="16">
        <v>-89.635000000000005</v>
      </c>
      <c r="BV79" s="16">
        <v>-27.456399999999999</v>
      </c>
      <c r="BW79" s="16">
        <v>-41.898000000000003</v>
      </c>
      <c r="BX79" s="16">
        <v>-41.898000000000003</v>
      </c>
      <c r="BY79" s="16">
        <v>-41.898000000000003</v>
      </c>
      <c r="BZ79" s="16">
        <v>4.3414999999999999</v>
      </c>
      <c r="CA79" s="16">
        <v>10.8147</v>
      </c>
      <c r="CB79" s="16">
        <v>16.437899999999999</v>
      </c>
      <c r="CC79" s="16">
        <v>14.6683</v>
      </c>
      <c r="CD79" s="13">
        <v>2.3121344057864528</v>
      </c>
      <c r="CE79" s="13">
        <v>2.5008520105081296</v>
      </c>
      <c r="CF79" s="13">
        <v>2.0525994153520486</v>
      </c>
      <c r="CG79" s="13">
        <v>3.2980379161416722</v>
      </c>
      <c r="CH79" s="13">
        <v>11.778484637977892</v>
      </c>
      <c r="CI79" s="13">
        <v>-4.8822298249144698</v>
      </c>
      <c r="CJ79" s="13">
        <v>-1.465098309761987</v>
      </c>
      <c r="CK79" s="13">
        <v>-1.2004777271262363</v>
      </c>
      <c r="CL79" s="13">
        <v>-1.0743147858288089</v>
      </c>
      <c r="CM79" s="13">
        <v>-0.97934139069760506</v>
      </c>
      <c r="CN79" s="13">
        <v>-0.97851970197960092</v>
      </c>
      <c r="CO79" s="13" t="s">
        <v>15</v>
      </c>
      <c r="CP79" s="13">
        <v>0.97822291607571565</v>
      </c>
      <c r="CQ79" s="13">
        <v>0.16995262441131906</v>
      </c>
      <c r="CR79" s="13">
        <v>1.2210339052636594E-3</v>
      </c>
      <c r="CS79" s="13">
        <v>1.6426470873465951E-3</v>
      </c>
      <c r="CT79" s="16">
        <v>0.67169999999999996</v>
      </c>
      <c r="CU79" s="16">
        <v>-10.706099999999999</v>
      </c>
      <c r="CV79" s="16">
        <v>-5.9314999999999998</v>
      </c>
      <c r="CW79" s="16">
        <v>-16.351199999999999</v>
      </c>
      <c r="CX79" s="16">
        <v>-107.28619999999999</v>
      </c>
      <c r="CY79" s="16">
        <v>-107.28619999999999</v>
      </c>
      <c r="CZ79" s="16">
        <v>-107.28619999999999</v>
      </c>
      <c r="DA79" s="16">
        <v>-107.28619999999999</v>
      </c>
      <c r="DB79" s="16">
        <v>-107.28619999999999</v>
      </c>
      <c r="DC79" s="16">
        <v>-107.28619999999999</v>
      </c>
      <c r="DD79" s="16">
        <v>-107.28619999999999</v>
      </c>
      <c r="DE79" s="16">
        <v>-107.28619999999999</v>
      </c>
      <c r="DF79" s="16">
        <v>-107.28619999999999</v>
      </c>
      <c r="DG79" s="16">
        <v>67.450800000000001</v>
      </c>
      <c r="DH79" s="16">
        <v>75.650000000000006</v>
      </c>
      <c r="DI79" s="16">
        <v>50.255200000000002</v>
      </c>
      <c r="DJ79" s="21">
        <v>0.18149999999999999</v>
      </c>
      <c r="DK79" s="21">
        <v>-2.7702999999999998</v>
      </c>
      <c r="DL79" s="21">
        <v>-1.5815999999999999</v>
      </c>
      <c r="DM79" s="21">
        <v>-3.8973</v>
      </c>
      <c r="DN79" s="21">
        <v>-14.926500000000001</v>
      </c>
      <c r="DO79" s="21">
        <v>-27.700800000000001</v>
      </c>
      <c r="DP79" s="21">
        <v>-27.700800000000001</v>
      </c>
      <c r="DQ79" s="21">
        <v>-27.700800000000001</v>
      </c>
      <c r="DR79" s="21">
        <v>-27.700800000000001</v>
      </c>
      <c r="DS79" s="21">
        <v>-27.700800000000001</v>
      </c>
      <c r="DT79" s="21">
        <v>-27.700800000000001</v>
      </c>
      <c r="DU79" s="21">
        <v>-27.700800000000001</v>
      </c>
      <c r="DV79" s="21">
        <v>-27.700800000000001</v>
      </c>
      <c r="DW79" s="21">
        <v>24.260899999999999</v>
      </c>
      <c r="DX79" s="21">
        <v>36.8277</v>
      </c>
      <c r="DY79" s="21">
        <v>27.9697</v>
      </c>
    </row>
    <row r="80" spans="1:129" x14ac:dyDescent="0.2">
      <c r="A80" s="62" t="str">
        <f>[1]PSIM!A81</f>
        <v>BIZ</v>
      </c>
      <c r="B80" s="16" t="s">
        <v>15</v>
      </c>
      <c r="C80" s="16" t="s">
        <v>15</v>
      </c>
      <c r="D80" s="16" t="s">
        <v>15</v>
      </c>
      <c r="E80" s="16" t="s">
        <v>15</v>
      </c>
      <c r="F80" s="16" t="s">
        <v>15</v>
      </c>
      <c r="G80" s="16" t="s">
        <v>15</v>
      </c>
      <c r="H80" s="16" t="s">
        <v>15</v>
      </c>
      <c r="I80" s="16" t="s">
        <v>15</v>
      </c>
      <c r="J80" s="16" t="s">
        <v>15</v>
      </c>
      <c r="K80" s="16" t="s">
        <v>15</v>
      </c>
      <c r="L80" s="16" t="s">
        <v>15</v>
      </c>
      <c r="M80" s="16" t="s">
        <v>15</v>
      </c>
      <c r="N80" s="16">
        <v>2937.4032999999999</v>
      </c>
      <c r="O80" s="16">
        <v>415.8252</v>
      </c>
      <c r="P80" s="16">
        <v>0.23</v>
      </c>
      <c r="Q80" s="16">
        <v>0.1</v>
      </c>
      <c r="R80" s="17" t="s">
        <v>15</v>
      </c>
      <c r="S80" s="17" t="s">
        <v>15</v>
      </c>
      <c r="T80" s="17" t="s">
        <v>15</v>
      </c>
      <c r="U80" s="17" t="s">
        <v>15</v>
      </c>
      <c r="V80" s="17" t="s">
        <v>15</v>
      </c>
      <c r="W80" s="17" t="s">
        <v>15</v>
      </c>
      <c r="X80" s="17" t="s">
        <v>15</v>
      </c>
      <c r="Y80" s="17" t="s">
        <v>15</v>
      </c>
      <c r="Z80" s="17" t="s">
        <v>15</v>
      </c>
      <c r="AA80" s="17" t="s">
        <v>15</v>
      </c>
      <c r="AB80" s="17" t="s">
        <v>15</v>
      </c>
      <c r="AC80" s="17" t="s">
        <v>15</v>
      </c>
      <c r="AD80" s="17">
        <v>12.0823</v>
      </c>
      <c r="AE80" s="17">
        <v>15.7721</v>
      </c>
      <c r="AF80" s="17">
        <v>16.6248</v>
      </c>
      <c r="AG80" s="17">
        <v>31.6721</v>
      </c>
      <c r="AH80" s="16" t="s">
        <v>15</v>
      </c>
      <c r="AI80" s="16" t="s">
        <v>15</v>
      </c>
      <c r="AJ80" s="16" t="s">
        <v>15</v>
      </c>
      <c r="AK80" s="16">
        <v>16.62</v>
      </c>
      <c r="AL80" s="16">
        <v>13.9</v>
      </c>
      <c r="AM80" s="16" t="s">
        <v>15</v>
      </c>
      <c r="AN80" s="16" t="s">
        <v>15</v>
      </c>
      <c r="AO80" s="16" t="s">
        <v>15</v>
      </c>
      <c r="AP80" s="16" t="s">
        <v>15</v>
      </c>
      <c r="AQ80" s="16" t="s">
        <v>15</v>
      </c>
      <c r="AR80" s="16" t="s">
        <v>15</v>
      </c>
      <c r="AS80" s="16" t="s">
        <v>15</v>
      </c>
      <c r="AT80" s="16" t="s">
        <v>15</v>
      </c>
      <c r="AU80" s="16" t="s">
        <v>15</v>
      </c>
      <c r="AV80" s="16" t="s">
        <v>15</v>
      </c>
      <c r="AW80" s="16" t="s">
        <v>15</v>
      </c>
      <c r="AX80" s="19" t="s">
        <v>15</v>
      </c>
      <c r="AY80" s="19" t="s">
        <v>15</v>
      </c>
      <c r="AZ80" s="19" t="s">
        <v>15</v>
      </c>
      <c r="BA80" s="19" t="s">
        <v>15</v>
      </c>
      <c r="BB80" s="19" t="s">
        <v>15</v>
      </c>
      <c r="BC80" s="19" t="s">
        <v>15</v>
      </c>
      <c r="BD80" s="19" t="s">
        <v>15</v>
      </c>
      <c r="BE80" s="19" t="s">
        <v>15</v>
      </c>
      <c r="BF80" s="19" t="s">
        <v>15</v>
      </c>
      <c r="BG80" s="19" t="s">
        <v>15</v>
      </c>
      <c r="BH80" s="19" t="s">
        <v>15</v>
      </c>
      <c r="BI80" s="19" t="s">
        <v>15</v>
      </c>
      <c r="BJ80" s="19">
        <v>0.13136489286423361</v>
      </c>
      <c r="BK80" s="19">
        <v>9.5845596682604447E-3</v>
      </c>
      <c r="BL80" s="19">
        <v>6.9309614210733464E-2</v>
      </c>
      <c r="BM80" s="19">
        <v>2.8237979681651794E-2</v>
      </c>
      <c r="BN80" s="16" t="s">
        <v>15</v>
      </c>
      <c r="BO80" s="16" t="s">
        <v>15</v>
      </c>
      <c r="BP80" s="16" t="s">
        <v>15</v>
      </c>
      <c r="BQ80" s="16" t="s">
        <v>15</v>
      </c>
      <c r="BR80" s="16" t="s">
        <v>15</v>
      </c>
      <c r="BS80" s="16" t="s">
        <v>15</v>
      </c>
      <c r="BT80" s="16" t="s">
        <v>15</v>
      </c>
      <c r="BU80" s="16" t="s">
        <v>15</v>
      </c>
      <c r="BV80" s="16" t="s">
        <v>15</v>
      </c>
      <c r="BW80" s="16" t="s">
        <v>15</v>
      </c>
      <c r="BX80" s="16" t="s">
        <v>15</v>
      </c>
      <c r="BY80" s="16" t="s">
        <v>15</v>
      </c>
      <c r="BZ80" s="16">
        <v>6.5054999999999996</v>
      </c>
      <c r="CA80" s="16">
        <v>6.6951000000000001</v>
      </c>
      <c r="CB80" s="16">
        <v>9.5191999999999997</v>
      </c>
      <c r="CC80" s="16">
        <v>6.6734999999999998</v>
      </c>
      <c r="CD80" s="13" t="s">
        <v>15</v>
      </c>
      <c r="CE80" s="13" t="s">
        <v>15</v>
      </c>
      <c r="CF80" s="13" t="s">
        <v>15</v>
      </c>
      <c r="CG80" s="13" t="s">
        <v>15</v>
      </c>
      <c r="CH80" s="13" t="s">
        <v>15</v>
      </c>
      <c r="CI80" s="13" t="s">
        <v>15</v>
      </c>
      <c r="CJ80" s="13" t="s">
        <v>15</v>
      </c>
      <c r="CK80" s="13" t="s">
        <v>15</v>
      </c>
      <c r="CL80" s="13" t="s">
        <v>15</v>
      </c>
      <c r="CM80" s="13" t="s">
        <v>15</v>
      </c>
      <c r="CN80" s="13" t="s">
        <v>15</v>
      </c>
      <c r="CO80" s="13" t="s">
        <v>15</v>
      </c>
      <c r="CP80" s="13" t="s">
        <v>15</v>
      </c>
      <c r="CQ80" s="13" t="s">
        <v>15</v>
      </c>
      <c r="CR80" s="13" t="s">
        <v>15</v>
      </c>
      <c r="CS80" s="13" t="s">
        <v>15</v>
      </c>
      <c r="CT80" s="16" t="s">
        <v>15</v>
      </c>
      <c r="CU80" s="16" t="s">
        <v>15</v>
      </c>
      <c r="CV80" s="16" t="s">
        <v>15</v>
      </c>
      <c r="CW80" s="16" t="s">
        <v>15</v>
      </c>
      <c r="CX80" s="16" t="s">
        <v>15</v>
      </c>
      <c r="CY80" s="16" t="s">
        <v>15</v>
      </c>
      <c r="CZ80" s="16" t="s">
        <v>15</v>
      </c>
      <c r="DA80" s="16" t="s">
        <v>15</v>
      </c>
      <c r="DB80" s="16" t="s">
        <v>15</v>
      </c>
      <c r="DC80" s="16" t="s">
        <v>15</v>
      </c>
      <c r="DD80" s="16" t="s">
        <v>15</v>
      </c>
      <c r="DE80" s="16" t="s">
        <v>15</v>
      </c>
      <c r="DF80" s="16" t="s">
        <v>15</v>
      </c>
      <c r="DG80" s="16">
        <v>9.0532000000000004</v>
      </c>
      <c r="DH80" s="16">
        <v>18.718800000000002</v>
      </c>
      <c r="DI80" s="16">
        <v>8.0374999999999996</v>
      </c>
      <c r="DJ80" s="21" t="s">
        <v>15</v>
      </c>
      <c r="DK80" s="21" t="s">
        <v>15</v>
      </c>
      <c r="DL80" s="21" t="s">
        <v>15</v>
      </c>
      <c r="DM80" s="21" t="s">
        <v>15</v>
      </c>
      <c r="DN80" s="21" t="s">
        <v>15</v>
      </c>
      <c r="DO80" s="21" t="s">
        <v>15</v>
      </c>
      <c r="DP80" s="21" t="s">
        <v>15</v>
      </c>
      <c r="DQ80" s="21" t="s">
        <v>15</v>
      </c>
      <c r="DR80" s="21" t="s">
        <v>15</v>
      </c>
      <c r="DS80" s="21" t="s">
        <v>15</v>
      </c>
      <c r="DT80" s="21" t="s">
        <v>15</v>
      </c>
      <c r="DU80" s="21" t="s">
        <v>15</v>
      </c>
      <c r="DV80" s="21" t="s">
        <v>15</v>
      </c>
      <c r="DW80" s="21">
        <v>6.6670999999999996</v>
      </c>
      <c r="DX80" s="21">
        <v>14.0046</v>
      </c>
      <c r="DY80" s="21">
        <v>5.8940999999999999</v>
      </c>
    </row>
    <row r="81" spans="1:129" x14ac:dyDescent="0.2">
      <c r="A81" s="62" t="str">
        <f>[1]PSIM!A82</f>
        <v>BJC</v>
      </c>
      <c r="B81" s="16">
        <v>0.39439999999999997</v>
      </c>
      <c r="C81" s="16">
        <v>0.68810000000000004</v>
      </c>
      <c r="D81" s="16">
        <v>0.68879999999999997</v>
      </c>
      <c r="E81" s="16">
        <v>0.55479999999999996</v>
      </c>
      <c r="F81" s="16">
        <v>5.74E-2</v>
      </c>
      <c r="G81" s="16">
        <v>0.71960000000000002</v>
      </c>
      <c r="H81" s="16">
        <v>0.61939999999999995</v>
      </c>
      <c r="I81" s="16">
        <v>0.71960000000000002</v>
      </c>
      <c r="J81" s="16">
        <v>1.0931</v>
      </c>
      <c r="K81" s="16">
        <v>1.2298</v>
      </c>
      <c r="L81" s="16">
        <v>1.3846000000000001</v>
      </c>
      <c r="M81" s="16">
        <v>1.3936999999999999</v>
      </c>
      <c r="N81" s="16">
        <v>0.96560000000000001</v>
      </c>
      <c r="O81" s="16">
        <v>1.5941000000000001</v>
      </c>
      <c r="P81" s="16">
        <v>1.28</v>
      </c>
      <c r="Q81" s="16">
        <v>1.31</v>
      </c>
      <c r="R81" s="17">
        <v>29.285499999999999</v>
      </c>
      <c r="S81" s="17">
        <v>30.1478</v>
      </c>
      <c r="T81" s="17">
        <v>29.392199999999999</v>
      </c>
      <c r="U81" s="17">
        <v>25.9572</v>
      </c>
      <c r="V81" s="17">
        <v>24.870799999999999</v>
      </c>
      <c r="W81" s="17">
        <v>24.027000000000001</v>
      </c>
      <c r="X81" s="17">
        <v>21.488</v>
      </c>
      <c r="Y81" s="17">
        <v>24.568300000000001</v>
      </c>
      <c r="Z81" s="17">
        <v>25.677800000000001</v>
      </c>
      <c r="AA81" s="17">
        <v>24.701000000000001</v>
      </c>
      <c r="AB81" s="17">
        <v>24.117899999999999</v>
      </c>
      <c r="AC81" s="17">
        <v>23.907</v>
      </c>
      <c r="AD81" s="17">
        <v>22.382899999999999</v>
      </c>
      <c r="AE81" s="17">
        <v>22.8979</v>
      </c>
      <c r="AF81" s="17">
        <v>18.028300000000002</v>
      </c>
      <c r="AG81" s="17">
        <v>19.0749</v>
      </c>
      <c r="AH81" s="16">
        <v>23.91</v>
      </c>
      <c r="AI81" s="16">
        <v>22.52</v>
      </c>
      <c r="AJ81" s="16">
        <v>22.9</v>
      </c>
      <c r="AK81" s="16">
        <v>18</v>
      </c>
      <c r="AL81" s="16">
        <v>19.07</v>
      </c>
      <c r="AM81" s="16">
        <v>19.02</v>
      </c>
      <c r="AN81" s="16">
        <v>17.55</v>
      </c>
      <c r="AO81" s="16">
        <v>18.27</v>
      </c>
      <c r="AP81" s="16">
        <v>17.47</v>
      </c>
      <c r="AQ81" s="16">
        <v>18.79</v>
      </c>
      <c r="AR81" s="16">
        <v>15.2</v>
      </c>
      <c r="AS81" s="16">
        <v>15.06</v>
      </c>
      <c r="AT81" s="16">
        <v>17.45</v>
      </c>
      <c r="AU81" s="16">
        <v>16.84</v>
      </c>
      <c r="AV81" s="16">
        <v>15.45</v>
      </c>
      <c r="AW81" s="16">
        <v>16.34</v>
      </c>
      <c r="AX81" s="19">
        <v>0.10328114144368909</v>
      </c>
      <c r="AY81" s="19">
        <v>4.5054646937949229E-2</v>
      </c>
      <c r="AZ81" s="19">
        <v>3.9223901698133445E-2</v>
      </c>
      <c r="BA81" s="19">
        <v>7.3185426734070455E-2</v>
      </c>
      <c r="BB81" s="19">
        <v>0.10565739937227371</v>
      </c>
      <c r="BC81" s="19">
        <v>7.8659240794034468E-2</v>
      </c>
      <c r="BD81" s="19">
        <v>0.14423837683881721</v>
      </c>
      <c r="BE81" s="19">
        <v>0.11999581290309654</v>
      </c>
      <c r="BF81" s="19">
        <v>7.7336144870474355E-2</v>
      </c>
      <c r="BG81" s="19">
        <v>0.12641044590562495</v>
      </c>
      <c r="BH81" s="19">
        <v>0.17273075407922472</v>
      </c>
      <c r="BI81" s="19">
        <v>0.18684110800629641</v>
      </c>
      <c r="BJ81" s="19">
        <v>0.19093636243801332</v>
      </c>
      <c r="BK81" s="19">
        <v>0.13494210378017557</v>
      </c>
      <c r="BL81" s="19">
        <v>5.8523009965510554E-2</v>
      </c>
      <c r="BM81" s="19">
        <v>4.3452236054077928E-2</v>
      </c>
      <c r="BN81" s="16">
        <v>5.7225999999999999</v>
      </c>
      <c r="BO81" s="16">
        <v>8.7162000000000006</v>
      </c>
      <c r="BP81" s="16">
        <v>8.0534999999999997</v>
      </c>
      <c r="BQ81" s="16">
        <v>6.4023000000000003</v>
      </c>
      <c r="BR81" s="16">
        <v>5.6097999999999999</v>
      </c>
      <c r="BS81" s="16">
        <v>6.5476000000000001</v>
      </c>
      <c r="BT81" s="16">
        <v>4.8632</v>
      </c>
      <c r="BU81" s="16">
        <v>5.5357000000000003</v>
      </c>
      <c r="BV81" s="16">
        <v>7.4198000000000004</v>
      </c>
      <c r="BW81" s="16">
        <v>6.8509000000000002</v>
      </c>
      <c r="BX81" s="16">
        <v>6.4516</v>
      </c>
      <c r="BY81" s="16">
        <v>5.7451999999999996</v>
      </c>
      <c r="BZ81" s="16">
        <v>4.0279999999999996</v>
      </c>
      <c r="CA81" s="16">
        <v>6.5086000000000004</v>
      </c>
      <c r="CB81" s="16">
        <v>2.6383000000000001</v>
      </c>
      <c r="CC81" s="16">
        <v>3.4933999999999998</v>
      </c>
      <c r="CD81" s="13">
        <v>0.36629141617304412</v>
      </c>
      <c r="CE81" s="13">
        <v>0.16548943896541454</v>
      </c>
      <c r="CF81" s="13">
        <v>0.29745314969349285</v>
      </c>
      <c r="CG81" s="13">
        <v>0.38198601129780752</v>
      </c>
      <c r="CH81" s="13">
        <v>0.34643861638266416</v>
      </c>
      <c r="CI81" s="13">
        <v>0.5547571348038155</v>
      </c>
      <c r="CJ81" s="13">
        <v>0.69530575627603219</v>
      </c>
      <c r="CK81" s="13">
        <v>0.58090676730780821</v>
      </c>
      <c r="CL81" s="13">
        <v>0.70721313318814383</v>
      </c>
      <c r="CM81" s="13">
        <v>0.88307554396000598</v>
      </c>
      <c r="CN81" s="13">
        <v>0.9594544174606926</v>
      </c>
      <c r="CO81" s="13">
        <v>1.1297955868742717</v>
      </c>
      <c r="CP81" s="13">
        <v>1.1131488669332468</v>
      </c>
      <c r="CQ81" s="13">
        <v>0.87766488346477312</v>
      </c>
      <c r="CR81" s="13">
        <v>1.4717943514479863</v>
      </c>
      <c r="CS81" s="13">
        <v>1.4729717764515113</v>
      </c>
      <c r="CT81" s="16">
        <v>10.5471</v>
      </c>
      <c r="CU81" s="16">
        <v>16.803599999999999</v>
      </c>
      <c r="CV81" s="16">
        <v>15.4009</v>
      </c>
      <c r="CW81" s="16">
        <v>11.7433</v>
      </c>
      <c r="CX81" s="16">
        <v>11.988099999999999</v>
      </c>
      <c r="CY81" s="16">
        <v>14.608599999999999</v>
      </c>
      <c r="CZ81" s="16">
        <v>11.666600000000001</v>
      </c>
      <c r="DA81" s="16">
        <v>12.6805</v>
      </c>
      <c r="DB81" s="16">
        <v>17.471399999999999</v>
      </c>
      <c r="DC81" s="16">
        <v>17.863399999999999</v>
      </c>
      <c r="DD81" s="16">
        <v>18.383500000000002</v>
      </c>
      <c r="DE81" s="16">
        <v>17.031700000000001</v>
      </c>
      <c r="DF81" s="16">
        <v>11.288</v>
      </c>
      <c r="DG81" s="16">
        <v>17.415700000000001</v>
      </c>
      <c r="DH81" s="16">
        <v>5.5202999999999998</v>
      </c>
      <c r="DI81" s="16">
        <v>4.9804000000000004</v>
      </c>
      <c r="DJ81" s="21">
        <v>5.4473000000000003</v>
      </c>
      <c r="DK81" s="21">
        <v>9.5366999999999997</v>
      </c>
      <c r="DL81" s="21">
        <v>8.8620999999999999</v>
      </c>
      <c r="DM81" s="21">
        <v>6.5509000000000004</v>
      </c>
      <c r="DN81" s="21">
        <v>6.0654000000000003</v>
      </c>
      <c r="DO81" s="21">
        <v>6.7344999999999997</v>
      </c>
      <c r="DP81" s="21">
        <v>5.0957999999999997</v>
      </c>
      <c r="DQ81" s="21">
        <v>5.5056000000000003</v>
      </c>
      <c r="DR81" s="21">
        <v>7.4984999999999999</v>
      </c>
      <c r="DS81" s="21">
        <v>7.0533000000000001</v>
      </c>
      <c r="DT81" s="21">
        <v>6.7774000000000001</v>
      </c>
      <c r="DU81" s="21">
        <v>5.8624999999999998</v>
      </c>
      <c r="DV81" s="21">
        <v>3.82</v>
      </c>
      <c r="DW81" s="21">
        <v>6.3356000000000003</v>
      </c>
      <c r="DX81" s="21">
        <v>1.8713</v>
      </c>
      <c r="DY81" s="21">
        <v>1.6707999999999998</v>
      </c>
    </row>
    <row r="82" spans="1:129" x14ac:dyDescent="0.2">
      <c r="A82" s="62" t="str">
        <f>[1]PSIM!A83</f>
        <v>BJCHI</v>
      </c>
      <c r="B82" s="16" t="s">
        <v>15</v>
      </c>
      <c r="C82" s="16" t="s">
        <v>15</v>
      </c>
      <c r="D82" s="16" t="s">
        <v>15</v>
      </c>
      <c r="E82" s="16" t="s">
        <v>15</v>
      </c>
      <c r="F82" s="16" t="s">
        <v>15</v>
      </c>
      <c r="G82" s="16" t="s">
        <v>15</v>
      </c>
      <c r="H82" s="16" t="s">
        <v>15</v>
      </c>
      <c r="I82" s="16" t="s">
        <v>15</v>
      </c>
      <c r="J82" s="16" t="s">
        <v>15</v>
      </c>
      <c r="K82" s="16" t="s">
        <v>15</v>
      </c>
      <c r="L82" s="16">
        <v>0.70599999999999996</v>
      </c>
      <c r="M82" s="16">
        <v>0.98599999999999999</v>
      </c>
      <c r="N82" s="16">
        <v>0.628</v>
      </c>
      <c r="O82" s="16">
        <v>0.83</v>
      </c>
      <c r="P82" s="16">
        <v>7.0000000000000007E-2</v>
      </c>
      <c r="Q82" s="16">
        <v>-0.33</v>
      </c>
      <c r="R82" s="17" t="s">
        <v>15</v>
      </c>
      <c r="S82" s="17" t="s">
        <v>15</v>
      </c>
      <c r="T82" s="17" t="s">
        <v>15</v>
      </c>
      <c r="U82" s="17" t="s">
        <v>15</v>
      </c>
      <c r="V82" s="17" t="s">
        <v>15</v>
      </c>
      <c r="W82" s="17" t="s">
        <v>15</v>
      </c>
      <c r="X82" s="17" t="s">
        <v>15</v>
      </c>
      <c r="Y82" s="17" t="s">
        <v>15</v>
      </c>
      <c r="Z82" s="17" t="s">
        <v>15</v>
      </c>
      <c r="AA82" s="17" t="s">
        <v>15</v>
      </c>
      <c r="AB82" s="17">
        <v>28.9587</v>
      </c>
      <c r="AC82" s="17">
        <v>40.289200000000001</v>
      </c>
      <c r="AD82" s="17">
        <v>29.372399999999999</v>
      </c>
      <c r="AE82" s="17">
        <v>27.777000000000001</v>
      </c>
      <c r="AF82" s="17">
        <v>5.5525000000000002</v>
      </c>
      <c r="AG82" s="17">
        <v>-12.4811</v>
      </c>
      <c r="AH82" s="16">
        <v>40.29</v>
      </c>
      <c r="AI82" s="16">
        <v>29.5</v>
      </c>
      <c r="AJ82" s="16">
        <v>27.78</v>
      </c>
      <c r="AK82" s="16">
        <v>5.93</v>
      </c>
      <c r="AL82" s="16">
        <v>-13.19</v>
      </c>
      <c r="AM82" s="16" t="s">
        <v>15</v>
      </c>
      <c r="AN82" s="16" t="s">
        <v>15</v>
      </c>
      <c r="AO82" s="16" t="s">
        <v>15</v>
      </c>
      <c r="AP82" s="16" t="s">
        <v>15</v>
      </c>
      <c r="AQ82" s="16" t="s">
        <v>15</v>
      </c>
      <c r="AR82" s="16" t="s">
        <v>15</v>
      </c>
      <c r="AS82" s="16" t="s">
        <v>15</v>
      </c>
      <c r="AT82" s="16" t="s">
        <v>15</v>
      </c>
      <c r="AU82" s="16" t="s">
        <v>15</v>
      </c>
      <c r="AV82" s="16" t="s">
        <v>15</v>
      </c>
      <c r="AW82" s="16" t="s">
        <v>15</v>
      </c>
      <c r="AX82" s="19" t="s">
        <v>15</v>
      </c>
      <c r="AY82" s="19" t="s">
        <v>15</v>
      </c>
      <c r="AZ82" s="19" t="s">
        <v>15</v>
      </c>
      <c r="BA82" s="19" t="s">
        <v>15</v>
      </c>
      <c r="BB82" s="19" t="s">
        <v>15</v>
      </c>
      <c r="BC82" s="19" t="s">
        <v>15</v>
      </c>
      <c r="BD82" s="19" t="s">
        <v>15</v>
      </c>
      <c r="BE82" s="19" t="s">
        <v>15</v>
      </c>
      <c r="BF82" s="19" t="s">
        <v>15</v>
      </c>
      <c r="BG82" s="19" t="s">
        <v>15</v>
      </c>
      <c r="BH82" s="19">
        <v>7.7405657247749701E-4</v>
      </c>
      <c r="BI82" s="19">
        <v>6.4695447573132905E-4</v>
      </c>
      <c r="BJ82" s="19">
        <v>1.1227919390701053E-3</v>
      </c>
      <c r="BK82" s="19">
        <v>9.5779400583988065E-4</v>
      </c>
      <c r="BL82" s="19">
        <v>1.5902529323188162E-2</v>
      </c>
      <c r="BM82" s="19">
        <v>-1.8391897347446375E-3</v>
      </c>
      <c r="BN82" s="16" t="s">
        <v>15</v>
      </c>
      <c r="BO82" s="16" t="s">
        <v>15</v>
      </c>
      <c r="BP82" s="16" t="s">
        <v>15</v>
      </c>
      <c r="BQ82" s="16" t="s">
        <v>15</v>
      </c>
      <c r="BR82" s="16" t="s">
        <v>15</v>
      </c>
      <c r="BS82" s="16" t="s">
        <v>15</v>
      </c>
      <c r="BT82" s="16" t="s">
        <v>15</v>
      </c>
      <c r="BU82" s="16" t="s">
        <v>15</v>
      </c>
      <c r="BV82" s="16" t="s">
        <v>15</v>
      </c>
      <c r="BW82" s="16" t="s">
        <v>15</v>
      </c>
      <c r="BX82" s="16">
        <v>21.939399999999999</v>
      </c>
      <c r="BY82" s="16">
        <v>30.854800000000001</v>
      </c>
      <c r="BZ82" s="16">
        <v>22.0002</v>
      </c>
      <c r="CA82" s="16">
        <v>23.5259</v>
      </c>
      <c r="CB82" s="16">
        <v>2.1606999999999998</v>
      </c>
      <c r="CC82" s="16">
        <v>-34.631399999999999</v>
      </c>
      <c r="CD82" s="13" t="s">
        <v>15</v>
      </c>
      <c r="CE82" s="13" t="s">
        <v>15</v>
      </c>
      <c r="CF82" s="13" t="s">
        <v>15</v>
      </c>
      <c r="CG82" s="13" t="s">
        <v>15</v>
      </c>
      <c r="CH82" s="13" t="s">
        <v>15</v>
      </c>
      <c r="CI82" s="13" t="s">
        <v>15</v>
      </c>
      <c r="CJ82" s="13" t="s">
        <v>15</v>
      </c>
      <c r="CK82" s="13" t="s">
        <v>15</v>
      </c>
      <c r="CL82" s="13" t="s">
        <v>15</v>
      </c>
      <c r="CM82" s="13" t="s">
        <v>15</v>
      </c>
      <c r="CN82" s="13" t="s">
        <v>15</v>
      </c>
      <c r="CO82" s="13">
        <v>3.0787061282668985E-3</v>
      </c>
      <c r="CP82" s="13">
        <v>4.7040725464835217E-3</v>
      </c>
      <c r="CQ82" s="13">
        <v>2.4916753661620009E-3</v>
      </c>
      <c r="CR82" s="13">
        <v>3.5034587917512753E-3</v>
      </c>
      <c r="CS82" s="13">
        <v>1.9469133447868115E-3</v>
      </c>
      <c r="CT82" s="16" t="s">
        <v>15</v>
      </c>
      <c r="CU82" s="16" t="s">
        <v>15</v>
      </c>
      <c r="CV82" s="16" t="s">
        <v>15</v>
      </c>
      <c r="CW82" s="16" t="s">
        <v>15</v>
      </c>
      <c r="CX82" s="16" t="s">
        <v>15</v>
      </c>
      <c r="CY82" s="16" t="s">
        <v>15</v>
      </c>
      <c r="CZ82" s="16" t="s">
        <v>15</v>
      </c>
      <c r="DA82" s="16" t="s">
        <v>15</v>
      </c>
      <c r="DB82" s="16" t="s">
        <v>15</v>
      </c>
      <c r="DC82" s="16" t="s">
        <v>15</v>
      </c>
      <c r="DD82" s="16" t="s">
        <v>15</v>
      </c>
      <c r="DE82" s="16">
        <v>42.394799999999996</v>
      </c>
      <c r="DF82" s="16">
        <v>22.260300000000001</v>
      </c>
      <c r="DG82" s="16">
        <v>25.7575</v>
      </c>
      <c r="DH82" s="16">
        <v>2.17</v>
      </c>
      <c r="DI82" s="16">
        <v>-11.9679</v>
      </c>
      <c r="DJ82" s="21" t="s">
        <v>15</v>
      </c>
      <c r="DK82" s="21" t="s">
        <v>15</v>
      </c>
      <c r="DL82" s="21" t="s">
        <v>15</v>
      </c>
      <c r="DM82" s="21" t="s">
        <v>15</v>
      </c>
      <c r="DN82" s="21" t="s">
        <v>15</v>
      </c>
      <c r="DO82" s="21" t="s">
        <v>15</v>
      </c>
      <c r="DP82" s="21" t="s">
        <v>15</v>
      </c>
      <c r="DQ82" s="21" t="s">
        <v>15</v>
      </c>
      <c r="DR82" s="21" t="s">
        <v>15</v>
      </c>
      <c r="DS82" s="21" t="s">
        <v>15</v>
      </c>
      <c r="DT82" s="21" t="s">
        <v>15</v>
      </c>
      <c r="DU82" s="21">
        <v>35.906300000000002</v>
      </c>
      <c r="DV82" s="21">
        <v>19.7484</v>
      </c>
      <c r="DW82" s="21">
        <v>21.668099999999999</v>
      </c>
      <c r="DX82" s="21">
        <v>1.8738999999999999</v>
      </c>
      <c r="DY82" s="21">
        <v>-11.181699999999999</v>
      </c>
    </row>
    <row r="83" spans="1:129" x14ac:dyDescent="0.2">
      <c r="A83" s="62" t="str">
        <f>[1]PSIM!A84</f>
        <v>BKD</v>
      </c>
      <c r="B83" s="16" t="s">
        <v>15</v>
      </c>
      <c r="C83" s="16" t="s">
        <v>15</v>
      </c>
      <c r="D83" s="16" t="s">
        <v>15</v>
      </c>
      <c r="E83" s="16" t="s">
        <v>15</v>
      </c>
      <c r="F83" s="16" t="s">
        <v>15</v>
      </c>
      <c r="G83" s="16" t="s">
        <v>15</v>
      </c>
      <c r="H83" s="16" t="s">
        <v>15</v>
      </c>
      <c r="I83" s="16" t="s">
        <v>15</v>
      </c>
      <c r="J83" s="16" t="s">
        <v>15</v>
      </c>
      <c r="K83" s="16">
        <v>-7.4999999999999997E-2</v>
      </c>
      <c r="L83" s="16">
        <v>0.25</v>
      </c>
      <c r="M83" s="16">
        <v>8.3000000000000001E-3</v>
      </c>
      <c r="N83" s="16">
        <v>9.1700000000000004E-2</v>
      </c>
      <c r="O83" s="16">
        <v>0.19</v>
      </c>
      <c r="P83" s="16">
        <v>0.08</v>
      </c>
      <c r="Q83" s="16">
        <v>0.33</v>
      </c>
      <c r="R83" s="17" t="s">
        <v>15</v>
      </c>
      <c r="S83" s="17" t="s">
        <v>15</v>
      </c>
      <c r="T83" s="17" t="s">
        <v>15</v>
      </c>
      <c r="U83" s="17" t="s">
        <v>15</v>
      </c>
      <c r="V83" s="17" t="s">
        <v>15</v>
      </c>
      <c r="W83" s="17" t="s">
        <v>15</v>
      </c>
      <c r="X83" s="17" t="s">
        <v>15</v>
      </c>
      <c r="Y83" s="17" t="s">
        <v>15</v>
      </c>
      <c r="Z83" s="17" t="s">
        <v>15</v>
      </c>
      <c r="AA83" s="17">
        <v>21.515799999999999</v>
      </c>
      <c r="AB83" s="17">
        <v>25.114599999999999</v>
      </c>
      <c r="AC83" s="17">
        <v>10.791499999999999</v>
      </c>
      <c r="AD83" s="17">
        <v>19.047999999999998</v>
      </c>
      <c r="AE83" s="17">
        <v>23.744199999999999</v>
      </c>
      <c r="AF83" s="17">
        <v>17.518799999999999</v>
      </c>
      <c r="AG83" s="17">
        <v>3.2073</v>
      </c>
      <c r="AH83" s="16">
        <v>12.03</v>
      </c>
      <c r="AI83" s="16">
        <v>19.05</v>
      </c>
      <c r="AJ83" s="16">
        <v>23.74</v>
      </c>
      <c r="AK83" s="16">
        <v>17.52</v>
      </c>
      <c r="AL83" s="16">
        <v>3.21</v>
      </c>
      <c r="AM83" s="16" t="s">
        <v>15</v>
      </c>
      <c r="AN83" s="16" t="s">
        <v>15</v>
      </c>
      <c r="AO83" s="16" t="s">
        <v>15</v>
      </c>
      <c r="AP83" s="16" t="s">
        <v>15</v>
      </c>
      <c r="AQ83" s="16" t="s">
        <v>15</v>
      </c>
      <c r="AR83" s="16" t="s">
        <v>15</v>
      </c>
      <c r="AS83" s="16" t="s">
        <v>15</v>
      </c>
      <c r="AT83" s="16" t="s">
        <v>15</v>
      </c>
      <c r="AU83" s="16" t="s">
        <v>15</v>
      </c>
      <c r="AV83" s="16" t="s">
        <v>15</v>
      </c>
      <c r="AW83" s="16" t="s">
        <v>15</v>
      </c>
      <c r="AX83" s="19" t="s">
        <v>15</v>
      </c>
      <c r="AY83" s="19" t="s">
        <v>15</v>
      </c>
      <c r="AZ83" s="19" t="s">
        <v>15</v>
      </c>
      <c r="BA83" s="19" t="s">
        <v>15</v>
      </c>
      <c r="BB83" s="19" t="s">
        <v>15</v>
      </c>
      <c r="BC83" s="19" t="s">
        <v>15</v>
      </c>
      <c r="BD83" s="19" t="s">
        <v>15</v>
      </c>
      <c r="BE83" s="19" t="s">
        <v>15</v>
      </c>
      <c r="BF83" s="19" t="s">
        <v>15</v>
      </c>
      <c r="BG83" s="19">
        <v>-0.82388439539395775</v>
      </c>
      <c r="BH83" s="19">
        <v>1.0904852326896653E-2</v>
      </c>
      <c r="BI83" s="19">
        <v>0.27273067180153482</v>
      </c>
      <c r="BJ83" s="19">
        <v>8.5510928230596254E-3</v>
      </c>
      <c r="BK83" s="19">
        <v>4.8198388130718415E-3</v>
      </c>
      <c r="BL83" s="19">
        <v>9.8778863611500567E-3</v>
      </c>
      <c r="BM83" s="19">
        <v>2.3864490816099147E-3</v>
      </c>
      <c r="BN83" s="16" t="s">
        <v>15</v>
      </c>
      <c r="BO83" s="16" t="s">
        <v>15</v>
      </c>
      <c r="BP83" s="16" t="s">
        <v>15</v>
      </c>
      <c r="BQ83" s="16" t="s">
        <v>15</v>
      </c>
      <c r="BR83" s="16" t="s">
        <v>15</v>
      </c>
      <c r="BS83" s="16" t="s">
        <v>15</v>
      </c>
      <c r="BT83" s="16" t="s">
        <v>15</v>
      </c>
      <c r="BU83" s="16" t="s">
        <v>15</v>
      </c>
      <c r="BV83" s="16" t="s">
        <v>15</v>
      </c>
      <c r="BW83" s="16">
        <v>-6.5026000000000002</v>
      </c>
      <c r="BX83" s="16">
        <v>16.798100000000002</v>
      </c>
      <c r="BY83" s="16">
        <v>1.2398</v>
      </c>
      <c r="BZ83" s="16">
        <v>10.7592</v>
      </c>
      <c r="CA83" s="16">
        <v>13.8742</v>
      </c>
      <c r="CB83" s="16">
        <v>5.8170000000000002</v>
      </c>
      <c r="CC83" s="16">
        <v>22.962299999999999</v>
      </c>
      <c r="CD83" s="13" t="s">
        <v>15</v>
      </c>
      <c r="CE83" s="13" t="s">
        <v>15</v>
      </c>
      <c r="CF83" s="13" t="s">
        <v>15</v>
      </c>
      <c r="CG83" s="13" t="s">
        <v>15</v>
      </c>
      <c r="CH83" s="13" t="s">
        <v>15</v>
      </c>
      <c r="CI83" s="13" t="s">
        <v>15</v>
      </c>
      <c r="CJ83" s="13" t="s">
        <v>15</v>
      </c>
      <c r="CK83" s="13" t="s">
        <v>15</v>
      </c>
      <c r="CL83" s="13" t="s">
        <v>15</v>
      </c>
      <c r="CM83" s="13" t="s">
        <v>15</v>
      </c>
      <c r="CN83" s="13" t="s">
        <v>15</v>
      </c>
      <c r="CO83" s="13">
        <v>5.023162223784447E-2</v>
      </c>
      <c r="CP83" s="13">
        <v>3.1700893153321974E-2</v>
      </c>
      <c r="CQ83" s="13">
        <v>1.4778972565461613E-2</v>
      </c>
      <c r="CR83" s="13">
        <v>4.428483909146244E-3</v>
      </c>
      <c r="CS83" s="13">
        <v>4.4149339541363998E-2</v>
      </c>
      <c r="CT83" s="16" t="s">
        <v>15</v>
      </c>
      <c r="CU83" s="16" t="s">
        <v>15</v>
      </c>
      <c r="CV83" s="16" t="s">
        <v>15</v>
      </c>
      <c r="CW83" s="16" t="s">
        <v>15</v>
      </c>
      <c r="CX83" s="16" t="s">
        <v>15</v>
      </c>
      <c r="CY83" s="16" t="s">
        <v>15</v>
      </c>
      <c r="CZ83" s="16" t="s">
        <v>15</v>
      </c>
      <c r="DA83" s="16" t="s">
        <v>15</v>
      </c>
      <c r="DB83" s="16" t="s">
        <v>15</v>
      </c>
      <c r="DC83" s="16" t="s">
        <v>15</v>
      </c>
      <c r="DD83" s="16">
        <v>45.984099999999998</v>
      </c>
      <c r="DE83" s="16">
        <v>1.4999</v>
      </c>
      <c r="DF83" s="16">
        <v>15.920400000000001</v>
      </c>
      <c r="DG83" s="16">
        <v>22.733899999999998</v>
      </c>
      <c r="DH83" s="16">
        <v>8.2053999999999991</v>
      </c>
      <c r="DI83" s="16">
        <v>28.9682</v>
      </c>
      <c r="DJ83" s="21" t="s">
        <v>15</v>
      </c>
      <c r="DK83" s="21" t="s">
        <v>15</v>
      </c>
      <c r="DL83" s="21" t="s">
        <v>15</v>
      </c>
      <c r="DM83" s="21" t="s">
        <v>15</v>
      </c>
      <c r="DN83" s="21" t="s">
        <v>15</v>
      </c>
      <c r="DO83" s="21" t="s">
        <v>15</v>
      </c>
      <c r="DP83" s="21" t="s">
        <v>15</v>
      </c>
      <c r="DQ83" s="21" t="s">
        <v>15</v>
      </c>
      <c r="DR83" s="21" t="s">
        <v>15</v>
      </c>
      <c r="DS83" s="21" t="s">
        <v>15</v>
      </c>
      <c r="DT83" s="21">
        <v>30.2987</v>
      </c>
      <c r="DU83" s="21">
        <v>1.1016999999999999</v>
      </c>
      <c r="DV83" s="21">
        <v>12.4292</v>
      </c>
      <c r="DW83" s="21">
        <v>17.013300000000001</v>
      </c>
      <c r="DX83" s="21">
        <v>5.4878999999999998</v>
      </c>
      <c r="DY83" s="21">
        <v>18.885999999999999</v>
      </c>
    </row>
    <row r="84" spans="1:129" x14ac:dyDescent="0.2">
      <c r="A84" s="62" t="str">
        <f>[1]PSIM!A85</f>
        <v>BKI</v>
      </c>
      <c r="B84" s="16">
        <v>4.3532999999999999</v>
      </c>
      <c r="C84" s="16">
        <v>5.9256000000000002</v>
      </c>
      <c r="D84" s="16">
        <v>6.2690000000000001</v>
      </c>
      <c r="E84" s="16">
        <v>4.0659000000000001</v>
      </c>
      <c r="F84" s="16">
        <v>5.5713999999999997</v>
      </c>
      <c r="G84" s="16">
        <v>6.6475999999999997</v>
      </c>
      <c r="H84" s="16">
        <v>8.2761999999999993</v>
      </c>
      <c r="I84" s="16">
        <v>8.8238000000000003</v>
      </c>
      <c r="J84" s="16">
        <v>11.571400000000001</v>
      </c>
      <c r="K84" s="16">
        <v>0.48570000000000002</v>
      </c>
      <c r="L84" s="16">
        <v>6.2356999999999996</v>
      </c>
      <c r="M84" s="16">
        <v>16.421399999999998</v>
      </c>
      <c r="N84" s="16">
        <v>21.58</v>
      </c>
      <c r="O84" s="16">
        <v>22</v>
      </c>
      <c r="P84" s="16">
        <v>22.78</v>
      </c>
      <c r="Q84" s="16">
        <v>22.57</v>
      </c>
      <c r="R84" s="17" t="s">
        <v>15</v>
      </c>
      <c r="S84" s="17" t="s">
        <v>15</v>
      </c>
      <c r="T84" s="17" t="s">
        <v>15</v>
      </c>
      <c r="U84" s="17" t="s">
        <v>15</v>
      </c>
      <c r="V84" s="17" t="s">
        <v>15</v>
      </c>
      <c r="W84" s="17" t="s">
        <v>15</v>
      </c>
      <c r="X84" s="17" t="s">
        <v>15</v>
      </c>
      <c r="Y84" s="17" t="s">
        <v>15</v>
      </c>
      <c r="Z84" s="17" t="s">
        <v>15</v>
      </c>
      <c r="AA84" s="17" t="s">
        <v>15</v>
      </c>
      <c r="AB84" s="17" t="s">
        <v>15</v>
      </c>
      <c r="AC84" s="17" t="s">
        <v>15</v>
      </c>
      <c r="AD84" s="17" t="s">
        <v>15</v>
      </c>
      <c r="AE84" s="17" t="s">
        <v>15</v>
      </c>
      <c r="AF84" s="17" t="s">
        <v>15</v>
      </c>
      <c r="AG84" s="17" t="s">
        <v>15</v>
      </c>
      <c r="AH84" s="16">
        <v>-1.02</v>
      </c>
      <c r="AI84" s="16">
        <v>4.88</v>
      </c>
      <c r="AJ84" s="16">
        <v>5.13</v>
      </c>
      <c r="AK84" s="16">
        <v>4.67</v>
      </c>
      <c r="AL84" s="16">
        <v>3.05</v>
      </c>
      <c r="AM84" s="16">
        <v>10.85</v>
      </c>
      <c r="AN84" s="16">
        <v>10.92</v>
      </c>
      <c r="AO84" s="16">
        <v>9.52</v>
      </c>
      <c r="AP84" s="16">
        <v>11.28</v>
      </c>
      <c r="AQ84" s="16">
        <v>10.43</v>
      </c>
      <c r="AR84" s="16">
        <v>11.54</v>
      </c>
      <c r="AS84" s="16">
        <v>12.05</v>
      </c>
      <c r="AT84" s="16">
        <v>10.72</v>
      </c>
      <c r="AU84" s="16">
        <v>9.1199999999999992</v>
      </c>
      <c r="AV84" s="16">
        <v>8.4</v>
      </c>
      <c r="AW84" s="16">
        <v>8.01</v>
      </c>
      <c r="AX84" s="19" t="s">
        <v>15</v>
      </c>
      <c r="AY84" s="19" t="s">
        <v>15</v>
      </c>
      <c r="AZ84" s="19" t="s">
        <v>15</v>
      </c>
      <c r="BA84" s="19" t="s">
        <v>15</v>
      </c>
      <c r="BB84" s="19" t="s">
        <v>15</v>
      </c>
      <c r="BC84" s="19" t="s">
        <v>15</v>
      </c>
      <c r="BD84" s="19" t="s">
        <v>15</v>
      </c>
      <c r="BE84" s="19" t="s">
        <v>15</v>
      </c>
      <c r="BF84" s="19" t="e">
        <v>#DIV/0!</v>
      </c>
      <c r="BG84" s="19" t="e">
        <v>#DIV/0!</v>
      </c>
      <c r="BH84" s="19" t="e">
        <v>#DIV/0!</v>
      </c>
      <c r="BI84" s="19" t="e">
        <v>#DIV/0!</v>
      </c>
      <c r="BJ84" s="19" t="e">
        <v>#DIV/0!</v>
      </c>
      <c r="BK84" s="19" t="e">
        <v>#DIV/0!</v>
      </c>
      <c r="BL84" s="19" t="e">
        <v>#DIV/0!</v>
      </c>
      <c r="BM84" s="19" t="e">
        <v>#DIV/0!</v>
      </c>
      <c r="BN84" s="16">
        <v>14.8741</v>
      </c>
      <c r="BO84" s="16">
        <v>17.882400000000001</v>
      </c>
      <c r="BP84" s="16">
        <v>16.7881</v>
      </c>
      <c r="BQ84" s="16">
        <v>12.291499999999999</v>
      </c>
      <c r="BR84" s="16">
        <v>11.5159</v>
      </c>
      <c r="BS84" s="16">
        <v>12.471299999999999</v>
      </c>
      <c r="BT84" s="16">
        <v>15.3621</v>
      </c>
      <c r="BU84" s="16">
        <v>15.324299999999999</v>
      </c>
      <c r="BV84" s="16">
        <v>15.105600000000001</v>
      </c>
      <c r="BW84" s="16">
        <v>0.54239999999999999</v>
      </c>
      <c r="BX84" s="16">
        <v>5.5172999999999996</v>
      </c>
      <c r="BY84" s="16">
        <v>14.140599999999999</v>
      </c>
      <c r="BZ84" s="16">
        <v>17.585899999999999</v>
      </c>
      <c r="CA84" s="16">
        <v>17.438400000000001</v>
      </c>
      <c r="CB84" s="16">
        <v>18.154800000000002</v>
      </c>
      <c r="CC84" s="16">
        <v>17.839099999999998</v>
      </c>
      <c r="CD84" s="13" t="s">
        <v>15</v>
      </c>
      <c r="CE84" s="13" t="s">
        <v>15</v>
      </c>
      <c r="CF84" s="13" t="s">
        <v>15</v>
      </c>
      <c r="CG84" s="13" t="s">
        <v>15</v>
      </c>
      <c r="CH84" s="13" t="s">
        <v>15</v>
      </c>
      <c r="CI84" s="13" t="s">
        <v>15</v>
      </c>
      <c r="CJ84" s="13" t="s">
        <v>15</v>
      </c>
      <c r="CK84" s="13" t="s">
        <v>15</v>
      </c>
      <c r="CL84" s="13" t="s">
        <v>15</v>
      </c>
      <c r="CM84" s="13" t="s">
        <v>15</v>
      </c>
      <c r="CN84" s="13" t="s">
        <v>15</v>
      </c>
      <c r="CO84" s="13" t="s">
        <v>15</v>
      </c>
      <c r="CP84" s="13" t="s">
        <v>15</v>
      </c>
      <c r="CQ84" s="13" t="s">
        <v>15</v>
      </c>
      <c r="CR84" s="13" t="s">
        <v>15</v>
      </c>
      <c r="CS84" s="13" t="s">
        <v>15</v>
      </c>
      <c r="CT84" s="16">
        <v>7.7793000000000001</v>
      </c>
      <c r="CU84" s="16">
        <v>7.7534999999999998</v>
      </c>
      <c r="CV84" s="16">
        <v>6.8151000000000002</v>
      </c>
      <c r="CW84" s="16">
        <v>5.2488000000000001</v>
      </c>
      <c r="CX84" s="16">
        <v>4.8250999999999999</v>
      </c>
      <c r="CY84" s="16">
        <v>5.3474000000000004</v>
      </c>
      <c r="CZ84" s="16">
        <v>7.7050999999999998</v>
      </c>
      <c r="DA84" s="16">
        <v>8.2416</v>
      </c>
      <c r="DB84" s="16">
        <v>7.8414000000000001</v>
      </c>
      <c r="DC84" s="16">
        <v>0.28810000000000002</v>
      </c>
      <c r="DD84" s="16">
        <v>3.4352999999999998</v>
      </c>
      <c r="DE84" s="16">
        <v>8.3157999999999994</v>
      </c>
      <c r="DF84" s="16">
        <v>9.2569999999999997</v>
      </c>
      <c r="DG84" s="16">
        <v>7.5041000000000002</v>
      </c>
      <c r="DH84" s="16">
        <v>7.1652000000000005</v>
      </c>
      <c r="DI84" s="16">
        <v>7.0266999999999999</v>
      </c>
      <c r="DJ84" s="21">
        <v>3.9493</v>
      </c>
      <c r="DK84" s="21">
        <v>4.4679000000000002</v>
      </c>
      <c r="DL84" s="21">
        <v>4.2213000000000003</v>
      </c>
      <c r="DM84" s="21">
        <v>3.4394</v>
      </c>
      <c r="DN84" s="21">
        <v>3.4003999999999999</v>
      </c>
      <c r="DO84" s="21">
        <v>3.7585999999999999</v>
      </c>
      <c r="DP84" s="21">
        <v>5.0704000000000002</v>
      </c>
      <c r="DQ84" s="21">
        <v>5.2484000000000002</v>
      </c>
      <c r="DR84" s="21">
        <v>4.7493999999999996</v>
      </c>
      <c r="DS84" s="21">
        <v>0.1249</v>
      </c>
      <c r="DT84" s="21">
        <v>1.2210000000000001</v>
      </c>
      <c r="DU84" s="21">
        <v>3.2519999999999998</v>
      </c>
      <c r="DV84" s="21">
        <v>4.4069000000000003</v>
      </c>
      <c r="DW84" s="21">
        <v>4.1520999999999999</v>
      </c>
      <c r="DX84" s="21">
        <v>4.1614000000000004</v>
      </c>
      <c r="DY84" s="21">
        <v>4.0926</v>
      </c>
    </row>
    <row r="85" spans="1:129" x14ac:dyDescent="0.2">
      <c r="A85" s="62" t="str">
        <f>[1]PSIM!A86</f>
        <v>BLA</v>
      </c>
      <c r="B85" s="16" t="s">
        <v>15</v>
      </c>
      <c r="C85" s="16" t="s">
        <v>15</v>
      </c>
      <c r="D85" s="16" t="s">
        <v>15</v>
      </c>
      <c r="E85" s="16" t="s">
        <v>15</v>
      </c>
      <c r="F85" s="16" t="s">
        <v>15</v>
      </c>
      <c r="G85" s="16">
        <v>0.55000000000000004</v>
      </c>
      <c r="H85" s="16">
        <v>0.53569999999999995</v>
      </c>
      <c r="I85" s="16">
        <v>0.8</v>
      </c>
      <c r="J85" s="16">
        <v>1.6642999999999999</v>
      </c>
      <c r="K85" s="16">
        <v>2.0343</v>
      </c>
      <c r="L85" s="16">
        <v>2.2143000000000002</v>
      </c>
      <c r="M85" s="16">
        <v>2.5857000000000001</v>
      </c>
      <c r="N85" s="16">
        <v>1.56</v>
      </c>
      <c r="O85" s="16">
        <v>2.41</v>
      </c>
      <c r="P85" s="16">
        <v>3</v>
      </c>
      <c r="Q85" s="16">
        <v>2.13</v>
      </c>
      <c r="R85" s="17" t="s">
        <v>15</v>
      </c>
      <c r="S85" s="17" t="s">
        <v>15</v>
      </c>
      <c r="T85" s="17" t="s">
        <v>15</v>
      </c>
      <c r="U85" s="17" t="s">
        <v>15</v>
      </c>
      <c r="V85" s="17" t="s">
        <v>15</v>
      </c>
      <c r="W85" s="17" t="s">
        <v>15</v>
      </c>
      <c r="X85" s="17" t="s">
        <v>15</v>
      </c>
      <c r="Y85" s="17" t="s">
        <v>15</v>
      </c>
      <c r="Z85" s="17" t="s">
        <v>15</v>
      </c>
      <c r="AA85" s="17" t="s">
        <v>15</v>
      </c>
      <c r="AB85" s="17" t="s">
        <v>15</v>
      </c>
      <c r="AC85" s="17" t="s">
        <v>15</v>
      </c>
      <c r="AD85" s="17" t="s">
        <v>15</v>
      </c>
      <c r="AE85" s="17" t="s">
        <v>15</v>
      </c>
      <c r="AF85" s="17" t="s">
        <v>15</v>
      </c>
      <c r="AG85" s="17" t="s">
        <v>15</v>
      </c>
      <c r="AH85" s="16">
        <v>-5.73</v>
      </c>
      <c r="AI85" s="16">
        <v>-13.79</v>
      </c>
      <c r="AJ85" s="16">
        <v>-14.64</v>
      </c>
      <c r="AK85" s="16">
        <v>-16.88</v>
      </c>
      <c r="AL85" s="16">
        <v>-21.71</v>
      </c>
      <c r="AM85" s="16" t="s">
        <v>15</v>
      </c>
      <c r="AN85" s="16" t="s">
        <v>15</v>
      </c>
      <c r="AO85" s="16" t="s">
        <v>15</v>
      </c>
      <c r="AP85" s="16" t="s">
        <v>15</v>
      </c>
      <c r="AQ85" s="16" t="s">
        <v>15</v>
      </c>
      <c r="AR85" s="16" t="s">
        <v>15</v>
      </c>
      <c r="AS85" s="16" t="s">
        <v>15</v>
      </c>
      <c r="AT85" s="16">
        <v>5.32</v>
      </c>
      <c r="AU85" s="16">
        <v>4.43</v>
      </c>
      <c r="AV85" s="16">
        <v>4.0199999999999996</v>
      </c>
      <c r="AW85" s="16">
        <v>4.33</v>
      </c>
      <c r="AX85" s="19" t="s">
        <v>15</v>
      </c>
      <c r="AY85" s="19" t="s">
        <v>15</v>
      </c>
      <c r="AZ85" s="19" t="s">
        <v>15</v>
      </c>
      <c r="BA85" s="19" t="s">
        <v>15</v>
      </c>
      <c r="BB85" s="19" t="s">
        <v>15</v>
      </c>
      <c r="BC85" s="19" t="s">
        <v>15</v>
      </c>
      <c r="BD85" s="19" t="s">
        <v>15</v>
      </c>
      <c r="BE85" s="19" t="s">
        <v>15</v>
      </c>
      <c r="BF85" s="19" t="s">
        <v>15</v>
      </c>
      <c r="BG85" s="19" t="s">
        <v>15</v>
      </c>
      <c r="BH85" s="19" t="s">
        <v>15</v>
      </c>
      <c r="BI85" s="19" t="s">
        <v>15</v>
      </c>
      <c r="BJ85" s="19" t="s">
        <v>15</v>
      </c>
      <c r="BK85" s="19" t="s">
        <v>15</v>
      </c>
      <c r="BL85" s="19" t="s">
        <v>15</v>
      </c>
      <c r="BM85" s="19" t="s">
        <v>15</v>
      </c>
      <c r="BN85" s="16" t="s">
        <v>15</v>
      </c>
      <c r="BO85" s="16" t="s">
        <v>15</v>
      </c>
      <c r="BP85" s="16" t="s">
        <v>15</v>
      </c>
      <c r="BQ85" s="16" t="s">
        <v>15</v>
      </c>
      <c r="BR85" s="16" t="s">
        <v>15</v>
      </c>
      <c r="BS85" s="16">
        <v>5.3421000000000003</v>
      </c>
      <c r="BT85" s="16">
        <v>4.4649000000000001</v>
      </c>
      <c r="BU85" s="16">
        <v>5.2365000000000004</v>
      </c>
      <c r="BV85" s="16">
        <v>9.3901000000000003</v>
      </c>
      <c r="BW85" s="16">
        <v>9.4639000000000006</v>
      </c>
      <c r="BX85" s="16">
        <v>9.2367000000000008</v>
      </c>
      <c r="BY85" s="16">
        <v>9.4335000000000004</v>
      </c>
      <c r="BZ85" s="16">
        <v>4.3103999999999996</v>
      </c>
      <c r="CA85" s="16">
        <v>7.4161000000000001</v>
      </c>
      <c r="CB85" s="16">
        <v>9.2086000000000006</v>
      </c>
      <c r="CC85" s="16">
        <v>6.4478999999999997</v>
      </c>
      <c r="CD85" s="13" t="s">
        <v>15</v>
      </c>
      <c r="CE85" s="13" t="s">
        <v>15</v>
      </c>
      <c r="CF85" s="13" t="s">
        <v>15</v>
      </c>
      <c r="CG85" s="13" t="s">
        <v>15</v>
      </c>
      <c r="CH85" s="13" t="s">
        <v>15</v>
      </c>
      <c r="CI85" s="13" t="s">
        <v>15</v>
      </c>
      <c r="CJ85" s="13" t="s">
        <v>15</v>
      </c>
      <c r="CK85" s="13" t="s">
        <v>15</v>
      </c>
      <c r="CL85" s="13" t="s">
        <v>15</v>
      </c>
      <c r="CM85" s="13" t="s">
        <v>15</v>
      </c>
      <c r="CN85" s="13" t="s">
        <v>15</v>
      </c>
      <c r="CO85" s="13" t="s">
        <v>15</v>
      </c>
      <c r="CP85" s="13" t="s">
        <v>15</v>
      </c>
      <c r="CQ85" s="13" t="s">
        <v>15</v>
      </c>
      <c r="CR85" s="13" t="s">
        <v>15</v>
      </c>
      <c r="CS85" s="13" t="s">
        <v>15</v>
      </c>
      <c r="CT85" s="16" t="s">
        <v>15</v>
      </c>
      <c r="CU85" s="16" t="s">
        <v>15</v>
      </c>
      <c r="CV85" s="16" t="s">
        <v>15</v>
      </c>
      <c r="CW85" s="16" t="s">
        <v>15</v>
      </c>
      <c r="CX85" s="16" t="s">
        <v>15</v>
      </c>
      <c r="CY85" s="16" t="s">
        <v>15</v>
      </c>
      <c r="CZ85" s="16">
        <v>24.652999999999999</v>
      </c>
      <c r="DA85" s="16">
        <v>23.134599999999999</v>
      </c>
      <c r="DB85" s="16">
        <v>30.818100000000001</v>
      </c>
      <c r="DC85" s="16">
        <v>28.068899999999999</v>
      </c>
      <c r="DD85" s="16">
        <v>22.638300000000001</v>
      </c>
      <c r="DE85" s="16">
        <v>20.9953</v>
      </c>
      <c r="DF85" s="16">
        <v>11.0779</v>
      </c>
      <c r="DG85" s="16">
        <v>15.6305</v>
      </c>
      <c r="DH85" s="16">
        <v>16.9465</v>
      </c>
      <c r="DI85" s="16">
        <v>10.088200000000001</v>
      </c>
      <c r="DJ85" s="21" t="s">
        <v>15</v>
      </c>
      <c r="DK85" s="21" t="s">
        <v>15</v>
      </c>
      <c r="DL85" s="21" t="s">
        <v>15</v>
      </c>
      <c r="DM85" s="21" t="s">
        <v>15</v>
      </c>
      <c r="DN85" s="21" t="s">
        <v>15</v>
      </c>
      <c r="DO85" s="21" t="s">
        <v>15</v>
      </c>
      <c r="DP85" s="21">
        <v>1.5678999999999998</v>
      </c>
      <c r="DQ85" s="21">
        <v>1.9790999999999999</v>
      </c>
      <c r="DR85" s="21">
        <v>3.556</v>
      </c>
      <c r="DS85" s="21">
        <v>3.3933</v>
      </c>
      <c r="DT85" s="21">
        <v>2.9087000000000001</v>
      </c>
      <c r="DU85" s="21">
        <v>2.7742</v>
      </c>
      <c r="DV85" s="21">
        <v>1.3665</v>
      </c>
      <c r="DW85" s="21">
        <v>1.7663</v>
      </c>
      <c r="DX85" s="21">
        <v>1.9214</v>
      </c>
      <c r="DY85" s="21">
        <v>1.2301</v>
      </c>
    </row>
    <row r="86" spans="1:129" x14ac:dyDescent="0.2">
      <c r="A86" s="62" t="str">
        <f>[1]PSIM!A87</f>
        <v>BLAND</v>
      </c>
      <c r="B86" s="16">
        <v>-0.14849999999999999</v>
      </c>
      <c r="C86" s="16">
        <v>0.25080000000000002</v>
      </c>
      <c r="D86" s="16">
        <v>-0.2006</v>
      </c>
      <c r="E86" s="16">
        <v>0.2006</v>
      </c>
      <c r="F86" s="16">
        <v>2.01E-2</v>
      </c>
      <c r="G86" s="16">
        <v>0.37</v>
      </c>
      <c r="H86" s="16">
        <v>0.1</v>
      </c>
      <c r="I86" s="16">
        <v>0.03</v>
      </c>
      <c r="J86" s="16">
        <v>0.04</v>
      </c>
      <c r="K86" s="16">
        <v>0.03</v>
      </c>
      <c r="L86" s="16">
        <v>0.13</v>
      </c>
      <c r="M86" s="16">
        <v>0.10199999999999999</v>
      </c>
      <c r="N86" s="16">
        <v>0.06</v>
      </c>
      <c r="O86" s="16">
        <v>0.17599999999999999</v>
      </c>
      <c r="P86" s="16">
        <v>9.7000000000000003E-2</v>
      </c>
      <c r="Q86" s="16">
        <v>6.6000000000000003E-2</v>
      </c>
      <c r="R86" s="17">
        <v>15.033899999999999</v>
      </c>
      <c r="S86" s="17">
        <v>-191.298</v>
      </c>
      <c r="T86" s="17">
        <v>-127.3549</v>
      </c>
      <c r="U86" s="17">
        <v>56.698599999999999</v>
      </c>
      <c r="V86" s="17">
        <v>48.539900000000003</v>
      </c>
      <c r="W86" s="17">
        <v>38.095399999999998</v>
      </c>
      <c r="X86" s="17">
        <v>48.063099999999999</v>
      </c>
      <c r="Y86" s="17">
        <v>34.840499999999999</v>
      </c>
      <c r="Z86" s="17">
        <v>42.171700000000001</v>
      </c>
      <c r="AA86" s="17">
        <v>39.498399999999997</v>
      </c>
      <c r="AB86" s="17">
        <v>42.137599999999999</v>
      </c>
      <c r="AC86" s="17">
        <v>33.300800000000002</v>
      </c>
      <c r="AD86" s="17">
        <v>46.542200000000001</v>
      </c>
      <c r="AE86" s="17">
        <v>43.401800000000001</v>
      </c>
      <c r="AF86" s="17">
        <v>32.936300000000003</v>
      </c>
      <c r="AG86" s="17">
        <v>32.936300000000003</v>
      </c>
      <c r="AH86" s="16">
        <v>42.14</v>
      </c>
      <c r="AI86" s="16">
        <v>33.299999999999997</v>
      </c>
      <c r="AJ86" s="16">
        <v>46.54</v>
      </c>
      <c r="AK86" s="16">
        <v>43.4</v>
      </c>
      <c r="AL86" s="16">
        <v>32.94</v>
      </c>
      <c r="AM86" s="16">
        <v>53.95</v>
      </c>
      <c r="AN86" s="16">
        <v>45.98</v>
      </c>
      <c r="AO86" s="16">
        <v>71.84</v>
      </c>
      <c r="AP86" s="16">
        <v>-41.35</v>
      </c>
      <c r="AQ86" s="16">
        <v>54.64</v>
      </c>
      <c r="AR86" s="16">
        <v>73.38</v>
      </c>
      <c r="AS86" s="16">
        <v>34.380000000000003</v>
      </c>
      <c r="AT86" s="16">
        <v>45.94</v>
      </c>
      <c r="AU86" s="16">
        <v>34.96</v>
      </c>
      <c r="AV86" s="16">
        <v>30.3</v>
      </c>
      <c r="AW86" s="16">
        <v>28.49</v>
      </c>
      <c r="AX86" s="19">
        <v>-3.194236097033583</v>
      </c>
      <c r="AY86" s="19">
        <v>-0.78847694897212584</v>
      </c>
      <c r="AZ86" s="19">
        <v>-4.1643712599826799</v>
      </c>
      <c r="BA86" s="19">
        <v>-9.7796854944171212</v>
      </c>
      <c r="BB86" s="19">
        <v>-1.7112382485632285</v>
      </c>
      <c r="BC86" s="19">
        <v>1.2551474455592604</v>
      </c>
      <c r="BD86" s="19">
        <v>0.14695782346535433</v>
      </c>
      <c r="BE86" s="19">
        <v>0.35182725621103861</v>
      </c>
      <c r="BF86" s="19">
        <v>0.28683620995111614</v>
      </c>
      <c r="BG86" s="19">
        <v>0.39323567961817774</v>
      </c>
      <c r="BH86" s="19">
        <v>0.18087932652985705</v>
      </c>
      <c r="BI86" s="19">
        <v>0.13425606500471313</v>
      </c>
      <c r="BJ86" s="19">
        <v>0.18060387906825837</v>
      </c>
      <c r="BK86" s="19">
        <v>6.2470589664462201E-2</v>
      </c>
      <c r="BL86" s="19">
        <v>5.075471830081401E-2</v>
      </c>
      <c r="BM86" s="19">
        <v>5.075471830081401E-2</v>
      </c>
      <c r="BN86" s="16">
        <v>-62.033499999999997</v>
      </c>
      <c r="BO86" s="16">
        <v>122.5967</v>
      </c>
      <c r="BP86" s="16">
        <v>-86.042500000000004</v>
      </c>
      <c r="BQ86" s="16">
        <v>93.019800000000004</v>
      </c>
      <c r="BR86" s="16">
        <v>16.3217</v>
      </c>
      <c r="BS86" s="16">
        <v>184.11539999999999</v>
      </c>
      <c r="BT86" s="16">
        <v>82.223299999999995</v>
      </c>
      <c r="BU86" s="16">
        <v>18.962800000000001</v>
      </c>
      <c r="BV86" s="16">
        <v>27.643999999999998</v>
      </c>
      <c r="BW86" s="16">
        <v>18.522300000000001</v>
      </c>
      <c r="BX86" s="16">
        <v>62.7239</v>
      </c>
      <c r="BY86" s="16">
        <v>48.286700000000003</v>
      </c>
      <c r="BZ86" s="16">
        <v>32.625599999999999</v>
      </c>
      <c r="CA86" s="16">
        <v>68.276499999999999</v>
      </c>
      <c r="CB86" s="16">
        <v>28.155999999999999</v>
      </c>
      <c r="CC86" s="16">
        <v>14.526400000000001</v>
      </c>
      <c r="CD86" s="13">
        <v>5.6136442225188397</v>
      </c>
      <c r="CE86" s="13">
        <v>6.9779219383810345</v>
      </c>
      <c r="CF86" s="13">
        <v>2.1337002908863161</v>
      </c>
      <c r="CG86" s="13">
        <v>1.6472648582032834</v>
      </c>
      <c r="CH86" s="13">
        <v>1.0202797857346066</v>
      </c>
      <c r="CI86" s="13">
        <v>0.89287494601588435</v>
      </c>
      <c r="CJ86" s="13">
        <v>0.33880736765616176</v>
      </c>
      <c r="CK86" s="13">
        <v>0.18969177704622539</v>
      </c>
      <c r="CL86" s="13">
        <v>0.15787864736520046</v>
      </c>
      <c r="CM86" s="13">
        <v>0.11929690659927013</v>
      </c>
      <c r="CN86" s="13">
        <v>0.11481286598729859</v>
      </c>
      <c r="CO86" s="13">
        <v>0.12001268888611717</v>
      </c>
      <c r="CP86" s="13">
        <v>5.7588824160021278E-2</v>
      </c>
      <c r="CQ86" s="13">
        <v>0.1427035490473309</v>
      </c>
      <c r="CR86" s="13">
        <v>8.2278042179075028E-2</v>
      </c>
      <c r="CS86" s="13">
        <v>8.0494022693876663E-2</v>
      </c>
      <c r="CT86" s="16">
        <v>-21.929300000000001</v>
      </c>
      <c r="CU86" s="16">
        <v>26.221900000000002</v>
      </c>
      <c r="CV86" s="16">
        <v>-20.649899999999999</v>
      </c>
      <c r="CW86" s="16">
        <v>21.964199999999998</v>
      </c>
      <c r="CX86" s="16">
        <v>2.0390999999999999</v>
      </c>
      <c r="CY86" s="16">
        <v>31.484000000000002</v>
      </c>
      <c r="CZ86" s="16">
        <v>7.2577999999999996</v>
      </c>
      <c r="DA86" s="16">
        <v>2.0979999999999999</v>
      </c>
      <c r="DB86" s="16">
        <v>3.0760999999999998</v>
      </c>
      <c r="DC86" s="16">
        <v>2.3456999999999999</v>
      </c>
      <c r="DD86" s="16">
        <v>6.9553000000000003</v>
      </c>
      <c r="DE86" s="16">
        <v>4.75</v>
      </c>
      <c r="DF86" s="16">
        <v>2.5918000000000001</v>
      </c>
      <c r="DG86" s="16">
        <v>7.4496000000000002</v>
      </c>
      <c r="DH86" s="16">
        <v>3.8593999999999999</v>
      </c>
      <c r="DI86" s="16">
        <v>3.8593999999999999</v>
      </c>
      <c r="DJ86" s="21">
        <v>-1.8648</v>
      </c>
      <c r="DK86" s="21">
        <v>3.6139000000000001</v>
      </c>
      <c r="DL86" s="21">
        <v>-4.5191999999999997</v>
      </c>
      <c r="DM86" s="21">
        <v>6.4455999999999998</v>
      </c>
      <c r="DN86" s="21">
        <v>0.74960000000000004</v>
      </c>
      <c r="DO86" s="21">
        <v>15.113300000000001</v>
      </c>
      <c r="DP86" s="21">
        <v>4.3883000000000001</v>
      </c>
      <c r="DQ86" s="21">
        <v>1.3626</v>
      </c>
      <c r="DR86" s="21">
        <v>2.0451999999999999</v>
      </c>
      <c r="DS86" s="21">
        <v>1.5880000000000001</v>
      </c>
      <c r="DT86" s="21">
        <v>5.1984000000000004</v>
      </c>
      <c r="DU86" s="21">
        <v>3.9542999999999999</v>
      </c>
      <c r="DV86" s="21">
        <v>2.0148999999999999</v>
      </c>
      <c r="DW86" s="21">
        <v>5.4127999999999998</v>
      </c>
      <c r="DX86" s="21">
        <v>2.8714</v>
      </c>
      <c r="DY86" s="21">
        <v>2.8714</v>
      </c>
    </row>
    <row r="87" spans="1:129" x14ac:dyDescent="0.2">
      <c r="A87" s="62" t="str">
        <f>[1]PSIM!A89</f>
        <v>BM</v>
      </c>
      <c r="B87" s="16" t="s">
        <v>15</v>
      </c>
      <c r="C87" s="16" t="s">
        <v>15</v>
      </c>
      <c r="D87" s="16" t="s">
        <v>15</v>
      </c>
      <c r="E87" s="16" t="s">
        <v>15</v>
      </c>
      <c r="F87" s="16" t="s">
        <v>15</v>
      </c>
      <c r="G87" s="16" t="s">
        <v>15</v>
      </c>
      <c r="H87" s="16" t="s">
        <v>15</v>
      </c>
      <c r="I87" s="16" t="s">
        <v>15</v>
      </c>
      <c r="J87" s="16" t="s">
        <v>15</v>
      </c>
      <c r="K87" s="16" t="s">
        <v>15</v>
      </c>
      <c r="L87" s="16" t="s">
        <v>15</v>
      </c>
      <c r="M87" s="16" t="s">
        <v>15</v>
      </c>
      <c r="N87" s="16">
        <v>0.25</v>
      </c>
      <c r="O87" s="16">
        <v>0.26</v>
      </c>
      <c r="P87" s="16">
        <v>0.16</v>
      </c>
      <c r="Q87" s="16">
        <v>0.11</v>
      </c>
      <c r="R87" s="17" t="s">
        <v>15</v>
      </c>
      <c r="S87" s="17" t="s">
        <v>15</v>
      </c>
      <c r="T87" s="17" t="s">
        <v>15</v>
      </c>
      <c r="U87" s="17" t="s">
        <v>15</v>
      </c>
      <c r="V87" s="17" t="s">
        <v>15</v>
      </c>
      <c r="W87" s="17" t="s">
        <v>15</v>
      </c>
      <c r="X87" s="17" t="s">
        <v>15</v>
      </c>
      <c r="Y87" s="17" t="s">
        <v>15</v>
      </c>
      <c r="Z87" s="17" t="s">
        <v>15</v>
      </c>
      <c r="AA87" s="17" t="s">
        <v>15</v>
      </c>
      <c r="AB87" s="17" t="s">
        <v>15</v>
      </c>
      <c r="AC87" s="17" t="s">
        <v>15</v>
      </c>
      <c r="AD87" s="17">
        <v>19.776</v>
      </c>
      <c r="AE87" s="17">
        <v>22.221499999999999</v>
      </c>
      <c r="AF87" s="17">
        <v>21.82</v>
      </c>
      <c r="AG87" s="17">
        <v>18.296600000000002</v>
      </c>
      <c r="AH87" s="16" t="s">
        <v>15</v>
      </c>
      <c r="AI87" s="16" t="s">
        <v>15</v>
      </c>
      <c r="AJ87" s="16" t="s">
        <v>15</v>
      </c>
      <c r="AK87" s="16">
        <v>21.82</v>
      </c>
      <c r="AL87" s="16">
        <v>18.3</v>
      </c>
      <c r="AM87" s="16" t="s">
        <v>15</v>
      </c>
      <c r="AN87" s="16" t="s">
        <v>15</v>
      </c>
      <c r="AO87" s="16" t="s">
        <v>15</v>
      </c>
      <c r="AP87" s="16" t="s">
        <v>15</v>
      </c>
      <c r="AQ87" s="16" t="s">
        <v>15</v>
      </c>
      <c r="AR87" s="16" t="s">
        <v>15</v>
      </c>
      <c r="AS87" s="16" t="s">
        <v>15</v>
      </c>
      <c r="AT87" s="16" t="s">
        <v>15</v>
      </c>
      <c r="AU87" s="16" t="s">
        <v>15</v>
      </c>
      <c r="AV87" s="16" t="s">
        <v>15</v>
      </c>
      <c r="AW87" s="16" t="s">
        <v>15</v>
      </c>
      <c r="AX87" s="19" t="s">
        <v>15</v>
      </c>
      <c r="AY87" s="19" t="s">
        <v>15</v>
      </c>
      <c r="AZ87" s="19" t="s">
        <v>15</v>
      </c>
      <c r="BA87" s="19" t="s">
        <v>15</v>
      </c>
      <c r="BB87" s="19" t="s">
        <v>15</v>
      </c>
      <c r="BC87" s="19" t="s">
        <v>15</v>
      </c>
      <c r="BD87" s="19" t="s">
        <v>15</v>
      </c>
      <c r="BE87" s="19" t="s">
        <v>15</v>
      </c>
      <c r="BF87" s="19" t="s">
        <v>15</v>
      </c>
      <c r="BG87" s="19" t="s">
        <v>15</v>
      </c>
      <c r="BH87" s="19" t="s">
        <v>15</v>
      </c>
      <c r="BI87" s="19" t="s">
        <v>15</v>
      </c>
      <c r="BJ87" s="19">
        <v>0.17075194354545223</v>
      </c>
      <c r="BK87" s="19">
        <v>0.11709747390302319</v>
      </c>
      <c r="BL87" s="19">
        <v>8.5449440682764416E-2</v>
      </c>
      <c r="BM87" s="19">
        <v>5.2024855289566303E-2</v>
      </c>
      <c r="BN87" s="16" t="s">
        <v>15</v>
      </c>
      <c r="BO87" s="16" t="s">
        <v>15</v>
      </c>
      <c r="BP87" s="16" t="s">
        <v>15</v>
      </c>
      <c r="BQ87" s="16" t="s">
        <v>15</v>
      </c>
      <c r="BR87" s="16" t="s">
        <v>15</v>
      </c>
      <c r="BS87" s="16" t="s">
        <v>15</v>
      </c>
      <c r="BT87" s="16" t="s">
        <v>15</v>
      </c>
      <c r="BU87" s="16" t="s">
        <v>15</v>
      </c>
      <c r="BV87" s="16" t="s">
        <v>15</v>
      </c>
      <c r="BW87" s="16" t="s">
        <v>15</v>
      </c>
      <c r="BX87" s="16" t="s">
        <v>15</v>
      </c>
      <c r="BY87" s="16" t="s">
        <v>15</v>
      </c>
      <c r="BZ87" s="16">
        <v>6.5172999999999996</v>
      </c>
      <c r="CA87" s="16">
        <v>8.4411000000000005</v>
      </c>
      <c r="CB87" s="16">
        <v>7.0155000000000003</v>
      </c>
      <c r="CC87" s="16">
        <v>5.2649999999999997</v>
      </c>
      <c r="CD87" s="13" t="s">
        <v>15</v>
      </c>
      <c r="CE87" s="13" t="s">
        <v>15</v>
      </c>
      <c r="CF87" s="13" t="s">
        <v>15</v>
      </c>
      <c r="CG87" s="13" t="s">
        <v>15</v>
      </c>
      <c r="CH87" s="13" t="s">
        <v>15</v>
      </c>
      <c r="CI87" s="13" t="s">
        <v>15</v>
      </c>
      <c r="CJ87" s="13" t="s">
        <v>15</v>
      </c>
      <c r="CK87" s="13" t="s">
        <v>15</v>
      </c>
      <c r="CL87" s="13" t="s">
        <v>15</v>
      </c>
      <c r="CM87" s="13" t="s">
        <v>15</v>
      </c>
      <c r="CN87" s="13" t="s">
        <v>15</v>
      </c>
      <c r="CO87" s="13" t="s">
        <v>15</v>
      </c>
      <c r="CP87" s="13" t="s">
        <v>15</v>
      </c>
      <c r="CQ87" s="13" t="s">
        <v>15</v>
      </c>
      <c r="CR87" s="13">
        <v>9.8088021274045728E-2</v>
      </c>
      <c r="CS87" s="13">
        <v>3.9658125545437697E-2</v>
      </c>
      <c r="CT87" s="16" t="s">
        <v>15</v>
      </c>
      <c r="CU87" s="16" t="s">
        <v>15</v>
      </c>
      <c r="CV87" s="16" t="s">
        <v>15</v>
      </c>
      <c r="CW87" s="16" t="s">
        <v>15</v>
      </c>
      <c r="CX87" s="16" t="s">
        <v>15</v>
      </c>
      <c r="CY87" s="16" t="s">
        <v>15</v>
      </c>
      <c r="CZ87" s="16" t="s">
        <v>15</v>
      </c>
      <c r="DA87" s="16" t="s">
        <v>15</v>
      </c>
      <c r="DB87" s="16" t="s">
        <v>15</v>
      </c>
      <c r="DC87" s="16" t="s">
        <v>15</v>
      </c>
      <c r="DD87" s="16" t="s">
        <v>15</v>
      </c>
      <c r="DE87" s="16" t="s">
        <v>15</v>
      </c>
      <c r="DF87" s="16" t="s">
        <v>15</v>
      </c>
      <c r="DG87" s="16">
        <v>26.586400000000001</v>
      </c>
      <c r="DH87" s="16">
        <v>14.182</v>
      </c>
      <c r="DI87" s="16">
        <v>7.1517999999999997</v>
      </c>
      <c r="DJ87" s="21" t="s">
        <v>15</v>
      </c>
      <c r="DK87" s="21" t="s">
        <v>15</v>
      </c>
      <c r="DL87" s="21" t="s">
        <v>15</v>
      </c>
      <c r="DM87" s="21" t="s">
        <v>15</v>
      </c>
      <c r="DN87" s="21" t="s">
        <v>15</v>
      </c>
      <c r="DO87" s="21" t="s">
        <v>15</v>
      </c>
      <c r="DP87" s="21" t="s">
        <v>15</v>
      </c>
      <c r="DQ87" s="21" t="s">
        <v>15</v>
      </c>
      <c r="DR87" s="21" t="s">
        <v>15</v>
      </c>
      <c r="DS87" s="21" t="s">
        <v>15</v>
      </c>
      <c r="DT87" s="21" t="s">
        <v>15</v>
      </c>
      <c r="DU87" s="21" t="s">
        <v>15</v>
      </c>
      <c r="DV87" s="21" t="s">
        <v>15</v>
      </c>
      <c r="DW87" s="21">
        <v>10.6043</v>
      </c>
      <c r="DX87" s="21">
        <v>8.0681999999999992</v>
      </c>
      <c r="DY87" s="21">
        <v>5.1254999999999997</v>
      </c>
    </row>
    <row r="88" spans="1:129" x14ac:dyDescent="0.2">
      <c r="A88" s="62" t="str">
        <f>[1]PSIM!A90</f>
        <v>BOL</v>
      </c>
      <c r="B88" s="16">
        <v>1.78E-2</v>
      </c>
      <c r="C88" s="16">
        <v>1.18E-2</v>
      </c>
      <c r="D88" s="16">
        <v>1.7999999999999999E-2</v>
      </c>
      <c r="E88" s="16">
        <v>2.1999999999999999E-2</v>
      </c>
      <c r="F88" s="16">
        <v>5.0999999999999997E-2</v>
      </c>
      <c r="G88" s="16">
        <v>0.08</v>
      </c>
      <c r="H88" s="16">
        <v>0.1</v>
      </c>
      <c r="I88" s="16">
        <v>0.09</v>
      </c>
      <c r="J88" s="16">
        <v>0.09</v>
      </c>
      <c r="K88" s="16">
        <v>0.11</v>
      </c>
      <c r="L88" s="16">
        <v>0.11</v>
      </c>
      <c r="M88" s="16">
        <v>0.11</v>
      </c>
      <c r="N88" s="16">
        <v>0.1</v>
      </c>
      <c r="O88" s="16">
        <v>0.08</v>
      </c>
      <c r="P88" s="16">
        <v>0.09</v>
      </c>
      <c r="Q88" s="16">
        <v>0.1</v>
      </c>
      <c r="R88" s="17">
        <v>57.117400000000004</v>
      </c>
      <c r="S88" s="17">
        <v>61.48</v>
      </c>
      <c r="T88" s="17">
        <v>52.5182</v>
      </c>
      <c r="U88" s="17">
        <v>47.816699999999997</v>
      </c>
      <c r="V88" s="17">
        <v>49.4512</v>
      </c>
      <c r="W88" s="17">
        <v>50.153100000000002</v>
      </c>
      <c r="X88" s="17">
        <v>55.126899999999999</v>
      </c>
      <c r="Y88" s="17">
        <v>57.057200000000002</v>
      </c>
      <c r="Z88" s="17">
        <v>51.738599999999998</v>
      </c>
      <c r="AA88" s="17">
        <v>46.8874</v>
      </c>
      <c r="AB88" s="17">
        <v>53.448</v>
      </c>
      <c r="AC88" s="17">
        <v>48.960999999999999</v>
      </c>
      <c r="AD88" s="17">
        <v>42.388300000000001</v>
      </c>
      <c r="AE88" s="17">
        <v>52.489800000000002</v>
      </c>
      <c r="AF88" s="17">
        <v>48.960599999999999</v>
      </c>
      <c r="AG88" s="17">
        <v>51.106699999999996</v>
      </c>
      <c r="AH88" s="16">
        <v>48.96</v>
      </c>
      <c r="AI88" s="16">
        <v>42.39</v>
      </c>
      <c r="AJ88" s="16">
        <v>52.49</v>
      </c>
      <c r="AK88" s="16">
        <v>48.96</v>
      </c>
      <c r="AL88" s="16">
        <v>48.48</v>
      </c>
      <c r="AM88" s="16" t="s">
        <v>15</v>
      </c>
      <c r="AN88" s="16" t="s">
        <v>15</v>
      </c>
      <c r="AO88" s="16">
        <v>35.72</v>
      </c>
      <c r="AP88" s="16">
        <v>35.53</v>
      </c>
      <c r="AQ88" s="16">
        <v>30.13</v>
      </c>
      <c r="AR88" s="16">
        <v>25.75</v>
      </c>
      <c r="AS88" s="16">
        <v>25.31</v>
      </c>
      <c r="AT88" s="16">
        <v>27.25</v>
      </c>
      <c r="AU88" s="16">
        <v>23.82</v>
      </c>
      <c r="AV88" s="16">
        <v>20.67</v>
      </c>
      <c r="AW88" s="16">
        <v>26.42</v>
      </c>
      <c r="AX88" s="19">
        <v>2.2801610860070712E-2</v>
      </c>
      <c r="AY88" s="19">
        <v>1.0136205258156478E-2</v>
      </c>
      <c r="AZ88" s="19">
        <v>3.3602150537634411E-4</v>
      </c>
      <c r="BA88" s="19" t="s">
        <v>15</v>
      </c>
      <c r="BB88" s="19" t="s">
        <v>15</v>
      </c>
      <c r="BC88" s="19" t="s">
        <v>15</v>
      </c>
      <c r="BD88" s="19" t="s">
        <v>15</v>
      </c>
      <c r="BE88" s="19" t="s">
        <v>15</v>
      </c>
      <c r="BF88" s="19" t="s">
        <v>15</v>
      </c>
      <c r="BG88" s="19" t="s">
        <v>15</v>
      </c>
      <c r="BH88" s="19">
        <v>8.3777187090646778E-3</v>
      </c>
      <c r="BI88" s="19">
        <v>1.1328048876833538E-2</v>
      </c>
      <c r="BJ88" s="19">
        <v>3.4016844879916498E-2</v>
      </c>
      <c r="BK88" s="19">
        <v>3.9794724047897724E-2</v>
      </c>
      <c r="BL88" s="19">
        <v>1.6417557592792035E-6</v>
      </c>
      <c r="BM88" s="19" t="s">
        <v>15</v>
      </c>
      <c r="BN88" s="16">
        <v>8.4632000000000005</v>
      </c>
      <c r="BO88" s="16">
        <v>5.0701999999999998</v>
      </c>
      <c r="BP88" s="16">
        <v>8.7733000000000008</v>
      </c>
      <c r="BQ88" s="16">
        <v>9.7356999999999996</v>
      </c>
      <c r="BR88" s="16">
        <v>17.6997</v>
      </c>
      <c r="BS88" s="16">
        <v>23.756399999999999</v>
      </c>
      <c r="BT88" s="16">
        <v>28.732399999999998</v>
      </c>
      <c r="BU88" s="16">
        <v>27.197099999999999</v>
      </c>
      <c r="BV88" s="16">
        <v>22.8873</v>
      </c>
      <c r="BW88" s="16">
        <v>21.4696</v>
      </c>
      <c r="BX88" s="16">
        <v>23.5228</v>
      </c>
      <c r="BY88" s="16">
        <v>23.1858</v>
      </c>
      <c r="BZ88" s="16">
        <v>17.976199999999999</v>
      </c>
      <c r="CA88" s="16">
        <v>18.898399999999999</v>
      </c>
      <c r="CB88" s="16">
        <v>19.195699999999999</v>
      </c>
      <c r="CC88" s="16">
        <v>17.551200000000001</v>
      </c>
      <c r="CD88" s="13" t="s">
        <v>15</v>
      </c>
      <c r="CE88" s="13" t="s">
        <v>15</v>
      </c>
      <c r="CF88" s="13" t="s">
        <v>15</v>
      </c>
      <c r="CG88" s="13">
        <v>7.7640435995441062E-3</v>
      </c>
      <c r="CH88" s="13" t="s">
        <v>15</v>
      </c>
      <c r="CI88" s="13" t="s">
        <v>15</v>
      </c>
      <c r="CJ88" s="13" t="s">
        <v>15</v>
      </c>
      <c r="CK88" s="13" t="s">
        <v>15</v>
      </c>
      <c r="CL88" s="13" t="s">
        <v>15</v>
      </c>
      <c r="CM88" s="13" t="s">
        <v>15</v>
      </c>
      <c r="CN88" s="13">
        <v>0.16041052013584917</v>
      </c>
      <c r="CO88" s="13">
        <v>0.11286476906463272</v>
      </c>
      <c r="CP88" s="13">
        <v>3.4195047020701996E-3</v>
      </c>
      <c r="CQ88" s="13" t="s">
        <v>15</v>
      </c>
      <c r="CR88" s="13" t="s">
        <v>15</v>
      </c>
      <c r="CS88" s="13" t="s">
        <v>15</v>
      </c>
      <c r="CT88" s="16">
        <v>14.8672</v>
      </c>
      <c r="CU88" s="16">
        <v>9.1211000000000002</v>
      </c>
      <c r="CV88" s="16">
        <v>11.4595</v>
      </c>
      <c r="CW88" s="16">
        <v>10.462</v>
      </c>
      <c r="CX88" s="16">
        <v>22.068000000000001</v>
      </c>
      <c r="CY88" s="16">
        <v>29.748100000000001</v>
      </c>
      <c r="CZ88" s="16">
        <v>34.102899999999998</v>
      </c>
      <c r="DA88" s="16">
        <v>31.814599999999999</v>
      </c>
      <c r="DB88" s="16">
        <v>31.796900000000001</v>
      </c>
      <c r="DC88" s="16">
        <v>35.408700000000003</v>
      </c>
      <c r="DD88" s="16">
        <v>32.645000000000003</v>
      </c>
      <c r="DE88" s="16">
        <v>31.403600000000001</v>
      </c>
      <c r="DF88" s="16">
        <v>24.937200000000001</v>
      </c>
      <c r="DG88" s="16">
        <v>17.183199999999999</v>
      </c>
      <c r="DH88" s="16">
        <v>18.685500000000001</v>
      </c>
      <c r="DI88" s="16">
        <v>17.574400000000001</v>
      </c>
      <c r="DJ88" s="21">
        <v>7.0716000000000001</v>
      </c>
      <c r="DK88" s="21">
        <v>4.8090000000000002</v>
      </c>
      <c r="DL88" s="21">
        <v>7.3060999999999998</v>
      </c>
      <c r="DM88" s="21">
        <v>7.2527999999999997</v>
      </c>
      <c r="DN88" s="21">
        <v>15.0579</v>
      </c>
      <c r="DO88" s="21">
        <v>20.3246</v>
      </c>
      <c r="DP88" s="21">
        <v>24.174900000000001</v>
      </c>
      <c r="DQ88" s="21">
        <v>23.346399999999999</v>
      </c>
      <c r="DR88" s="21">
        <v>22.9909</v>
      </c>
      <c r="DS88" s="21">
        <v>24.0351</v>
      </c>
      <c r="DT88" s="21">
        <v>21.004799999999999</v>
      </c>
      <c r="DU88" s="21">
        <v>20.395099999999999</v>
      </c>
      <c r="DV88" s="21">
        <v>16.095400000000001</v>
      </c>
      <c r="DW88" s="21">
        <v>11.406000000000001</v>
      </c>
      <c r="DX88" s="21">
        <v>12.997999999999999</v>
      </c>
      <c r="DY88" s="21">
        <v>12.5671</v>
      </c>
    </row>
    <row r="89" spans="1:129" x14ac:dyDescent="0.2">
      <c r="A89" s="62" t="str">
        <f>[1]PSIM!A91</f>
        <v>BPP</v>
      </c>
      <c r="B89" s="16" t="s">
        <v>15</v>
      </c>
      <c r="C89" s="16" t="s">
        <v>15</v>
      </c>
      <c r="D89" s="16" t="s">
        <v>15</v>
      </c>
      <c r="E89" s="16" t="s">
        <v>15</v>
      </c>
      <c r="F89" s="16" t="s">
        <v>15</v>
      </c>
      <c r="G89" s="16" t="s">
        <v>15</v>
      </c>
      <c r="H89" s="16" t="s">
        <v>15</v>
      </c>
      <c r="I89" s="16" t="s">
        <v>15</v>
      </c>
      <c r="J89" s="16" t="s">
        <v>15</v>
      </c>
      <c r="K89" s="16" t="s">
        <v>15</v>
      </c>
      <c r="L89" s="16" t="s">
        <v>15</v>
      </c>
      <c r="M89" s="16" t="s">
        <v>15</v>
      </c>
      <c r="N89" s="16" t="s">
        <v>15</v>
      </c>
      <c r="O89" s="16">
        <v>2.464</v>
      </c>
      <c r="P89" s="16">
        <v>1.7429999999999999</v>
      </c>
      <c r="Q89" s="16">
        <v>1.3639999999999999</v>
      </c>
      <c r="R89" s="17" t="s">
        <v>15</v>
      </c>
      <c r="S89" s="17" t="s">
        <v>15</v>
      </c>
      <c r="T89" s="17" t="s">
        <v>15</v>
      </c>
      <c r="U89" s="17" t="s">
        <v>15</v>
      </c>
      <c r="V89" s="17" t="s">
        <v>15</v>
      </c>
      <c r="W89" s="17" t="s">
        <v>15</v>
      </c>
      <c r="X89" s="17" t="s">
        <v>15</v>
      </c>
      <c r="Y89" s="17" t="s">
        <v>15</v>
      </c>
      <c r="Z89" s="17" t="s">
        <v>15</v>
      </c>
      <c r="AA89" s="17" t="s">
        <v>15</v>
      </c>
      <c r="AB89" s="17" t="s">
        <v>15</v>
      </c>
      <c r="AC89" s="17" t="s">
        <v>15</v>
      </c>
      <c r="AD89" s="17">
        <v>32.588000000000001</v>
      </c>
      <c r="AE89" s="17">
        <v>36.299900000000001</v>
      </c>
      <c r="AF89" s="17">
        <v>34.9529</v>
      </c>
      <c r="AG89" s="17">
        <v>23.988900000000001</v>
      </c>
      <c r="AH89" s="16" t="s">
        <v>15</v>
      </c>
      <c r="AI89" s="16" t="s">
        <v>15</v>
      </c>
      <c r="AJ89" s="16" t="s">
        <v>15</v>
      </c>
      <c r="AK89" s="16">
        <v>34.950000000000003</v>
      </c>
      <c r="AL89" s="16">
        <v>23.99</v>
      </c>
      <c r="AM89" s="16" t="s">
        <v>15</v>
      </c>
      <c r="AN89" s="16" t="s">
        <v>15</v>
      </c>
      <c r="AO89" s="16" t="s">
        <v>15</v>
      </c>
      <c r="AP89" s="16" t="s">
        <v>15</v>
      </c>
      <c r="AQ89" s="16" t="s">
        <v>15</v>
      </c>
      <c r="AR89" s="16" t="s">
        <v>15</v>
      </c>
      <c r="AS89" s="16" t="s">
        <v>15</v>
      </c>
      <c r="AT89" s="16" t="s">
        <v>15</v>
      </c>
      <c r="AU89" s="16" t="s">
        <v>15</v>
      </c>
      <c r="AV89" s="16" t="s">
        <v>15</v>
      </c>
      <c r="AW89" s="16" t="s">
        <v>15</v>
      </c>
      <c r="AX89" s="19" t="s">
        <v>15</v>
      </c>
      <c r="AY89" s="19" t="s">
        <v>15</v>
      </c>
      <c r="AZ89" s="19" t="s">
        <v>15</v>
      </c>
      <c r="BA89" s="19" t="s">
        <v>15</v>
      </c>
      <c r="BB89" s="19" t="s">
        <v>15</v>
      </c>
      <c r="BC89" s="19" t="s">
        <v>15</v>
      </c>
      <c r="BD89" s="19" t="s">
        <v>15</v>
      </c>
      <c r="BE89" s="19" t="s">
        <v>15</v>
      </c>
      <c r="BF89" s="19" t="s">
        <v>15</v>
      </c>
      <c r="BG89" s="19" t="s">
        <v>15</v>
      </c>
      <c r="BH89" s="19" t="s">
        <v>15</v>
      </c>
      <c r="BI89" s="19" t="s">
        <v>15</v>
      </c>
      <c r="BJ89" s="19">
        <v>2.0873127286953723E-2</v>
      </c>
      <c r="BK89" s="19">
        <v>0.1261489901439326</v>
      </c>
      <c r="BL89" s="19">
        <v>0.27414500648271339</v>
      </c>
      <c r="BM89" s="19">
        <v>9.7506958139945143E-2</v>
      </c>
      <c r="BN89" s="16" t="s">
        <v>15</v>
      </c>
      <c r="BO89" s="16" t="s">
        <v>15</v>
      </c>
      <c r="BP89" s="16" t="s">
        <v>15</v>
      </c>
      <c r="BQ89" s="16" t="s">
        <v>15</v>
      </c>
      <c r="BR89" s="16" t="s">
        <v>15</v>
      </c>
      <c r="BS89" s="16" t="s">
        <v>15</v>
      </c>
      <c r="BT89" s="16" t="s">
        <v>15</v>
      </c>
      <c r="BU89" s="16" t="s">
        <v>15</v>
      </c>
      <c r="BV89" s="16" t="s">
        <v>15</v>
      </c>
      <c r="BW89" s="16" t="s">
        <v>15</v>
      </c>
      <c r="BX89" s="16" t="s">
        <v>15</v>
      </c>
      <c r="BY89" s="16" t="s">
        <v>15</v>
      </c>
      <c r="BZ89" s="16">
        <v>38.2515</v>
      </c>
      <c r="CA89" s="16">
        <v>36.849899999999998</v>
      </c>
      <c r="CB89" s="16">
        <v>74.673199999999994</v>
      </c>
      <c r="CC89" s="16">
        <v>64.721199999999996</v>
      </c>
      <c r="CD89" s="13" t="s">
        <v>15</v>
      </c>
      <c r="CE89" s="13" t="s">
        <v>15</v>
      </c>
      <c r="CF89" s="13" t="s">
        <v>15</v>
      </c>
      <c r="CG89" s="13" t="s">
        <v>15</v>
      </c>
      <c r="CH89" s="13" t="s">
        <v>15</v>
      </c>
      <c r="CI89" s="13" t="s">
        <v>15</v>
      </c>
      <c r="CJ89" s="13" t="s">
        <v>15</v>
      </c>
      <c r="CK89" s="13" t="s">
        <v>15</v>
      </c>
      <c r="CL89" s="13" t="s">
        <v>15</v>
      </c>
      <c r="CM89" s="13" t="s">
        <v>15</v>
      </c>
      <c r="CN89" s="13" t="s">
        <v>15</v>
      </c>
      <c r="CO89" s="13" t="s">
        <v>15</v>
      </c>
      <c r="CP89" s="13" t="s">
        <v>15</v>
      </c>
      <c r="CQ89" s="13" t="s">
        <v>15</v>
      </c>
      <c r="CR89" s="13">
        <v>6.9853477546559406E-2</v>
      </c>
      <c r="CS89" s="13">
        <v>0.13385840094766283</v>
      </c>
      <c r="CT89" s="16" t="s">
        <v>15</v>
      </c>
      <c r="CU89" s="16" t="s">
        <v>15</v>
      </c>
      <c r="CV89" s="16" t="s">
        <v>15</v>
      </c>
      <c r="CW89" s="16" t="s">
        <v>15</v>
      </c>
      <c r="CX89" s="16" t="s">
        <v>15</v>
      </c>
      <c r="CY89" s="16" t="s">
        <v>15</v>
      </c>
      <c r="CZ89" s="16" t="s">
        <v>15</v>
      </c>
      <c r="DA89" s="16" t="s">
        <v>15</v>
      </c>
      <c r="DB89" s="16" t="s">
        <v>15</v>
      </c>
      <c r="DC89" s="16" t="s">
        <v>15</v>
      </c>
      <c r="DD89" s="16" t="s">
        <v>15</v>
      </c>
      <c r="DE89" s="16" t="s">
        <v>15</v>
      </c>
      <c r="DF89" s="16" t="s">
        <v>15</v>
      </c>
      <c r="DG89" s="16">
        <v>25.382000000000001</v>
      </c>
      <c r="DH89" s="16">
        <v>17.2363</v>
      </c>
      <c r="DI89" s="16">
        <v>10.9078</v>
      </c>
      <c r="DJ89" s="21" t="s">
        <v>15</v>
      </c>
      <c r="DK89" s="21" t="s">
        <v>15</v>
      </c>
      <c r="DL89" s="21" t="s">
        <v>15</v>
      </c>
      <c r="DM89" s="21" t="s">
        <v>15</v>
      </c>
      <c r="DN89" s="21" t="s">
        <v>15</v>
      </c>
      <c r="DO89" s="21" t="s">
        <v>15</v>
      </c>
      <c r="DP89" s="21" t="s">
        <v>15</v>
      </c>
      <c r="DQ89" s="21" t="s">
        <v>15</v>
      </c>
      <c r="DR89" s="21" t="s">
        <v>15</v>
      </c>
      <c r="DS89" s="21" t="s">
        <v>15</v>
      </c>
      <c r="DT89" s="21" t="s">
        <v>15</v>
      </c>
      <c r="DU89" s="21" t="s">
        <v>15</v>
      </c>
      <c r="DV89" s="21" t="s">
        <v>15</v>
      </c>
      <c r="DW89" s="21">
        <v>8.2873999999999999</v>
      </c>
      <c r="DX89" s="21">
        <v>11.4689</v>
      </c>
      <c r="DY89" s="21">
        <v>9.1653000000000002</v>
      </c>
    </row>
    <row r="90" spans="1:129" x14ac:dyDescent="0.2">
      <c r="A90" s="62" t="str">
        <f>[1]PSIM!A92</f>
        <v>BR</v>
      </c>
      <c r="B90" s="16">
        <v>3.589</v>
      </c>
      <c r="C90" s="16">
        <v>2.4</v>
      </c>
      <c r="D90" s="16">
        <v>-0.85329999999999995</v>
      </c>
      <c r="E90" s="16">
        <v>4.41</v>
      </c>
      <c r="F90" s="16">
        <v>5.38</v>
      </c>
      <c r="G90" s="16">
        <v>2.6339999999999999</v>
      </c>
      <c r="H90" s="16">
        <v>3.8010000000000002</v>
      </c>
      <c r="I90" s="16">
        <v>3.8010000000000002</v>
      </c>
      <c r="J90" s="16">
        <v>3.8010000000000002</v>
      </c>
      <c r="K90" s="16">
        <v>3.8010000000000002</v>
      </c>
      <c r="L90" s="16">
        <v>3.8010000000000002</v>
      </c>
      <c r="M90" s="16">
        <v>3.8010000000000002</v>
      </c>
      <c r="N90" s="16">
        <v>0.96</v>
      </c>
      <c r="O90" s="16">
        <v>0.69</v>
      </c>
      <c r="P90" s="16">
        <v>0.23</v>
      </c>
      <c r="Q90" s="16">
        <v>0.61</v>
      </c>
      <c r="R90" s="17">
        <v>20.464600000000001</v>
      </c>
      <c r="S90" s="17">
        <v>15.8651</v>
      </c>
      <c r="T90" s="17">
        <v>7.5651999999999999</v>
      </c>
      <c r="U90" s="17">
        <v>17.322400000000002</v>
      </c>
      <c r="V90" s="17">
        <v>18.288900000000002</v>
      </c>
      <c r="W90" s="17">
        <v>13.4421</v>
      </c>
      <c r="X90" s="17">
        <v>14.949400000000001</v>
      </c>
      <c r="Y90" s="17">
        <v>14.949400000000001</v>
      </c>
      <c r="Z90" s="17">
        <v>14.949400000000001</v>
      </c>
      <c r="AA90" s="17">
        <v>14.949400000000001</v>
      </c>
      <c r="AB90" s="17">
        <v>13.3241</v>
      </c>
      <c r="AC90" s="17">
        <v>16.425799999999999</v>
      </c>
      <c r="AD90" s="17">
        <v>20.099699999999999</v>
      </c>
      <c r="AE90" s="17">
        <v>18.739899999999999</v>
      </c>
      <c r="AF90" s="17">
        <v>15.049899999999999</v>
      </c>
      <c r="AG90" s="17">
        <v>18.362500000000001</v>
      </c>
      <c r="AH90" s="16" t="s">
        <v>15</v>
      </c>
      <c r="AI90" s="16" t="s">
        <v>15</v>
      </c>
      <c r="AJ90" s="16">
        <v>18.739999999999998</v>
      </c>
      <c r="AK90" s="16">
        <v>15.05</v>
      </c>
      <c r="AL90" s="16">
        <v>18.36</v>
      </c>
      <c r="AM90" s="16" t="s">
        <v>15</v>
      </c>
      <c r="AN90" s="16" t="s">
        <v>15</v>
      </c>
      <c r="AO90" s="16" t="s">
        <v>15</v>
      </c>
      <c r="AP90" s="16" t="s">
        <v>15</v>
      </c>
      <c r="AQ90" s="16" t="s">
        <v>15</v>
      </c>
      <c r="AR90" s="16" t="s">
        <v>15</v>
      </c>
      <c r="AS90" s="16" t="s">
        <v>15</v>
      </c>
      <c r="AT90" s="16" t="s">
        <v>15</v>
      </c>
      <c r="AU90" s="16" t="s">
        <v>15</v>
      </c>
      <c r="AV90" s="16" t="s">
        <v>15</v>
      </c>
      <c r="AW90" s="16" t="s">
        <v>15</v>
      </c>
      <c r="AX90" s="19">
        <v>1.3005765889544363E-3</v>
      </c>
      <c r="AY90" s="19">
        <v>4.6558422793291306E-4</v>
      </c>
      <c r="AZ90" s="19">
        <v>-2.156842878492363E-2</v>
      </c>
      <c r="BA90" s="19">
        <v>8.6678726006840477E-3</v>
      </c>
      <c r="BB90" s="19">
        <v>1.854580186703654E-2</v>
      </c>
      <c r="BC90" s="19">
        <v>0.24172045383497912</v>
      </c>
      <c r="BD90" s="19">
        <v>0.29172824816970555</v>
      </c>
      <c r="BE90" s="19">
        <v>0.29172824816970555</v>
      </c>
      <c r="BF90" s="19">
        <v>0.29172824816970555</v>
      </c>
      <c r="BG90" s="19">
        <v>0.29172824816970555</v>
      </c>
      <c r="BH90" s="19">
        <v>0.644880174291939</v>
      </c>
      <c r="BI90" s="19">
        <v>0.59768356643356635</v>
      </c>
      <c r="BJ90" s="19">
        <v>0.21049080795831568</v>
      </c>
      <c r="BK90" s="19">
        <v>0.16120110367155668</v>
      </c>
      <c r="BL90" s="19">
        <v>0.1563959749553821</v>
      </c>
      <c r="BM90" s="19">
        <v>0.12063255218009518</v>
      </c>
      <c r="BN90" s="16">
        <v>11.403</v>
      </c>
      <c r="BO90" s="16">
        <v>6.4939</v>
      </c>
      <c r="BP90" s="16">
        <v>-3.1351</v>
      </c>
      <c r="BQ90" s="16">
        <v>10.287000000000001</v>
      </c>
      <c r="BR90" s="16">
        <v>11.4574</v>
      </c>
      <c r="BS90" s="16">
        <v>4.4470000000000001</v>
      </c>
      <c r="BT90" s="16">
        <v>5.0647000000000002</v>
      </c>
      <c r="BU90" s="16">
        <v>5.0647000000000002</v>
      </c>
      <c r="BV90" s="16">
        <v>5.0647000000000002</v>
      </c>
      <c r="BW90" s="16">
        <v>5.0647000000000002</v>
      </c>
      <c r="BX90" s="16">
        <v>9.6699999999999994E-2</v>
      </c>
      <c r="BY90" s="16">
        <v>1.6819999999999999</v>
      </c>
      <c r="BZ90" s="16">
        <v>7.7896999999999998</v>
      </c>
      <c r="CA90" s="16">
        <v>7.1182999999999996</v>
      </c>
      <c r="CB90" s="16">
        <v>2.6326999999999998</v>
      </c>
      <c r="CC90" s="16">
        <v>6.2737999999999996</v>
      </c>
      <c r="CD90" s="13" t="s">
        <v>15</v>
      </c>
      <c r="CE90" s="13" t="s">
        <v>15</v>
      </c>
      <c r="CF90" s="13" t="s">
        <v>15</v>
      </c>
      <c r="CG90" s="13" t="s">
        <v>15</v>
      </c>
      <c r="CH90" s="13" t="s">
        <v>15</v>
      </c>
      <c r="CI90" s="13" t="s">
        <v>15</v>
      </c>
      <c r="CJ90" s="13" t="s">
        <v>15</v>
      </c>
      <c r="CK90" s="13" t="s">
        <v>15</v>
      </c>
      <c r="CL90" s="13" t="s">
        <v>15</v>
      </c>
      <c r="CM90" s="13" t="s">
        <v>15</v>
      </c>
      <c r="CN90" s="13" t="s">
        <v>15</v>
      </c>
      <c r="CO90" s="13" t="s">
        <v>15</v>
      </c>
      <c r="CP90" s="13" t="s">
        <v>15</v>
      </c>
      <c r="CQ90" s="13">
        <v>0.38239898575793607</v>
      </c>
      <c r="CR90" s="13">
        <v>0.76886269739618085</v>
      </c>
      <c r="CS90" s="13">
        <v>0.74079571039370962</v>
      </c>
      <c r="CT90" s="16">
        <v>22.360800000000001</v>
      </c>
      <c r="CU90" s="16">
        <v>12.5982</v>
      </c>
      <c r="CV90" s="16">
        <v>-4.3034999999999997</v>
      </c>
      <c r="CW90" s="16">
        <v>21.818100000000001</v>
      </c>
      <c r="CX90" s="16">
        <v>27.411100000000001</v>
      </c>
      <c r="CY90" s="16">
        <v>13.899000000000001</v>
      </c>
      <c r="CZ90" s="16">
        <v>18.645199999999999</v>
      </c>
      <c r="DA90" s="16">
        <v>18.645199999999999</v>
      </c>
      <c r="DB90" s="16">
        <v>18.645199999999999</v>
      </c>
      <c r="DC90" s="16">
        <v>18.645199999999999</v>
      </c>
      <c r="DD90" s="16">
        <v>18.645199999999999</v>
      </c>
      <c r="DE90" s="16">
        <v>8.8731000000000009</v>
      </c>
      <c r="DF90" s="16">
        <v>35.643999999999998</v>
      </c>
      <c r="DG90" s="16">
        <v>16.013400000000001</v>
      </c>
      <c r="DH90" s="16">
        <v>4.6497000000000002</v>
      </c>
      <c r="DI90" s="16">
        <v>11.9178</v>
      </c>
      <c r="DJ90" s="21">
        <v>13.7737</v>
      </c>
      <c r="DK90" s="21">
        <v>8.5139999999999993</v>
      </c>
      <c r="DL90" s="21">
        <v>-3.0295000000000001</v>
      </c>
      <c r="DM90" s="21">
        <v>15.708500000000001</v>
      </c>
      <c r="DN90" s="21">
        <v>19.2788</v>
      </c>
      <c r="DO90" s="21">
        <v>7.0862999999999996</v>
      </c>
      <c r="DP90" s="21">
        <v>7.7935999999999996</v>
      </c>
      <c r="DQ90" s="21">
        <v>7.7935999999999996</v>
      </c>
      <c r="DR90" s="21">
        <v>7.7935999999999996</v>
      </c>
      <c r="DS90" s="21">
        <v>7.7935999999999996</v>
      </c>
      <c r="DT90" s="21">
        <v>7.7935999999999996</v>
      </c>
      <c r="DU90" s="21">
        <v>2.0017999999999998</v>
      </c>
      <c r="DV90" s="21">
        <v>10.3225</v>
      </c>
      <c r="DW90" s="21">
        <v>8.0932999999999993</v>
      </c>
      <c r="DX90" s="21">
        <v>2.6888000000000001</v>
      </c>
      <c r="DY90" s="21">
        <v>6.2050999999999998</v>
      </c>
    </row>
    <row r="91" spans="1:129" x14ac:dyDescent="0.2">
      <c r="A91" s="62" t="str">
        <f>[1]PSIM!A93</f>
        <v>BROCK</v>
      </c>
      <c r="B91" s="16" t="s">
        <v>15</v>
      </c>
      <c r="C91" s="16" t="s">
        <v>15</v>
      </c>
      <c r="D91" s="16">
        <v>1.95E-2</v>
      </c>
      <c r="E91" s="16">
        <v>7.0699999999999999E-2</v>
      </c>
      <c r="F91" s="16">
        <v>5.4600000000000003E-2</v>
      </c>
      <c r="G91" s="16">
        <v>7.8E-2</v>
      </c>
      <c r="H91" s="16">
        <v>7.8E-2</v>
      </c>
      <c r="I91" s="16">
        <v>1.95E-2</v>
      </c>
      <c r="J91" s="16">
        <v>9.7999999999999997E-3</v>
      </c>
      <c r="K91" s="16">
        <v>9.7999999999999997E-3</v>
      </c>
      <c r="L91" s="16">
        <v>2.93E-2</v>
      </c>
      <c r="M91" s="16">
        <v>-1.4999999999999999E-2</v>
      </c>
      <c r="N91" s="16">
        <v>0.01</v>
      </c>
      <c r="O91" s="16">
        <v>8.0000000000000002E-3</v>
      </c>
      <c r="P91" s="16">
        <v>5.0000000000000001E-3</v>
      </c>
      <c r="Q91" s="16">
        <v>3.0000000000000001E-3</v>
      </c>
      <c r="R91" s="17" t="s">
        <v>15</v>
      </c>
      <c r="S91" s="17" t="s">
        <v>15</v>
      </c>
      <c r="T91" s="17">
        <v>31.057600000000001</v>
      </c>
      <c r="U91" s="17">
        <v>47.558700000000002</v>
      </c>
      <c r="V91" s="17">
        <v>47.8504</v>
      </c>
      <c r="W91" s="17">
        <v>57.1586</v>
      </c>
      <c r="X91" s="17">
        <v>50.642099999999999</v>
      </c>
      <c r="Y91" s="17">
        <v>42.568300000000001</v>
      </c>
      <c r="Z91" s="17">
        <v>42.704999999999998</v>
      </c>
      <c r="AA91" s="17">
        <v>44.3611</v>
      </c>
      <c r="AB91" s="17">
        <v>52.762999999999998</v>
      </c>
      <c r="AC91" s="17">
        <v>51.9998</v>
      </c>
      <c r="AD91" s="17">
        <v>46.404200000000003</v>
      </c>
      <c r="AE91" s="17">
        <v>42.748199999999997</v>
      </c>
      <c r="AF91" s="17">
        <v>37.831899999999997</v>
      </c>
      <c r="AG91" s="17">
        <v>36.808199999999999</v>
      </c>
      <c r="AH91" s="16">
        <v>52</v>
      </c>
      <c r="AI91" s="16">
        <v>46.4</v>
      </c>
      <c r="AJ91" s="16">
        <v>45.25</v>
      </c>
      <c r="AK91" s="16">
        <v>37.83</v>
      </c>
      <c r="AL91" s="16">
        <v>36.81</v>
      </c>
      <c r="AM91" s="16" t="s">
        <v>15</v>
      </c>
      <c r="AN91" s="16" t="s">
        <v>15</v>
      </c>
      <c r="AO91" s="16" t="s">
        <v>15</v>
      </c>
      <c r="AP91" s="16" t="s">
        <v>15</v>
      </c>
      <c r="AQ91" s="16" t="s">
        <v>15</v>
      </c>
      <c r="AR91" s="16">
        <v>16.61</v>
      </c>
      <c r="AS91" s="16">
        <v>12.74</v>
      </c>
      <c r="AT91" s="16">
        <v>24.74</v>
      </c>
      <c r="AU91" s="16">
        <v>27.43</v>
      </c>
      <c r="AV91" s="16">
        <v>30.45</v>
      </c>
      <c r="AW91" s="16">
        <v>23.3</v>
      </c>
      <c r="AX91" s="19" t="s">
        <v>15</v>
      </c>
      <c r="AY91" s="19" t="s">
        <v>15</v>
      </c>
      <c r="AZ91" s="19">
        <v>0.27825650553651321</v>
      </c>
      <c r="BA91" s="19">
        <v>4.2241994130782987E-2</v>
      </c>
      <c r="BB91" s="19">
        <v>4.2473952397408844E-2</v>
      </c>
      <c r="BC91" s="19">
        <v>1.1783598272406357E-3</v>
      </c>
      <c r="BD91" s="19">
        <v>1.0450364098672739E-3</v>
      </c>
      <c r="BE91" s="19" t="s">
        <v>15</v>
      </c>
      <c r="BF91" s="19" t="s">
        <v>15</v>
      </c>
      <c r="BG91" s="19" t="s">
        <v>15</v>
      </c>
      <c r="BH91" s="19" t="s">
        <v>15</v>
      </c>
      <c r="BI91" s="19">
        <v>-1.3613754540685206E-3</v>
      </c>
      <c r="BJ91" s="19">
        <v>3.1640937292391536E-3</v>
      </c>
      <c r="BK91" s="19">
        <v>1.815688319715671E-3</v>
      </c>
      <c r="BL91" s="19">
        <v>4.1688319187020033E-2</v>
      </c>
      <c r="BM91" s="19">
        <v>2.010700724887815E-2</v>
      </c>
      <c r="BN91" s="16" t="s">
        <v>15</v>
      </c>
      <c r="BO91" s="16" t="s">
        <v>15</v>
      </c>
      <c r="BP91" s="16">
        <v>6.2523999999999997</v>
      </c>
      <c r="BQ91" s="16">
        <v>19.561299999999999</v>
      </c>
      <c r="BR91" s="16">
        <v>22.010999999999999</v>
      </c>
      <c r="BS91" s="16">
        <v>33.092799999999997</v>
      </c>
      <c r="BT91" s="16">
        <v>30.08</v>
      </c>
      <c r="BU91" s="16">
        <v>15.9819</v>
      </c>
      <c r="BV91" s="16">
        <v>13.483000000000001</v>
      </c>
      <c r="BW91" s="16">
        <v>14.962400000000001</v>
      </c>
      <c r="BX91" s="16">
        <v>25.900600000000001</v>
      </c>
      <c r="BY91" s="16">
        <v>-24.2852</v>
      </c>
      <c r="BZ91" s="16">
        <v>14.879799999999999</v>
      </c>
      <c r="CA91" s="16">
        <v>11.657999999999999</v>
      </c>
      <c r="CB91" s="16">
        <v>8.8216999999999999</v>
      </c>
      <c r="CC91" s="16">
        <v>3.8401999999999998</v>
      </c>
      <c r="CD91" s="13" t="s">
        <v>15</v>
      </c>
      <c r="CE91" s="13" t="s">
        <v>15</v>
      </c>
      <c r="CF91" s="13" t="s">
        <v>15</v>
      </c>
      <c r="CG91" s="13" t="s">
        <v>15</v>
      </c>
      <c r="CH91" s="13" t="s">
        <v>15</v>
      </c>
      <c r="CI91" s="13">
        <v>6.2406973115387218E-3</v>
      </c>
      <c r="CJ91" s="13">
        <v>5.3483530494004483E-3</v>
      </c>
      <c r="CK91" s="13">
        <v>5.4662364438387715E-3</v>
      </c>
      <c r="CL91" s="13">
        <v>5.4721102318793504E-3</v>
      </c>
      <c r="CM91" s="13">
        <v>5.4616039191441347E-3</v>
      </c>
      <c r="CN91" s="13">
        <v>5.3701531292563278E-3</v>
      </c>
      <c r="CO91" s="13">
        <v>5.4417511436850993E-4</v>
      </c>
      <c r="CP91" s="13">
        <v>3.8618769071068528E-4</v>
      </c>
      <c r="CQ91" s="13">
        <v>2.2448610372507546E-4</v>
      </c>
      <c r="CR91" s="13">
        <v>1.421646359310086E-3</v>
      </c>
      <c r="CS91" s="13">
        <v>1.0829973473640607E-3</v>
      </c>
      <c r="CT91" s="16" t="s">
        <v>15</v>
      </c>
      <c r="CU91" s="16" t="s">
        <v>15</v>
      </c>
      <c r="CV91" s="16" t="s">
        <v>15</v>
      </c>
      <c r="CW91" s="16">
        <v>6.9223999999999997</v>
      </c>
      <c r="CX91" s="16">
        <v>4.5</v>
      </c>
      <c r="CY91" s="16">
        <v>6.9701000000000004</v>
      </c>
      <c r="CZ91" s="16">
        <v>6.9042000000000003</v>
      </c>
      <c r="DA91" s="16">
        <v>1.4906999999999999</v>
      </c>
      <c r="DB91" s="16">
        <v>1.1303000000000001</v>
      </c>
      <c r="DC91" s="16">
        <v>1.0594999999999999</v>
      </c>
      <c r="DD91" s="16">
        <v>2.5032999999999999</v>
      </c>
      <c r="DE91" s="16">
        <v>-1.2622</v>
      </c>
      <c r="DF91" s="16">
        <v>0.99070000000000003</v>
      </c>
      <c r="DG91" s="16">
        <v>0.66390000000000005</v>
      </c>
      <c r="DH91" s="16">
        <v>0.443</v>
      </c>
      <c r="DI91" s="16">
        <v>0.28349999999999997</v>
      </c>
      <c r="DJ91" s="21" t="s">
        <v>15</v>
      </c>
      <c r="DK91" s="21" t="s">
        <v>15</v>
      </c>
      <c r="DL91" s="21" t="s">
        <v>15</v>
      </c>
      <c r="DM91" s="21">
        <v>5.8451000000000004</v>
      </c>
      <c r="DN91" s="21">
        <v>4.1562000000000001</v>
      </c>
      <c r="DO91" s="21">
        <v>6.6733000000000002</v>
      </c>
      <c r="DP91" s="21">
        <v>6.6128</v>
      </c>
      <c r="DQ91" s="21">
        <v>1.4439</v>
      </c>
      <c r="DR91" s="21">
        <v>1.1016999999999999</v>
      </c>
      <c r="DS91" s="21">
        <v>1.0354000000000001</v>
      </c>
      <c r="DT91" s="21">
        <v>2.4487999999999999</v>
      </c>
      <c r="DU91" s="21">
        <v>-1.2293000000000001</v>
      </c>
      <c r="DV91" s="21">
        <v>0.96150000000000002</v>
      </c>
      <c r="DW91" s="21">
        <v>0.64659999999999995</v>
      </c>
      <c r="DX91" s="21">
        <v>0.43259999999999998</v>
      </c>
      <c r="DY91" s="21">
        <v>0.27650000000000002</v>
      </c>
    </row>
    <row r="92" spans="1:129" x14ac:dyDescent="0.2">
      <c r="A92" s="62" t="str">
        <f>[1]PSIM!A94</f>
        <v>BROOK</v>
      </c>
      <c r="B92" s="16">
        <v>-7.8600000000000003E-2</v>
      </c>
      <c r="C92" s="16">
        <v>4.3E-3</v>
      </c>
      <c r="D92" s="16">
        <v>-1.15E-2</v>
      </c>
      <c r="E92" s="16">
        <v>-0.01</v>
      </c>
      <c r="F92" s="16">
        <v>0.04</v>
      </c>
      <c r="G92" s="16">
        <v>1.2E-2</v>
      </c>
      <c r="H92" s="16">
        <v>-1.4E-2</v>
      </c>
      <c r="I92" s="16">
        <v>2.1999999999999999E-2</v>
      </c>
      <c r="J92" s="16">
        <v>4.8000000000000001E-2</v>
      </c>
      <c r="K92" s="16">
        <v>-0.01</v>
      </c>
      <c r="L92" s="16">
        <v>8.4000000000000005E-2</v>
      </c>
      <c r="M92" s="16">
        <v>0.08</v>
      </c>
      <c r="N92" s="16">
        <v>6.7500000000000004E-2</v>
      </c>
      <c r="O92" s="16">
        <v>0.24</v>
      </c>
      <c r="P92" s="16">
        <v>0.15</v>
      </c>
      <c r="Q92" s="16">
        <v>0.06</v>
      </c>
      <c r="R92" s="17">
        <v>6.7460000000000004</v>
      </c>
      <c r="S92" s="17">
        <v>42.513399999999997</v>
      </c>
      <c r="T92" s="17">
        <v>48.329000000000001</v>
      </c>
      <c r="U92" s="17">
        <v>29.3355</v>
      </c>
      <c r="V92" s="17">
        <v>89.099400000000003</v>
      </c>
      <c r="W92" s="17">
        <v>64.160899999999998</v>
      </c>
      <c r="X92" s="17">
        <v>54.955799999999996</v>
      </c>
      <c r="Y92" s="17">
        <v>62.437800000000003</v>
      </c>
      <c r="Z92" s="17">
        <v>73.173900000000003</v>
      </c>
      <c r="AA92" s="17">
        <v>34.145899999999997</v>
      </c>
      <c r="AB92" s="17">
        <v>79.099400000000003</v>
      </c>
      <c r="AC92" s="17">
        <v>70.195499999999996</v>
      </c>
      <c r="AD92" s="17">
        <v>84.618099999999998</v>
      </c>
      <c r="AE92" s="17">
        <v>89.124200000000002</v>
      </c>
      <c r="AF92" s="17">
        <v>82.705299999999994</v>
      </c>
      <c r="AG92" s="17">
        <v>67.668300000000002</v>
      </c>
      <c r="AH92" s="16">
        <v>70.2</v>
      </c>
      <c r="AI92" s="16">
        <v>84.62</v>
      </c>
      <c r="AJ92" s="16">
        <v>89.12</v>
      </c>
      <c r="AK92" s="16">
        <v>82.71</v>
      </c>
      <c r="AL92" s="16">
        <v>67.67</v>
      </c>
      <c r="AM92" s="16">
        <v>88.77</v>
      </c>
      <c r="AN92" s="16">
        <v>52.59</v>
      </c>
      <c r="AO92" s="16">
        <v>68.989999999999995</v>
      </c>
      <c r="AP92" s="16">
        <v>95.54</v>
      </c>
      <c r="AQ92" s="16">
        <v>23.26</v>
      </c>
      <c r="AR92" s="16">
        <v>55.1</v>
      </c>
      <c r="AS92" s="16">
        <v>101.63</v>
      </c>
      <c r="AT92" s="16">
        <v>76.88</v>
      </c>
      <c r="AU92" s="16">
        <v>41.62</v>
      </c>
      <c r="AV92" s="16">
        <v>61.6</v>
      </c>
      <c r="AW92" s="16">
        <v>21.77</v>
      </c>
      <c r="AX92" s="19">
        <v>-3.8623459889536906E-5</v>
      </c>
      <c r="AY92" s="19" t="s">
        <v>15</v>
      </c>
      <c r="AZ92" s="19" t="s">
        <v>15</v>
      </c>
      <c r="BA92" s="19" t="s">
        <v>15</v>
      </c>
      <c r="BB92" s="19">
        <v>0.15832566425748584</v>
      </c>
      <c r="BC92" s="19">
        <v>0.2937564836949168</v>
      </c>
      <c r="BD92" s="19">
        <v>-1.2760856805436711E-2</v>
      </c>
      <c r="BE92" s="19">
        <v>-6.6956278026905833E-2</v>
      </c>
      <c r="BF92" s="19">
        <v>4.6555902415503121E-3</v>
      </c>
      <c r="BG92" s="19">
        <v>-1.2906143205556834E-2</v>
      </c>
      <c r="BH92" s="19">
        <v>7.7056335493160542E-4</v>
      </c>
      <c r="BI92" s="19" t="s">
        <v>15</v>
      </c>
      <c r="BJ92" s="19">
        <v>2.7421855872031335E-4</v>
      </c>
      <c r="BK92" s="19" t="s">
        <v>15</v>
      </c>
      <c r="BL92" s="19" t="s">
        <v>15</v>
      </c>
      <c r="BM92" s="19" t="s">
        <v>15</v>
      </c>
      <c r="BN92" s="16">
        <v>-165.07810000000001</v>
      </c>
      <c r="BO92" s="16">
        <v>6.6702000000000004</v>
      </c>
      <c r="BP92" s="16">
        <v>-30.085799999999999</v>
      </c>
      <c r="BQ92" s="16">
        <v>-58.396000000000001</v>
      </c>
      <c r="BR92" s="16">
        <v>53.702300000000001</v>
      </c>
      <c r="BS92" s="16">
        <v>43.489100000000001</v>
      </c>
      <c r="BT92" s="16">
        <v>-78.707999999999998</v>
      </c>
      <c r="BU92" s="16">
        <v>100.7052</v>
      </c>
      <c r="BV92" s="16">
        <v>78.077600000000004</v>
      </c>
      <c r="BW92" s="16">
        <v>-53.036000000000001</v>
      </c>
      <c r="BX92" s="16">
        <v>84.874799999999993</v>
      </c>
      <c r="BY92" s="16">
        <v>48.478000000000002</v>
      </c>
      <c r="BZ92" s="16">
        <v>107.40860000000001</v>
      </c>
      <c r="CA92" s="16">
        <v>73.801199999999994</v>
      </c>
      <c r="CB92" s="16">
        <v>105.62860000000001</v>
      </c>
      <c r="CC92" s="16">
        <v>72.125</v>
      </c>
      <c r="CD92" s="13" t="s">
        <v>15</v>
      </c>
      <c r="CE92" s="13" t="s">
        <v>15</v>
      </c>
      <c r="CF92" s="13" t="s">
        <v>15</v>
      </c>
      <c r="CG92" s="13" t="s">
        <v>15</v>
      </c>
      <c r="CH92" s="13" t="s">
        <v>15</v>
      </c>
      <c r="CI92" s="13" t="s">
        <v>15</v>
      </c>
      <c r="CJ92" s="13" t="s">
        <v>15</v>
      </c>
      <c r="CK92" s="13" t="s">
        <v>15</v>
      </c>
      <c r="CL92" s="13" t="s">
        <v>15</v>
      </c>
      <c r="CM92" s="13" t="s">
        <v>15</v>
      </c>
      <c r="CN92" s="13" t="s">
        <v>15</v>
      </c>
      <c r="CO92" s="13" t="s">
        <v>15</v>
      </c>
      <c r="CP92" s="13" t="s">
        <v>15</v>
      </c>
      <c r="CQ92" s="13" t="s">
        <v>15</v>
      </c>
      <c r="CR92" s="13">
        <v>4.9721967941850145E-3</v>
      </c>
      <c r="CS92" s="13">
        <v>4.4987648864981813E-2</v>
      </c>
      <c r="CT92" s="16">
        <v>-151.64830000000001</v>
      </c>
      <c r="CU92" s="16">
        <v>7.5158000000000005</v>
      </c>
      <c r="CV92" s="16">
        <v>-19.261800000000001</v>
      </c>
      <c r="CW92" s="16">
        <v>-14.996700000000001</v>
      </c>
      <c r="CX92" s="16">
        <v>44.211599999999997</v>
      </c>
      <c r="CY92" s="16">
        <v>10.215999999999999</v>
      </c>
      <c r="CZ92" s="16">
        <v>-12.7537</v>
      </c>
      <c r="DA92" s="16">
        <v>20.240400000000001</v>
      </c>
      <c r="DB92" s="16">
        <v>34.368499999999997</v>
      </c>
      <c r="DC92" s="16">
        <v>-6.4798</v>
      </c>
      <c r="DD92" s="16">
        <v>47.683999999999997</v>
      </c>
      <c r="DE92" s="16">
        <v>27.9999</v>
      </c>
      <c r="DF92" s="16">
        <v>23.2392</v>
      </c>
      <c r="DG92" s="16">
        <v>51.8733</v>
      </c>
      <c r="DH92" s="16">
        <v>35.885199999999998</v>
      </c>
      <c r="DI92" s="16">
        <v>13.5932</v>
      </c>
      <c r="DJ92" s="21">
        <v>-123.2619</v>
      </c>
      <c r="DK92" s="21">
        <v>6.4687000000000001</v>
      </c>
      <c r="DL92" s="21">
        <v>-18.1067</v>
      </c>
      <c r="DM92" s="21">
        <v>-14.3743</v>
      </c>
      <c r="DN92" s="21">
        <v>40.903399999999998</v>
      </c>
      <c r="DO92" s="21">
        <v>9.3207000000000004</v>
      </c>
      <c r="DP92" s="21">
        <v>-12.0024</v>
      </c>
      <c r="DQ92" s="21">
        <v>19.365300000000001</v>
      </c>
      <c r="DR92" s="21">
        <v>30.909500000000001</v>
      </c>
      <c r="DS92" s="21">
        <v>-5.82</v>
      </c>
      <c r="DT92" s="21">
        <v>42.177100000000003</v>
      </c>
      <c r="DU92" s="21">
        <v>24.406500000000001</v>
      </c>
      <c r="DV92" s="21">
        <v>20.4817</v>
      </c>
      <c r="DW92" s="21">
        <v>46.466999999999999</v>
      </c>
      <c r="DX92" s="21">
        <v>32.385199999999998</v>
      </c>
      <c r="DY92" s="21">
        <v>12.2171</v>
      </c>
    </row>
    <row r="93" spans="1:129" x14ac:dyDescent="0.2">
      <c r="A93" s="62" t="str">
        <f>[1]PSIM!A95</f>
        <v>BRR</v>
      </c>
      <c r="B93" s="16" t="s">
        <v>15</v>
      </c>
      <c r="C93" s="16" t="s">
        <v>15</v>
      </c>
      <c r="D93" s="16" t="s">
        <v>15</v>
      </c>
      <c r="E93" s="16" t="s">
        <v>15</v>
      </c>
      <c r="F93" s="16" t="s">
        <v>15</v>
      </c>
      <c r="G93" s="16" t="s">
        <v>15</v>
      </c>
      <c r="H93" s="16" t="s">
        <v>15</v>
      </c>
      <c r="I93" s="16" t="s">
        <v>15</v>
      </c>
      <c r="J93" s="16" t="s">
        <v>15</v>
      </c>
      <c r="K93" s="16" t="s">
        <v>15</v>
      </c>
      <c r="L93" s="16" t="s">
        <v>15</v>
      </c>
      <c r="M93" s="16" t="s">
        <v>15</v>
      </c>
      <c r="N93" s="16">
        <v>0.36670000000000003</v>
      </c>
      <c r="O93" s="16">
        <v>0.33329999999999999</v>
      </c>
      <c r="P93" s="16">
        <v>0.14169999999999999</v>
      </c>
      <c r="Q93" s="16">
        <v>0.65</v>
      </c>
      <c r="R93" s="17" t="s">
        <v>15</v>
      </c>
      <c r="S93" s="17" t="s">
        <v>15</v>
      </c>
      <c r="T93" s="17" t="s">
        <v>15</v>
      </c>
      <c r="U93" s="17" t="s">
        <v>15</v>
      </c>
      <c r="V93" s="17" t="s">
        <v>15</v>
      </c>
      <c r="W93" s="17" t="s">
        <v>15</v>
      </c>
      <c r="X93" s="17" t="s">
        <v>15</v>
      </c>
      <c r="Y93" s="17" t="s">
        <v>15</v>
      </c>
      <c r="Z93" s="17" t="s">
        <v>15</v>
      </c>
      <c r="AA93" s="17" t="s">
        <v>15</v>
      </c>
      <c r="AB93" s="17">
        <v>21.543700000000001</v>
      </c>
      <c r="AC93" s="17">
        <v>19.247199999999999</v>
      </c>
      <c r="AD93" s="17">
        <v>21.187899999999999</v>
      </c>
      <c r="AE93" s="17">
        <v>21.411799999999999</v>
      </c>
      <c r="AF93" s="17">
        <v>16.609300000000001</v>
      </c>
      <c r="AG93" s="17">
        <v>22.859200000000001</v>
      </c>
      <c r="AH93" s="16" t="s">
        <v>15</v>
      </c>
      <c r="AI93" s="16">
        <v>21.19</v>
      </c>
      <c r="AJ93" s="16">
        <v>21.41</v>
      </c>
      <c r="AK93" s="16">
        <v>16.61</v>
      </c>
      <c r="AL93" s="16">
        <v>22.86</v>
      </c>
      <c r="AM93" s="16" t="s">
        <v>15</v>
      </c>
      <c r="AN93" s="16" t="s">
        <v>15</v>
      </c>
      <c r="AO93" s="16" t="s">
        <v>15</v>
      </c>
      <c r="AP93" s="16" t="s">
        <v>15</v>
      </c>
      <c r="AQ93" s="16" t="s">
        <v>15</v>
      </c>
      <c r="AR93" s="16" t="s">
        <v>15</v>
      </c>
      <c r="AS93" s="16" t="s">
        <v>15</v>
      </c>
      <c r="AT93" s="16" t="s">
        <v>15</v>
      </c>
      <c r="AU93" s="16" t="s">
        <v>15</v>
      </c>
      <c r="AV93" s="16" t="s">
        <v>15</v>
      </c>
      <c r="AW93" s="16" t="s">
        <v>15</v>
      </c>
      <c r="AX93" s="19" t="s">
        <v>15</v>
      </c>
      <c r="AY93" s="19" t="s">
        <v>15</v>
      </c>
      <c r="AZ93" s="19" t="s">
        <v>15</v>
      </c>
      <c r="BA93" s="19" t="s">
        <v>15</v>
      </c>
      <c r="BB93" s="19" t="s">
        <v>15</v>
      </c>
      <c r="BC93" s="19" t="s">
        <v>15</v>
      </c>
      <c r="BD93" s="19" t="s">
        <v>15</v>
      </c>
      <c r="BE93" s="19" t="s">
        <v>15</v>
      </c>
      <c r="BF93" s="19" t="s">
        <v>15</v>
      </c>
      <c r="BG93" s="19" t="s">
        <v>15</v>
      </c>
      <c r="BH93" s="19">
        <v>0.1928478004752491</v>
      </c>
      <c r="BI93" s="19">
        <v>0.28729168957230594</v>
      </c>
      <c r="BJ93" s="19">
        <v>0.31549551108929047</v>
      </c>
      <c r="BK93" s="19">
        <v>0.29776775081377194</v>
      </c>
      <c r="BL93" s="19">
        <v>0.45345715050769608</v>
      </c>
      <c r="BM93" s="19">
        <v>0.15431460487165327</v>
      </c>
      <c r="BN93" s="16" t="s">
        <v>15</v>
      </c>
      <c r="BO93" s="16" t="s">
        <v>15</v>
      </c>
      <c r="BP93" s="16" t="s">
        <v>15</v>
      </c>
      <c r="BQ93" s="16" t="s">
        <v>15</v>
      </c>
      <c r="BR93" s="16" t="s">
        <v>15</v>
      </c>
      <c r="BS93" s="16" t="s">
        <v>15</v>
      </c>
      <c r="BT93" s="16" t="s">
        <v>15</v>
      </c>
      <c r="BU93" s="16" t="s">
        <v>15</v>
      </c>
      <c r="BV93" s="16" t="s">
        <v>15</v>
      </c>
      <c r="BW93" s="16" t="s">
        <v>15</v>
      </c>
      <c r="BX93" s="16">
        <v>8.7652000000000001</v>
      </c>
      <c r="BY93" s="16">
        <v>5.1604000000000001</v>
      </c>
      <c r="BZ93" s="16">
        <v>6.0190999999999999</v>
      </c>
      <c r="CA93" s="16">
        <v>6.4344999999999999</v>
      </c>
      <c r="CB93" s="16">
        <v>2.4695</v>
      </c>
      <c r="CC93" s="16">
        <v>9.1409000000000002</v>
      </c>
      <c r="CD93" s="13" t="s">
        <v>15</v>
      </c>
      <c r="CE93" s="13" t="s">
        <v>15</v>
      </c>
      <c r="CF93" s="13" t="s">
        <v>15</v>
      </c>
      <c r="CG93" s="13" t="s">
        <v>15</v>
      </c>
      <c r="CH93" s="13" t="s">
        <v>15</v>
      </c>
      <c r="CI93" s="13" t="s">
        <v>15</v>
      </c>
      <c r="CJ93" s="13" t="s">
        <v>15</v>
      </c>
      <c r="CK93" s="13" t="s">
        <v>15</v>
      </c>
      <c r="CL93" s="13" t="s">
        <v>15</v>
      </c>
      <c r="CM93" s="13" t="s">
        <v>15</v>
      </c>
      <c r="CN93" s="13" t="s">
        <v>15</v>
      </c>
      <c r="CO93" s="13" t="s">
        <v>15</v>
      </c>
      <c r="CP93" s="13">
        <v>1.4294643105670612</v>
      </c>
      <c r="CQ93" s="13">
        <v>1.9058776367208863</v>
      </c>
      <c r="CR93" s="13">
        <v>2.1405295290661419</v>
      </c>
      <c r="CS93" s="13">
        <v>2.4063806288549787</v>
      </c>
      <c r="CT93" s="16" t="s">
        <v>15</v>
      </c>
      <c r="CU93" s="16" t="s">
        <v>15</v>
      </c>
      <c r="CV93" s="16" t="s">
        <v>15</v>
      </c>
      <c r="CW93" s="16" t="s">
        <v>15</v>
      </c>
      <c r="CX93" s="16" t="s">
        <v>15</v>
      </c>
      <c r="CY93" s="16" t="s">
        <v>15</v>
      </c>
      <c r="CZ93" s="16" t="s">
        <v>15</v>
      </c>
      <c r="DA93" s="16" t="s">
        <v>15</v>
      </c>
      <c r="DB93" s="16" t="s">
        <v>15</v>
      </c>
      <c r="DC93" s="16" t="s">
        <v>15</v>
      </c>
      <c r="DD93" s="16" t="s">
        <v>15</v>
      </c>
      <c r="DE93" s="16">
        <v>38.197699999999998</v>
      </c>
      <c r="DF93" s="16">
        <v>17.9937</v>
      </c>
      <c r="DG93" s="16">
        <v>13.222300000000001</v>
      </c>
      <c r="DH93" s="16">
        <v>5.3624999999999998</v>
      </c>
      <c r="DI93" s="16">
        <v>22.9984</v>
      </c>
      <c r="DJ93" s="21" t="s">
        <v>15</v>
      </c>
      <c r="DK93" s="21" t="s">
        <v>15</v>
      </c>
      <c r="DL93" s="21" t="s">
        <v>15</v>
      </c>
      <c r="DM93" s="21" t="s">
        <v>15</v>
      </c>
      <c r="DN93" s="21" t="s">
        <v>15</v>
      </c>
      <c r="DO93" s="21" t="s">
        <v>15</v>
      </c>
      <c r="DP93" s="21" t="s">
        <v>15</v>
      </c>
      <c r="DQ93" s="21" t="s">
        <v>15</v>
      </c>
      <c r="DR93" s="21" t="s">
        <v>15</v>
      </c>
      <c r="DS93" s="21" t="s">
        <v>15</v>
      </c>
      <c r="DT93" s="21" t="s">
        <v>15</v>
      </c>
      <c r="DU93" s="21">
        <v>5.9051</v>
      </c>
      <c r="DV93" s="21">
        <v>5.0835999999999997</v>
      </c>
      <c r="DW93" s="21">
        <v>4.4767000000000001</v>
      </c>
      <c r="DX93" s="21">
        <v>1.6165</v>
      </c>
      <c r="DY93" s="21">
        <v>6.3758999999999997</v>
      </c>
    </row>
    <row r="94" spans="1:129" x14ac:dyDescent="0.2">
      <c r="A94" s="62" t="str">
        <f>[1]PSIM!A96</f>
        <v>BSBM</v>
      </c>
      <c r="B94" s="16">
        <v>4.4999999999999997E-3</v>
      </c>
      <c r="C94" s="16">
        <v>2.6470000000000002</v>
      </c>
      <c r="D94" s="16">
        <v>0.69099999999999995</v>
      </c>
      <c r="E94" s="16">
        <v>-0.13</v>
      </c>
      <c r="F94" s="16">
        <v>0.23</v>
      </c>
      <c r="G94" s="16">
        <v>0.14000000000000001</v>
      </c>
      <c r="H94" s="16">
        <v>0.11</v>
      </c>
      <c r="I94" s="16">
        <v>0.1</v>
      </c>
      <c r="J94" s="16">
        <v>0.14000000000000001</v>
      </c>
      <c r="K94" s="16">
        <v>0.09</v>
      </c>
      <c r="L94" s="16">
        <v>-0.01</v>
      </c>
      <c r="M94" s="16">
        <v>0.09</v>
      </c>
      <c r="N94" s="16">
        <v>0.01</v>
      </c>
      <c r="O94" s="16">
        <v>-0.08</v>
      </c>
      <c r="P94" s="16">
        <v>0.24</v>
      </c>
      <c r="Q94" s="16">
        <v>0.12</v>
      </c>
      <c r="R94" s="17">
        <v>11.006500000000001</v>
      </c>
      <c r="S94" s="17">
        <v>7.5603999999999996</v>
      </c>
      <c r="T94" s="17">
        <v>12.3286</v>
      </c>
      <c r="U94" s="17">
        <v>1.8412999999999999</v>
      </c>
      <c r="V94" s="17">
        <v>9.0383999999999993</v>
      </c>
      <c r="W94" s="17">
        <v>12.9979</v>
      </c>
      <c r="X94" s="17">
        <v>11.5932</v>
      </c>
      <c r="Y94" s="17">
        <v>12.581799999999999</v>
      </c>
      <c r="Z94" s="17">
        <v>15.288600000000001</v>
      </c>
      <c r="AA94" s="17">
        <v>11.856299999999999</v>
      </c>
      <c r="AB94" s="17">
        <v>2.5242</v>
      </c>
      <c r="AC94" s="17">
        <v>7.7770000000000001</v>
      </c>
      <c r="AD94" s="17">
        <v>3.5295000000000001</v>
      </c>
      <c r="AE94" s="17">
        <v>0.17549999999999999</v>
      </c>
      <c r="AF94" s="17">
        <v>13.8742</v>
      </c>
      <c r="AG94" s="17">
        <v>9.5884</v>
      </c>
      <c r="AH94" s="16">
        <v>7.78</v>
      </c>
      <c r="AI94" s="16">
        <v>3.53</v>
      </c>
      <c r="AJ94" s="16">
        <v>0.18</v>
      </c>
      <c r="AK94" s="16">
        <v>14.65</v>
      </c>
      <c r="AL94" s="16">
        <v>8.33</v>
      </c>
      <c r="AM94" s="16" t="s">
        <v>15</v>
      </c>
      <c r="AN94" s="16" t="s">
        <v>15</v>
      </c>
      <c r="AO94" s="16" t="s">
        <v>15</v>
      </c>
      <c r="AP94" s="16">
        <v>2.78</v>
      </c>
      <c r="AQ94" s="16">
        <v>3.03</v>
      </c>
      <c r="AR94" s="16">
        <v>3.22</v>
      </c>
      <c r="AS94" s="16">
        <v>2.63</v>
      </c>
      <c r="AT94" s="16">
        <v>3.53</v>
      </c>
      <c r="AU94" s="16">
        <v>3.72</v>
      </c>
      <c r="AV94" s="16">
        <v>3.36</v>
      </c>
      <c r="AW94" s="16">
        <v>3.09</v>
      </c>
      <c r="AX94" s="19">
        <v>1.011345331308299</v>
      </c>
      <c r="AY94" s="19">
        <v>8.8990061749088897E-2</v>
      </c>
      <c r="AZ94" s="19">
        <v>0.13970263756407211</v>
      </c>
      <c r="BA94" s="19">
        <v>-1.221257277210045</v>
      </c>
      <c r="BB94" s="19">
        <v>5.523463708306655E-2</v>
      </c>
      <c r="BC94" s="19">
        <v>2.1336034067566249E-3</v>
      </c>
      <c r="BD94" s="19">
        <v>0.11441045479373121</v>
      </c>
      <c r="BE94" s="19">
        <v>2.4807886031146049E-2</v>
      </c>
      <c r="BF94" s="19">
        <v>2.5874837894879595E-2</v>
      </c>
      <c r="BG94" s="19">
        <v>3.908928483572445E-2</v>
      </c>
      <c r="BH94" s="19">
        <v>-0.31441140577157767</v>
      </c>
      <c r="BI94" s="19">
        <v>1.9737001903182918E-2</v>
      </c>
      <c r="BJ94" s="19">
        <v>0.83730201720364883</v>
      </c>
      <c r="BK94" s="19">
        <v>-5.9392914777530163E-2</v>
      </c>
      <c r="BL94" s="19">
        <v>6.2916798530985316E-3</v>
      </c>
      <c r="BM94" s="19">
        <v>1.8478253654162164E-3</v>
      </c>
      <c r="BN94" s="16">
        <v>7.6300000000000007E-2</v>
      </c>
      <c r="BO94" s="16">
        <v>38.774799999999999</v>
      </c>
      <c r="BP94" s="16">
        <v>8.9512999999999998</v>
      </c>
      <c r="BQ94" s="16">
        <v>-2.7873999999999999</v>
      </c>
      <c r="BR94" s="16">
        <v>6.7615999999999996</v>
      </c>
      <c r="BS94" s="16">
        <v>9.2032000000000007</v>
      </c>
      <c r="BT94" s="16">
        <v>4.4523000000000001</v>
      </c>
      <c r="BU94" s="16">
        <v>6.2081999999999997</v>
      </c>
      <c r="BV94" s="16">
        <v>8.39</v>
      </c>
      <c r="BW94" s="16">
        <v>5.1539000000000001</v>
      </c>
      <c r="BX94" s="16">
        <v>-0.48080000000000001</v>
      </c>
      <c r="BY94" s="16">
        <v>3.8860000000000001</v>
      </c>
      <c r="BZ94" s="16">
        <v>0.49730000000000002</v>
      </c>
      <c r="CA94" s="16">
        <v>-4.1921999999999997</v>
      </c>
      <c r="CB94" s="16">
        <v>10.894299999999999</v>
      </c>
      <c r="CC94" s="16">
        <v>5.5590999999999999</v>
      </c>
      <c r="CD94" s="13" t="s">
        <v>15</v>
      </c>
      <c r="CE94" s="13" t="s">
        <v>15</v>
      </c>
      <c r="CF94" s="13" t="s">
        <v>15</v>
      </c>
      <c r="CG94" s="13">
        <v>0.26872841493479077</v>
      </c>
      <c r="CH94" s="13" t="s">
        <v>15</v>
      </c>
      <c r="CI94" s="13" t="s">
        <v>15</v>
      </c>
      <c r="CJ94" s="13">
        <v>0.17282672109626132</v>
      </c>
      <c r="CK94" s="13">
        <v>3.6053129952476823E-2</v>
      </c>
      <c r="CL94" s="13">
        <v>0.308502383311762</v>
      </c>
      <c r="CM94" s="13">
        <v>4.967183470502648E-2</v>
      </c>
      <c r="CN94" s="13">
        <v>4.8220932883774933E-3</v>
      </c>
      <c r="CO94" s="13" t="s">
        <v>15</v>
      </c>
      <c r="CP94" s="13" t="s">
        <v>15</v>
      </c>
      <c r="CQ94" s="13">
        <v>7.3523893729943987E-2</v>
      </c>
      <c r="CR94" s="13" t="s">
        <v>15</v>
      </c>
      <c r="CS94" s="13" t="s">
        <v>15</v>
      </c>
      <c r="CT94" s="16" t="s">
        <v>15</v>
      </c>
      <c r="CU94" s="16" t="s">
        <v>15</v>
      </c>
      <c r="CV94" s="16">
        <v>41.505899999999997</v>
      </c>
      <c r="CW94" s="16">
        <v>-8.2690000000000001</v>
      </c>
      <c r="CX94" s="16">
        <v>12.986499999999999</v>
      </c>
      <c r="CY94" s="16">
        <v>7.8422999999999998</v>
      </c>
      <c r="CZ94" s="16">
        <v>6.3783000000000003</v>
      </c>
      <c r="DA94" s="16">
        <v>5.9764999999999997</v>
      </c>
      <c r="DB94" s="16">
        <v>7.9119999999999999</v>
      </c>
      <c r="DC94" s="16">
        <v>5.2572999999999999</v>
      </c>
      <c r="DD94" s="16">
        <v>-0.61350000000000005</v>
      </c>
      <c r="DE94" s="16">
        <v>5.4016999999999999</v>
      </c>
      <c r="DF94" s="16">
        <v>0.50639999999999996</v>
      </c>
      <c r="DG94" s="16">
        <v>-4.7515999999999998</v>
      </c>
      <c r="DH94" s="16">
        <v>14.446899999999999</v>
      </c>
      <c r="DI94" s="16">
        <v>6.7937000000000003</v>
      </c>
      <c r="DJ94" s="21">
        <v>0.1298</v>
      </c>
      <c r="DK94" s="21">
        <v>64.851699999999994</v>
      </c>
      <c r="DL94" s="21">
        <v>16.6663</v>
      </c>
      <c r="DM94" s="21">
        <v>-4.4036999999999997</v>
      </c>
      <c r="DN94" s="21">
        <v>10.202500000000001</v>
      </c>
      <c r="DO94" s="21">
        <v>5.9004000000000003</v>
      </c>
      <c r="DP94" s="21">
        <v>4.8224999999999998</v>
      </c>
      <c r="DQ94" s="21">
        <v>5.05</v>
      </c>
      <c r="DR94" s="21">
        <v>6.3049999999999997</v>
      </c>
      <c r="DS94" s="21">
        <v>4.3811</v>
      </c>
      <c r="DT94" s="21">
        <v>-0.55820000000000003</v>
      </c>
      <c r="DU94" s="21">
        <v>4.6094999999999997</v>
      </c>
      <c r="DV94" s="21">
        <v>0.45340000000000003</v>
      </c>
      <c r="DW94" s="21">
        <v>-4.3977000000000004</v>
      </c>
      <c r="DX94" s="21">
        <v>13.2676</v>
      </c>
      <c r="DY94" s="21">
        <v>6.5507</v>
      </c>
    </row>
    <row r="95" spans="1:129" x14ac:dyDescent="0.2">
      <c r="A95" s="62" t="str">
        <f>[1]PSIM!A97</f>
        <v>BSM</v>
      </c>
      <c r="B95" s="16" t="s">
        <v>15</v>
      </c>
      <c r="C95" s="16" t="s">
        <v>15</v>
      </c>
      <c r="D95" s="16">
        <v>0.155</v>
      </c>
      <c r="E95" s="16">
        <v>0.26350000000000001</v>
      </c>
      <c r="F95" s="16">
        <v>0.41539999999999999</v>
      </c>
      <c r="G95" s="16">
        <v>2.6800000000000001E-2</v>
      </c>
      <c r="H95" s="16">
        <v>3.2000000000000002E-3</v>
      </c>
      <c r="I95" s="16">
        <v>1.4200000000000001E-2</v>
      </c>
      <c r="J95" s="16">
        <v>-1.5599999999999999E-2</v>
      </c>
      <c r="K95" s="16">
        <v>-6.3E-3</v>
      </c>
      <c r="L95" s="16">
        <v>1.5800000000000002E-2</v>
      </c>
      <c r="M95" s="16">
        <v>3.15E-2</v>
      </c>
      <c r="N95" s="16">
        <v>2.3599999999999999E-2</v>
      </c>
      <c r="O95" s="16">
        <v>9.7999999999999997E-3</v>
      </c>
      <c r="P95" s="16">
        <v>-0.01</v>
      </c>
      <c r="Q95" s="16">
        <v>2.1000000000000001E-2</v>
      </c>
      <c r="R95" s="17" t="s">
        <v>15</v>
      </c>
      <c r="S95" s="17" t="s">
        <v>15</v>
      </c>
      <c r="T95" s="17">
        <v>29.1478</v>
      </c>
      <c r="U95" s="17">
        <v>24.995699999999999</v>
      </c>
      <c r="V95" s="17">
        <v>24.5501</v>
      </c>
      <c r="W95" s="17">
        <v>20.075700000000001</v>
      </c>
      <c r="X95" s="17">
        <v>22.589300000000001</v>
      </c>
      <c r="Y95" s="17">
        <v>27.147300000000001</v>
      </c>
      <c r="Z95" s="17">
        <v>22.109300000000001</v>
      </c>
      <c r="AA95" s="17">
        <v>24.5657</v>
      </c>
      <c r="AB95" s="17">
        <v>27.495000000000001</v>
      </c>
      <c r="AC95" s="17">
        <v>27.939799999999998</v>
      </c>
      <c r="AD95" s="17">
        <v>27.2728</v>
      </c>
      <c r="AE95" s="17">
        <v>27.181699999999999</v>
      </c>
      <c r="AF95" s="17">
        <v>26.5793</v>
      </c>
      <c r="AG95" s="17">
        <v>29.840599999999998</v>
      </c>
      <c r="AH95" s="16">
        <v>27.94</v>
      </c>
      <c r="AI95" s="16">
        <v>27.27</v>
      </c>
      <c r="AJ95" s="16">
        <v>27.18</v>
      </c>
      <c r="AK95" s="16">
        <v>26.58</v>
      </c>
      <c r="AL95" s="16">
        <v>29.84</v>
      </c>
      <c r="AM95" s="16" t="s">
        <v>15</v>
      </c>
      <c r="AN95" s="16" t="s">
        <v>15</v>
      </c>
      <c r="AO95" s="16" t="s">
        <v>15</v>
      </c>
      <c r="AP95" s="16" t="s">
        <v>15</v>
      </c>
      <c r="AQ95" s="16" t="s">
        <v>15</v>
      </c>
      <c r="AR95" s="16" t="s">
        <v>15</v>
      </c>
      <c r="AS95" s="16">
        <v>18.66</v>
      </c>
      <c r="AT95" s="16">
        <v>23.12</v>
      </c>
      <c r="AU95" s="16">
        <v>26.47</v>
      </c>
      <c r="AV95" s="16">
        <v>28.28</v>
      </c>
      <c r="AW95" s="16">
        <v>23.99</v>
      </c>
      <c r="AX95" s="19" t="s">
        <v>15</v>
      </c>
      <c r="AY95" s="19" t="s">
        <v>15</v>
      </c>
      <c r="AZ95" s="19">
        <v>2.2740234683105001E-2</v>
      </c>
      <c r="BA95" s="19">
        <v>5.576507164098405E-2</v>
      </c>
      <c r="BB95" s="19">
        <v>3.7425442327097519E-2</v>
      </c>
      <c r="BC95" s="19">
        <v>0.18926186470918083</v>
      </c>
      <c r="BD95" s="19">
        <v>0.34163951518310959</v>
      </c>
      <c r="BE95" s="19">
        <v>0.14927769929902182</v>
      </c>
      <c r="BF95" s="19">
        <v>-0.17140100472176106</v>
      </c>
      <c r="BG95" s="19">
        <v>-0.97639375597323985</v>
      </c>
      <c r="BH95" s="19">
        <v>0.18186862323996528</v>
      </c>
      <c r="BI95" s="19">
        <v>0.11505789021044072</v>
      </c>
      <c r="BJ95" s="19">
        <v>0.13450997660296013</v>
      </c>
      <c r="BK95" s="19">
        <v>0.18445267578723482</v>
      </c>
      <c r="BL95" s="19">
        <v>-4.7942141016631528</v>
      </c>
      <c r="BM95" s="19">
        <v>7.7729839766352837E-2</v>
      </c>
      <c r="BN95" s="16" t="s">
        <v>15</v>
      </c>
      <c r="BO95" s="16" t="s">
        <v>15</v>
      </c>
      <c r="BP95" s="16">
        <v>4.4980000000000002</v>
      </c>
      <c r="BQ95" s="16">
        <v>5.0103999999999997</v>
      </c>
      <c r="BR95" s="16">
        <v>4.7714999999999996</v>
      </c>
      <c r="BS95" s="16">
        <v>1.6873</v>
      </c>
      <c r="BT95" s="16">
        <v>0.5978</v>
      </c>
      <c r="BU95" s="16">
        <v>3.8041999999999998</v>
      </c>
      <c r="BV95" s="16">
        <v>-3.4986999999999999</v>
      </c>
      <c r="BW95" s="16">
        <v>-1.4476</v>
      </c>
      <c r="BX95" s="16">
        <v>3.3411</v>
      </c>
      <c r="BY95" s="16">
        <v>5.3724999999999996</v>
      </c>
      <c r="BZ95" s="16">
        <v>4.8319000000000001</v>
      </c>
      <c r="CA95" s="16">
        <v>2.6214</v>
      </c>
      <c r="CB95" s="16">
        <v>-2.0407000000000002</v>
      </c>
      <c r="CC95" s="16">
        <v>6.3155999999999999</v>
      </c>
      <c r="CD95" s="13" t="s">
        <v>15</v>
      </c>
      <c r="CE95" s="13" t="s">
        <v>15</v>
      </c>
      <c r="CF95" s="13" t="s">
        <v>15</v>
      </c>
      <c r="CG95" s="13" t="s">
        <v>15</v>
      </c>
      <c r="CH95" s="13" t="s">
        <v>15</v>
      </c>
      <c r="CI95" s="13" t="s">
        <v>15</v>
      </c>
      <c r="CJ95" s="13">
        <v>0.3897991811989982</v>
      </c>
      <c r="CK95" s="13">
        <v>0.36669193416637103</v>
      </c>
      <c r="CL95" s="13">
        <v>0.41600853109483099</v>
      </c>
      <c r="CM95" s="13">
        <v>0.36433984071592357</v>
      </c>
      <c r="CN95" s="13">
        <v>0.33797642904264746</v>
      </c>
      <c r="CO95" s="13">
        <v>0.25353872102839953</v>
      </c>
      <c r="CP95" s="13">
        <v>0.26359762949562454</v>
      </c>
      <c r="CQ95" s="13">
        <v>0.25689440635131039</v>
      </c>
      <c r="CR95" s="13">
        <v>0.31585150021947778</v>
      </c>
      <c r="CS95" s="13">
        <v>2.2282017395757466E-2</v>
      </c>
      <c r="CT95" s="16" t="s">
        <v>15</v>
      </c>
      <c r="CU95" s="16" t="s">
        <v>15</v>
      </c>
      <c r="CV95" s="16" t="s">
        <v>15</v>
      </c>
      <c r="CW95" s="16">
        <v>49.228200000000001</v>
      </c>
      <c r="CX95" s="16">
        <v>41.400399999999998</v>
      </c>
      <c r="CY95" s="16">
        <v>11.686400000000001</v>
      </c>
      <c r="CZ95" s="16">
        <v>2.8974000000000002</v>
      </c>
      <c r="DA95" s="16">
        <v>12.306699999999999</v>
      </c>
      <c r="DB95" s="16">
        <v>-13.2698</v>
      </c>
      <c r="DC95" s="16">
        <v>-5.6017999999999999</v>
      </c>
      <c r="DD95" s="16">
        <v>14.1561</v>
      </c>
      <c r="DE95" s="16">
        <v>22.796199999999999</v>
      </c>
      <c r="DF95" s="16">
        <v>14.9969</v>
      </c>
      <c r="DG95" s="16">
        <v>7.3757999999999999</v>
      </c>
      <c r="DH95" s="16">
        <v>-3.8933</v>
      </c>
      <c r="DI95" s="16">
        <v>10.069900000000001</v>
      </c>
      <c r="DJ95" s="21" t="s">
        <v>15</v>
      </c>
      <c r="DK95" s="21" t="s">
        <v>15</v>
      </c>
      <c r="DL95" s="21" t="s">
        <v>15</v>
      </c>
      <c r="DM95" s="21">
        <v>14.9848</v>
      </c>
      <c r="DN95" s="21">
        <v>13.446999999999999</v>
      </c>
      <c r="DO95" s="21">
        <v>4.3840000000000003</v>
      </c>
      <c r="DP95" s="21">
        <v>1.319</v>
      </c>
      <c r="DQ95" s="21">
        <v>6.3040000000000003</v>
      </c>
      <c r="DR95" s="21">
        <v>-6.5964</v>
      </c>
      <c r="DS95" s="21">
        <v>-2.6221000000000001</v>
      </c>
      <c r="DT95" s="21">
        <v>6.5369999999999999</v>
      </c>
      <c r="DU95" s="21">
        <v>10.7906</v>
      </c>
      <c r="DV95" s="21">
        <v>7.5693999999999999</v>
      </c>
      <c r="DW95" s="21">
        <v>3.9695999999999998</v>
      </c>
      <c r="DX95" s="21">
        <v>-2.2090000000000001</v>
      </c>
      <c r="DY95" s="21">
        <v>6.1504000000000003</v>
      </c>
    </row>
    <row r="96" spans="1:129" x14ac:dyDescent="0.2">
      <c r="A96" s="62" t="str">
        <f>[1]PSIM!A98</f>
        <v>BTNC</v>
      </c>
      <c r="B96" s="16">
        <v>0.48</v>
      </c>
      <c r="C96" s="16">
        <v>0.84</v>
      </c>
      <c r="D96" s="16">
        <v>1.1599999999999999</v>
      </c>
      <c r="E96" s="16">
        <v>1.18</v>
      </c>
      <c r="F96" s="16">
        <v>-1.6800000000000002</v>
      </c>
      <c r="G96" s="16">
        <v>0.66</v>
      </c>
      <c r="H96" s="16">
        <v>0.26</v>
      </c>
      <c r="I96" s="16">
        <v>0.57999999999999996</v>
      </c>
      <c r="J96" s="16">
        <v>1.3</v>
      </c>
      <c r="K96" s="16">
        <v>1.1400000000000001</v>
      </c>
      <c r="L96" s="16">
        <v>0.09</v>
      </c>
      <c r="M96" s="16" t="s">
        <v>15</v>
      </c>
      <c r="N96" s="16">
        <v>-0.43</v>
      </c>
      <c r="O96" s="16">
        <v>-0.65</v>
      </c>
      <c r="P96" s="16">
        <v>1.8900000000000001</v>
      </c>
      <c r="Q96" s="16">
        <v>0.72</v>
      </c>
      <c r="R96" s="17">
        <v>47.583100000000002</v>
      </c>
      <c r="S96" s="17">
        <v>47.299900000000001</v>
      </c>
      <c r="T96" s="17">
        <v>47.795000000000002</v>
      </c>
      <c r="U96" s="17">
        <v>49.277900000000002</v>
      </c>
      <c r="V96" s="17">
        <v>46.363300000000002</v>
      </c>
      <c r="W96" s="17">
        <v>53.511200000000002</v>
      </c>
      <c r="X96" s="17">
        <v>49.803400000000003</v>
      </c>
      <c r="Y96" s="17">
        <v>51.986699999999999</v>
      </c>
      <c r="Z96" s="17">
        <v>49.947699999999998</v>
      </c>
      <c r="AA96" s="17">
        <v>48.28</v>
      </c>
      <c r="AB96" s="17">
        <v>51.424700000000001</v>
      </c>
      <c r="AC96" s="17">
        <v>50.167400000000001</v>
      </c>
      <c r="AD96" s="17">
        <v>47.246000000000002</v>
      </c>
      <c r="AE96" s="17">
        <v>49.287799999999997</v>
      </c>
      <c r="AF96" s="17">
        <v>48.614100000000001</v>
      </c>
      <c r="AG96" s="17">
        <v>43.583500000000001</v>
      </c>
      <c r="AH96" s="16">
        <v>50.17</v>
      </c>
      <c r="AI96" s="16">
        <v>47.25</v>
      </c>
      <c r="AJ96" s="16">
        <v>49.29</v>
      </c>
      <c r="AK96" s="16">
        <v>48.61</v>
      </c>
      <c r="AL96" s="16">
        <v>43.58</v>
      </c>
      <c r="AM96" s="16">
        <v>50.77</v>
      </c>
      <c r="AN96" s="16">
        <v>52.91</v>
      </c>
      <c r="AO96" s="16">
        <v>46.88</v>
      </c>
      <c r="AP96" s="16">
        <v>48.59</v>
      </c>
      <c r="AQ96" s="16">
        <v>55.44</v>
      </c>
      <c r="AR96" s="16">
        <v>53.47</v>
      </c>
      <c r="AS96" s="16">
        <v>51.81</v>
      </c>
      <c r="AT96" s="16">
        <v>53.17</v>
      </c>
      <c r="AU96" s="16">
        <v>48.16</v>
      </c>
      <c r="AV96" s="16">
        <v>48.19</v>
      </c>
      <c r="AW96" s="16">
        <v>51.89</v>
      </c>
      <c r="AX96" s="19">
        <v>-0.53295282261660581</v>
      </c>
      <c r="AY96" s="19">
        <v>-0.21800884955752209</v>
      </c>
      <c r="AZ96" s="19">
        <v>-1.0251057827926657</v>
      </c>
      <c r="BA96" s="19">
        <v>-0.81239225022576145</v>
      </c>
      <c r="BB96" s="19">
        <v>-0.15368602269186168</v>
      </c>
      <c r="BC96" s="19">
        <v>30.757590597453479</v>
      </c>
      <c r="BD96" s="19">
        <v>-0.48288595369975851</v>
      </c>
      <c r="BE96" s="19">
        <v>-0.60039128560533217</v>
      </c>
      <c r="BF96" s="19">
        <v>0.557958158198683</v>
      </c>
      <c r="BG96" s="19">
        <v>13.793103448275859</v>
      </c>
      <c r="BH96" s="19">
        <v>-2.7843137254901964</v>
      </c>
      <c r="BI96" s="19">
        <v>-1.0342053287113546</v>
      </c>
      <c r="BJ96" s="19">
        <v>-0.56042589659420461</v>
      </c>
      <c r="BK96" s="19">
        <v>-0.38593454422822582</v>
      </c>
      <c r="BL96" s="19">
        <v>0.45788243090330533</v>
      </c>
      <c r="BM96" s="19">
        <v>0.76834270488019807</v>
      </c>
      <c r="BN96" s="16">
        <v>1.6207</v>
      </c>
      <c r="BO96" s="16">
        <v>2.5183999999999997</v>
      </c>
      <c r="BP96" s="16">
        <v>3.3047</v>
      </c>
      <c r="BQ96" s="16">
        <v>3.3563999999999998</v>
      </c>
      <c r="BR96" s="16">
        <v>-4.6801000000000004</v>
      </c>
      <c r="BS96" s="16">
        <v>1.764</v>
      </c>
      <c r="BT96" s="16">
        <v>0.64670000000000005</v>
      </c>
      <c r="BU96" s="16">
        <v>1.3597999999999999</v>
      </c>
      <c r="BV96" s="16">
        <v>2.5606</v>
      </c>
      <c r="BW96" s="16">
        <v>2.0125999999999999</v>
      </c>
      <c r="BX96" s="16">
        <v>0.1234</v>
      </c>
      <c r="BY96" s="16">
        <v>-5.7000000000000002E-3</v>
      </c>
      <c r="BZ96" s="16">
        <v>-0.50039999999999996</v>
      </c>
      <c r="CA96" s="16">
        <v>-0.82799999999999996</v>
      </c>
      <c r="CB96" s="16">
        <v>2.5472999999999999</v>
      </c>
      <c r="CC96" s="16">
        <v>1.1069</v>
      </c>
      <c r="CD96" s="13">
        <v>0.2652803681479079</v>
      </c>
      <c r="CE96" s="13">
        <v>0.16640918119620393</v>
      </c>
      <c r="CF96" s="13">
        <v>7.3894020418084586E-2</v>
      </c>
      <c r="CG96" s="13">
        <v>2.0002606202762573E-2</v>
      </c>
      <c r="CH96" s="13">
        <v>5.6645594318270508E-2</v>
      </c>
      <c r="CI96" s="13">
        <v>4.7103217284890538E-2</v>
      </c>
      <c r="CJ96" s="13">
        <v>3.023410273440405E-2</v>
      </c>
      <c r="CK96" s="13">
        <v>5.9859812848132271E-2</v>
      </c>
      <c r="CL96" s="13">
        <v>0.11018132825759595</v>
      </c>
      <c r="CM96" s="13">
        <v>0.24752987327183013</v>
      </c>
      <c r="CN96" s="13">
        <v>0.14228546243150925</v>
      </c>
      <c r="CO96" s="13">
        <v>0.34957948947208356</v>
      </c>
      <c r="CP96" s="13">
        <v>0.35800889505238975</v>
      </c>
      <c r="CQ96" s="13">
        <v>0.4112689950987507</v>
      </c>
      <c r="CR96" s="13">
        <v>0.36346214574931163</v>
      </c>
      <c r="CS96" s="13">
        <v>0.24387895042832294</v>
      </c>
      <c r="CT96" s="16">
        <v>1.4325999999999999</v>
      </c>
      <c r="CU96" s="16">
        <v>2.5131999999999999</v>
      </c>
      <c r="CV96" s="16">
        <v>3.3711000000000002</v>
      </c>
      <c r="CW96" s="16">
        <v>3.4153000000000002</v>
      </c>
      <c r="CX96" s="16">
        <v>-5.0571999999999999</v>
      </c>
      <c r="CY96" s="16">
        <v>2.0337000000000001</v>
      </c>
      <c r="CZ96" s="16">
        <v>0.81259999999999999</v>
      </c>
      <c r="DA96" s="16">
        <v>1.7582</v>
      </c>
      <c r="DB96" s="16">
        <v>3.8908</v>
      </c>
      <c r="DC96" s="16">
        <v>3.4093</v>
      </c>
      <c r="DD96" s="16">
        <v>0.25480000000000003</v>
      </c>
      <c r="DE96" s="16">
        <v>-1.34E-2</v>
      </c>
      <c r="DF96" s="16">
        <v>-1.2217</v>
      </c>
      <c r="DG96" s="16">
        <v>-1.8288</v>
      </c>
      <c r="DH96" s="16">
        <v>5.1169000000000002</v>
      </c>
      <c r="DI96" s="16">
        <v>1.8968</v>
      </c>
      <c r="DJ96" s="21">
        <v>0.97589999999999999</v>
      </c>
      <c r="DK96" s="21">
        <v>1.7579</v>
      </c>
      <c r="DL96" s="21">
        <v>2.5011000000000001</v>
      </c>
      <c r="DM96" s="21">
        <v>2.5213999999999999</v>
      </c>
      <c r="DN96" s="21">
        <v>-3.5741000000000001</v>
      </c>
      <c r="DO96" s="21">
        <v>1.4144000000000001</v>
      </c>
      <c r="DP96" s="21">
        <v>0.58450000000000002</v>
      </c>
      <c r="DQ96" s="21">
        <v>1.2909999999999999</v>
      </c>
      <c r="DR96" s="21">
        <v>2.7185000000000001</v>
      </c>
      <c r="DS96" s="21">
        <v>2.1147</v>
      </c>
      <c r="DT96" s="21">
        <v>0.1444</v>
      </c>
      <c r="DU96" s="21">
        <v>-6.7999999999999996E-3</v>
      </c>
      <c r="DV96" s="21">
        <v>-0.56269999999999998</v>
      </c>
      <c r="DW96" s="21">
        <v>-0.89059999999999995</v>
      </c>
      <c r="DX96" s="21">
        <v>2.7659000000000002</v>
      </c>
      <c r="DY96" s="21">
        <v>1.0706</v>
      </c>
    </row>
    <row r="97" spans="1:129" x14ac:dyDescent="0.2">
      <c r="A97" s="62" t="str">
        <f>[1]PSIM!A99</f>
        <v>BTS</v>
      </c>
      <c r="B97" s="16">
        <v>-47.921999999999997</v>
      </c>
      <c r="C97" s="16">
        <v>-68.202699999999993</v>
      </c>
      <c r="D97" s="16">
        <v>-30.468399999999999</v>
      </c>
      <c r="E97" s="16">
        <v>-5.2686999999999999</v>
      </c>
      <c r="F97" s="16">
        <v>57.625</v>
      </c>
      <c r="G97" s="16">
        <v>1.1900000000000001E-2</v>
      </c>
      <c r="H97" s="16">
        <v>2.5000000000000001E-2</v>
      </c>
      <c r="I97" s="16">
        <v>4.9794</v>
      </c>
      <c r="J97" s="16">
        <v>3.0300000000000001E-2</v>
      </c>
      <c r="K97" s="16">
        <v>1.4441999999999999</v>
      </c>
      <c r="L97" s="16">
        <v>0.17199999999999999</v>
      </c>
      <c r="M97" s="16">
        <v>1.0780000000000001</v>
      </c>
      <c r="N97" s="16">
        <v>0.248</v>
      </c>
      <c r="O97" s="16">
        <v>0.34939999999999999</v>
      </c>
      <c r="P97" s="16">
        <v>0.16919999999999999</v>
      </c>
      <c r="Q97" s="16">
        <v>0.37280000000000002</v>
      </c>
      <c r="R97" s="17">
        <v>29.733599999999999</v>
      </c>
      <c r="S97" s="17">
        <v>23.542999999999999</v>
      </c>
      <c r="T97" s="17">
        <v>3.4491999999999998</v>
      </c>
      <c r="U97" s="17">
        <v>39.892099999999999</v>
      </c>
      <c r="V97" s="17">
        <v>15.953900000000001</v>
      </c>
      <c r="W97" s="17">
        <v>4.1813000000000002</v>
      </c>
      <c r="X97" s="17">
        <v>12.1083</v>
      </c>
      <c r="Y97" s="17">
        <v>39.813099999999999</v>
      </c>
      <c r="Z97" s="17">
        <v>44.459499999999998</v>
      </c>
      <c r="AA97" s="17">
        <v>61.125</v>
      </c>
      <c r="AB97" s="17">
        <v>48.386400000000002</v>
      </c>
      <c r="AC97" s="17">
        <v>42.517699999999998</v>
      </c>
      <c r="AD97" s="17">
        <v>50.3367</v>
      </c>
      <c r="AE97" s="17">
        <v>53.848500000000001</v>
      </c>
      <c r="AF97" s="17">
        <v>43.929600000000001</v>
      </c>
      <c r="AG97" s="17">
        <v>33.574100000000001</v>
      </c>
      <c r="AH97" s="16">
        <v>48.39</v>
      </c>
      <c r="AI97" s="16">
        <v>49.61</v>
      </c>
      <c r="AJ97" s="16">
        <v>50.34</v>
      </c>
      <c r="AK97" s="16">
        <v>51.52</v>
      </c>
      <c r="AL97" s="16">
        <v>43.99</v>
      </c>
      <c r="AM97" s="16" t="s">
        <v>15</v>
      </c>
      <c r="AN97" s="16" t="s">
        <v>15</v>
      </c>
      <c r="AO97" s="16" t="s">
        <v>15</v>
      </c>
      <c r="AP97" s="16">
        <v>25.92</v>
      </c>
      <c r="AQ97" s="16">
        <v>203.89</v>
      </c>
      <c r="AR97" s="16">
        <v>46.81</v>
      </c>
      <c r="AS97" s="16">
        <v>29.04</v>
      </c>
      <c r="AT97" s="16">
        <v>33.869999999999997</v>
      </c>
      <c r="AU97" s="16">
        <v>32.69</v>
      </c>
      <c r="AV97" s="16">
        <v>21.11</v>
      </c>
      <c r="AW97" s="16">
        <v>17.420000000000002</v>
      </c>
      <c r="AX97" s="19">
        <v>-1.2547100757627074</v>
      </c>
      <c r="AY97" s="19">
        <v>-204.7117348711179</v>
      </c>
      <c r="AZ97" s="19">
        <v>-4.5127413747404272</v>
      </c>
      <c r="BA97" s="19">
        <v>-6.0743801424903987E-2</v>
      </c>
      <c r="BB97" s="19">
        <v>-6.5232027660273306E-3</v>
      </c>
      <c r="BC97" s="19">
        <v>-2.8157846962101763E-3</v>
      </c>
      <c r="BD97" s="19">
        <v>0.40257175133265083</v>
      </c>
      <c r="BE97" s="19">
        <v>3.6076961759635372E-3</v>
      </c>
      <c r="BF97" s="19">
        <v>1.175197319717637E-2</v>
      </c>
      <c r="BG97" s="19">
        <v>1.0811790940343706E-2</v>
      </c>
      <c r="BH97" s="19">
        <v>0.3709704014367422</v>
      </c>
      <c r="BI97" s="19">
        <v>3.5939075429480986E-2</v>
      </c>
      <c r="BJ97" s="19">
        <v>0.15043347227475176</v>
      </c>
      <c r="BK97" s="19">
        <v>6.1417870735776127E-2</v>
      </c>
      <c r="BL97" s="19">
        <v>0.30609106457042562</v>
      </c>
      <c r="BM97" s="19">
        <v>0.26846043249745499</v>
      </c>
      <c r="BN97" s="16">
        <v>-162.98939999999999</v>
      </c>
      <c r="BO97" s="16">
        <v>-216.24680000000001</v>
      </c>
      <c r="BP97" s="16">
        <v>-85.229200000000006</v>
      </c>
      <c r="BQ97" s="16">
        <v>-351.22750000000002</v>
      </c>
      <c r="BR97" s="16">
        <v>4085.2453999999998</v>
      </c>
      <c r="BS97" s="16">
        <v>99.595699999999994</v>
      </c>
      <c r="BT97" s="16">
        <v>2.4798</v>
      </c>
      <c r="BU97" s="16">
        <v>99.278000000000006</v>
      </c>
      <c r="BV97" s="16">
        <v>4.1734999999999998</v>
      </c>
      <c r="BW97" s="16">
        <v>43.165900000000001</v>
      </c>
      <c r="BX97" s="16">
        <v>30.773</v>
      </c>
      <c r="BY97" s="16">
        <v>154.54759999999999</v>
      </c>
      <c r="BZ97" s="16">
        <v>47.972299999999997</v>
      </c>
      <c r="CA97" s="16">
        <v>77.242500000000007</v>
      </c>
      <c r="CB97" s="16">
        <v>29.424900000000001</v>
      </c>
      <c r="CC97" s="16">
        <v>36.281300000000002</v>
      </c>
      <c r="CD97" s="13" t="s">
        <v>15</v>
      </c>
      <c r="CE97" s="13" t="s">
        <v>15</v>
      </c>
      <c r="CF97" s="13" t="s">
        <v>15</v>
      </c>
      <c r="CG97" s="13">
        <v>-1.6893808286350056</v>
      </c>
      <c r="CH97" s="13">
        <v>-1.2329038087313968</v>
      </c>
      <c r="CI97" s="13">
        <v>2.4584959312157579</v>
      </c>
      <c r="CJ97" s="13">
        <v>0.71657139157418304</v>
      </c>
      <c r="CK97" s="13">
        <v>0.73781681732156612</v>
      </c>
      <c r="CL97" s="13">
        <v>0.47778247194276496</v>
      </c>
      <c r="CM97" s="13">
        <v>0.67975451473183068</v>
      </c>
      <c r="CN97" s="13">
        <v>0.75920374702550875</v>
      </c>
      <c r="CO97" s="13">
        <v>0.13052974728275041</v>
      </c>
      <c r="CP97" s="13">
        <v>8.0181593640951343E-2</v>
      </c>
      <c r="CQ97" s="13">
        <v>0.10426221369801597</v>
      </c>
      <c r="CR97" s="13">
        <v>0.1548480381019737</v>
      </c>
      <c r="CS97" s="13">
        <v>0.91073675257472431</v>
      </c>
      <c r="CT97" s="16">
        <v>-103.2354</v>
      </c>
      <c r="CU97" s="16">
        <v>-103.2354</v>
      </c>
      <c r="CV97" s="16">
        <v>-103.2354</v>
      </c>
      <c r="CW97" s="16">
        <v>-103.2354</v>
      </c>
      <c r="CX97" s="16">
        <v>-103.2354</v>
      </c>
      <c r="CY97" s="16">
        <v>38.9861</v>
      </c>
      <c r="CZ97" s="16">
        <v>0.55430000000000001</v>
      </c>
      <c r="DA97" s="16">
        <v>43.194600000000001</v>
      </c>
      <c r="DB97" s="16">
        <v>0.89949999999999997</v>
      </c>
      <c r="DC97" s="16">
        <v>6.0118</v>
      </c>
      <c r="DD97" s="16">
        <v>4.0975000000000001</v>
      </c>
      <c r="DE97" s="16">
        <v>23.706</v>
      </c>
      <c r="DF97" s="16">
        <v>5.4310999999999998</v>
      </c>
      <c r="DG97" s="16">
        <v>8.5962999999999994</v>
      </c>
      <c r="DH97" s="16">
        <v>4.5743</v>
      </c>
      <c r="DI97" s="16">
        <v>10.6721</v>
      </c>
      <c r="DJ97" s="21">
        <v>-7.0697999999999999</v>
      </c>
      <c r="DK97" s="21">
        <v>-10.304399999999999</v>
      </c>
      <c r="DL97" s="21">
        <v>-4.6006999999999998</v>
      </c>
      <c r="DM97" s="21">
        <v>-1.4228000000000001</v>
      </c>
      <c r="DN97" s="21">
        <v>378.2328</v>
      </c>
      <c r="DO97" s="21">
        <v>16.028700000000001</v>
      </c>
      <c r="DP97" s="21">
        <v>0.30180000000000001</v>
      </c>
      <c r="DQ97" s="21">
        <v>15.8614</v>
      </c>
      <c r="DR97" s="21">
        <v>0.4032</v>
      </c>
      <c r="DS97" s="21">
        <v>3.2217000000000002</v>
      </c>
      <c r="DT97" s="21">
        <v>2.5615999999999999</v>
      </c>
      <c r="DU97" s="21">
        <v>17.496300000000002</v>
      </c>
      <c r="DV97" s="21">
        <v>4.1025999999999998</v>
      </c>
      <c r="DW97" s="21">
        <v>6.2602000000000002</v>
      </c>
      <c r="DX97" s="21">
        <v>2.5217999999999998</v>
      </c>
      <c r="DY97" s="21">
        <v>4.4226000000000001</v>
      </c>
    </row>
    <row r="98" spans="1:129" x14ac:dyDescent="0.2">
      <c r="A98" s="62" t="str">
        <f>[1]PSIM!A100</f>
        <v>BTW</v>
      </c>
      <c r="B98" s="16" t="s">
        <v>15</v>
      </c>
      <c r="C98" s="16" t="s">
        <v>15</v>
      </c>
      <c r="D98" s="16" t="s">
        <v>15</v>
      </c>
      <c r="E98" s="16" t="s">
        <v>15</v>
      </c>
      <c r="F98" s="16" t="s">
        <v>15</v>
      </c>
      <c r="G98" s="16" t="s">
        <v>15</v>
      </c>
      <c r="H98" s="16" t="s">
        <v>15</v>
      </c>
      <c r="I98" s="16" t="s">
        <v>15</v>
      </c>
      <c r="J98" s="16" t="s">
        <v>15</v>
      </c>
      <c r="K98" s="16" t="s">
        <v>15</v>
      </c>
      <c r="L98" s="16" t="s">
        <v>15</v>
      </c>
      <c r="M98" s="16" t="s">
        <v>15</v>
      </c>
      <c r="N98" s="16">
        <v>0.80800000000000005</v>
      </c>
      <c r="O98" s="16">
        <v>0.56000000000000005</v>
      </c>
      <c r="P98" s="16">
        <v>0.158</v>
      </c>
      <c r="Q98" s="16">
        <v>-1.2999999999999999E-2</v>
      </c>
      <c r="R98" s="17" t="s">
        <v>15</v>
      </c>
      <c r="S98" s="17" t="s">
        <v>15</v>
      </c>
      <c r="T98" s="17" t="s">
        <v>15</v>
      </c>
      <c r="U98" s="17" t="s">
        <v>15</v>
      </c>
      <c r="V98" s="17" t="s">
        <v>15</v>
      </c>
      <c r="W98" s="17" t="s">
        <v>15</v>
      </c>
      <c r="X98" s="17" t="s">
        <v>15</v>
      </c>
      <c r="Y98" s="17" t="s">
        <v>15</v>
      </c>
      <c r="Z98" s="17" t="s">
        <v>15</v>
      </c>
      <c r="AA98" s="17" t="s">
        <v>15</v>
      </c>
      <c r="AB98" s="17" t="s">
        <v>15</v>
      </c>
      <c r="AC98" s="17" t="s">
        <v>15</v>
      </c>
      <c r="AD98" s="17">
        <v>16.717400000000001</v>
      </c>
      <c r="AE98" s="17">
        <v>43.360900000000001</v>
      </c>
      <c r="AF98" s="17">
        <v>11.559699999999999</v>
      </c>
      <c r="AG98" s="17">
        <v>7.2074999999999996</v>
      </c>
      <c r="AH98" s="16" t="s">
        <v>15</v>
      </c>
      <c r="AI98" s="16" t="s">
        <v>15</v>
      </c>
      <c r="AJ98" s="16" t="s">
        <v>15</v>
      </c>
      <c r="AK98" s="16">
        <v>11.56</v>
      </c>
      <c r="AL98" s="16">
        <v>7.21</v>
      </c>
      <c r="AM98" s="16" t="s">
        <v>15</v>
      </c>
      <c r="AN98" s="16" t="s">
        <v>15</v>
      </c>
      <c r="AO98" s="16" t="s">
        <v>15</v>
      </c>
      <c r="AP98" s="16" t="s">
        <v>15</v>
      </c>
      <c r="AQ98" s="16" t="s">
        <v>15</v>
      </c>
      <c r="AR98" s="16" t="s">
        <v>15</v>
      </c>
      <c r="AS98" s="16" t="s">
        <v>15</v>
      </c>
      <c r="AT98" s="16" t="s">
        <v>15</v>
      </c>
      <c r="AU98" s="16" t="s">
        <v>15</v>
      </c>
      <c r="AV98" s="16" t="s">
        <v>15</v>
      </c>
      <c r="AW98" s="16" t="s">
        <v>15</v>
      </c>
      <c r="AX98" s="19" t="s">
        <v>15</v>
      </c>
      <c r="AY98" s="19" t="s">
        <v>15</v>
      </c>
      <c r="AZ98" s="19" t="s">
        <v>15</v>
      </c>
      <c r="BA98" s="19" t="s">
        <v>15</v>
      </c>
      <c r="BB98" s="19" t="s">
        <v>15</v>
      </c>
      <c r="BC98" s="19" t="s">
        <v>15</v>
      </c>
      <c r="BD98" s="19" t="s">
        <v>15</v>
      </c>
      <c r="BE98" s="19" t="s">
        <v>15</v>
      </c>
      <c r="BF98" s="19" t="s">
        <v>15</v>
      </c>
      <c r="BG98" s="19" t="s">
        <v>15</v>
      </c>
      <c r="BH98" s="19" t="s">
        <v>15</v>
      </c>
      <c r="BI98" s="19" t="s">
        <v>15</v>
      </c>
      <c r="BJ98" s="19">
        <v>2.9124801704356221E-2</v>
      </c>
      <c r="BK98" s="19">
        <v>1.709234651261559E-2</v>
      </c>
      <c r="BL98" s="19">
        <v>5.6212497833645819E-2</v>
      </c>
      <c r="BM98" s="19">
        <v>191.80232558139534</v>
      </c>
      <c r="BN98" s="16" t="s">
        <v>15</v>
      </c>
      <c r="BO98" s="16" t="s">
        <v>15</v>
      </c>
      <c r="BP98" s="16" t="s">
        <v>15</v>
      </c>
      <c r="BQ98" s="16" t="s">
        <v>15</v>
      </c>
      <c r="BR98" s="16" t="s">
        <v>15</v>
      </c>
      <c r="BS98" s="16" t="s">
        <v>15</v>
      </c>
      <c r="BT98" s="16" t="s">
        <v>15</v>
      </c>
      <c r="BU98" s="16" t="s">
        <v>15</v>
      </c>
      <c r="BV98" s="16" t="s">
        <v>15</v>
      </c>
      <c r="BW98" s="16" t="s">
        <v>15</v>
      </c>
      <c r="BX98" s="16" t="s">
        <v>15</v>
      </c>
      <c r="BY98" s="16" t="s">
        <v>15</v>
      </c>
      <c r="BZ98" s="16">
        <v>5.7904</v>
      </c>
      <c r="CA98" s="16">
        <v>37.5608</v>
      </c>
      <c r="CB98" s="16">
        <v>5.9998000000000005</v>
      </c>
      <c r="CC98" s="16">
        <v>-0.70660000000000001</v>
      </c>
      <c r="CD98" s="13" t="s">
        <v>15</v>
      </c>
      <c r="CE98" s="13" t="s">
        <v>15</v>
      </c>
      <c r="CF98" s="13" t="s">
        <v>15</v>
      </c>
      <c r="CG98" s="13" t="s">
        <v>15</v>
      </c>
      <c r="CH98" s="13" t="s">
        <v>15</v>
      </c>
      <c r="CI98" s="13" t="s">
        <v>15</v>
      </c>
      <c r="CJ98" s="13" t="s">
        <v>15</v>
      </c>
      <c r="CK98" s="13" t="s">
        <v>15</v>
      </c>
      <c r="CL98" s="13" t="s">
        <v>15</v>
      </c>
      <c r="CM98" s="13" t="s">
        <v>15</v>
      </c>
      <c r="CN98" s="13" t="s">
        <v>15</v>
      </c>
      <c r="CO98" s="13" t="s">
        <v>15</v>
      </c>
      <c r="CP98" s="13" t="s">
        <v>15</v>
      </c>
      <c r="CQ98" s="13" t="s">
        <v>15</v>
      </c>
      <c r="CR98" s="13">
        <v>9.3907180642397961E-2</v>
      </c>
      <c r="CS98" s="13">
        <v>8.2604456450172878E-2</v>
      </c>
      <c r="CT98" s="16" t="s">
        <v>15</v>
      </c>
      <c r="CU98" s="16" t="s">
        <v>15</v>
      </c>
      <c r="CV98" s="16" t="s">
        <v>15</v>
      </c>
      <c r="CW98" s="16" t="s">
        <v>15</v>
      </c>
      <c r="CX98" s="16" t="s">
        <v>15</v>
      </c>
      <c r="CY98" s="16" t="s">
        <v>15</v>
      </c>
      <c r="CZ98" s="16" t="s">
        <v>15</v>
      </c>
      <c r="DA98" s="16" t="s">
        <v>15</v>
      </c>
      <c r="DB98" s="16" t="s">
        <v>15</v>
      </c>
      <c r="DC98" s="16" t="s">
        <v>15</v>
      </c>
      <c r="DD98" s="16" t="s">
        <v>15</v>
      </c>
      <c r="DE98" s="16" t="s">
        <v>15</v>
      </c>
      <c r="DF98" s="16" t="s">
        <v>15</v>
      </c>
      <c r="DG98" s="16">
        <v>79.662899999999993</v>
      </c>
      <c r="DH98" s="16">
        <v>8.5189000000000004</v>
      </c>
      <c r="DI98" s="16">
        <v>-0.71440000000000003</v>
      </c>
      <c r="DJ98" s="21" t="s">
        <v>15</v>
      </c>
      <c r="DK98" s="21" t="s">
        <v>15</v>
      </c>
      <c r="DL98" s="21" t="s">
        <v>15</v>
      </c>
      <c r="DM98" s="21" t="s">
        <v>15</v>
      </c>
      <c r="DN98" s="21" t="s">
        <v>15</v>
      </c>
      <c r="DO98" s="21" t="s">
        <v>15</v>
      </c>
      <c r="DP98" s="21" t="s">
        <v>15</v>
      </c>
      <c r="DQ98" s="21" t="s">
        <v>15</v>
      </c>
      <c r="DR98" s="21" t="s">
        <v>15</v>
      </c>
      <c r="DS98" s="21" t="s">
        <v>15</v>
      </c>
      <c r="DT98" s="21" t="s">
        <v>15</v>
      </c>
      <c r="DU98" s="21" t="s">
        <v>15</v>
      </c>
      <c r="DV98" s="21" t="s">
        <v>15</v>
      </c>
      <c r="DW98" s="21">
        <v>39.011899999999997</v>
      </c>
      <c r="DX98" s="21">
        <v>6.2634999999999996</v>
      </c>
      <c r="DY98" s="21">
        <v>-0.50949999999999995</v>
      </c>
    </row>
    <row r="99" spans="1:129" x14ac:dyDescent="0.2">
      <c r="A99" s="62" t="str">
        <f>[1]PSIM!A102</f>
        <v>BWG</v>
      </c>
      <c r="B99" s="16" t="s">
        <v>15</v>
      </c>
      <c r="C99" s="16" t="s">
        <v>15</v>
      </c>
      <c r="D99" s="16">
        <v>6.9999999999999999E-4</v>
      </c>
      <c r="E99" s="16">
        <v>5.96E-2</v>
      </c>
      <c r="F99" s="16">
        <v>7.9399999999999998E-2</v>
      </c>
      <c r="G99" s="16">
        <v>8.5400000000000004E-2</v>
      </c>
      <c r="H99" s="16">
        <v>4.5699999999999998E-2</v>
      </c>
      <c r="I99" s="16">
        <v>-2.7799999999999998E-2</v>
      </c>
      <c r="J99" s="16">
        <v>2.58E-2</v>
      </c>
      <c r="K99" s="16">
        <v>0.05</v>
      </c>
      <c r="L99" s="16">
        <v>2.75E-2</v>
      </c>
      <c r="M99" s="16">
        <v>5.7000000000000002E-2</v>
      </c>
      <c r="N99" s="16">
        <v>6.7299999999999999E-2</v>
      </c>
      <c r="O99" s="16">
        <v>9.7000000000000003E-2</v>
      </c>
      <c r="P99" s="16">
        <v>9.6000000000000002E-2</v>
      </c>
      <c r="Q99" s="16">
        <v>6.6000000000000003E-2</v>
      </c>
      <c r="R99" s="17" t="s">
        <v>15</v>
      </c>
      <c r="S99" s="17" t="s">
        <v>15</v>
      </c>
      <c r="T99" s="17">
        <v>43.115400000000001</v>
      </c>
      <c r="U99" s="17">
        <v>44.631599999999999</v>
      </c>
      <c r="V99" s="17">
        <v>35.655500000000004</v>
      </c>
      <c r="W99" s="17">
        <v>39.097999999999999</v>
      </c>
      <c r="X99" s="17">
        <v>40.370899999999999</v>
      </c>
      <c r="Y99" s="17">
        <v>15.073499999999999</v>
      </c>
      <c r="Z99" s="17">
        <v>29.132899999999999</v>
      </c>
      <c r="AA99" s="17">
        <v>30.199000000000002</v>
      </c>
      <c r="AB99" s="17">
        <v>28.492799999999999</v>
      </c>
      <c r="AC99" s="17">
        <v>32.776800000000001</v>
      </c>
      <c r="AD99" s="17">
        <v>34.717199999999998</v>
      </c>
      <c r="AE99" s="17">
        <v>40.476399999999998</v>
      </c>
      <c r="AF99" s="17">
        <v>43.442</v>
      </c>
      <c r="AG99" s="17">
        <v>37.142499999999998</v>
      </c>
      <c r="AH99" s="16">
        <v>32.78</v>
      </c>
      <c r="AI99" s="16">
        <v>34.72</v>
      </c>
      <c r="AJ99" s="16">
        <v>40.479999999999997</v>
      </c>
      <c r="AK99" s="16">
        <v>43.44</v>
      </c>
      <c r="AL99" s="16">
        <v>37.14</v>
      </c>
      <c r="AM99" s="16" t="s">
        <v>15</v>
      </c>
      <c r="AN99" s="16" t="s">
        <v>15</v>
      </c>
      <c r="AO99" s="16" t="s">
        <v>15</v>
      </c>
      <c r="AP99" s="16" t="s">
        <v>15</v>
      </c>
      <c r="AQ99" s="16" t="s">
        <v>15</v>
      </c>
      <c r="AR99" s="16">
        <v>18.43</v>
      </c>
      <c r="AS99" s="16">
        <v>26.91</v>
      </c>
      <c r="AT99" s="16">
        <v>20.85</v>
      </c>
      <c r="AU99" s="16">
        <v>20.7</v>
      </c>
      <c r="AV99" s="16">
        <v>17.7</v>
      </c>
      <c r="AW99" s="16">
        <v>16.27</v>
      </c>
      <c r="AX99" s="19" t="s">
        <v>15</v>
      </c>
      <c r="AY99" s="19" t="s">
        <v>15</v>
      </c>
      <c r="AZ99" s="19">
        <v>0.25050163692047733</v>
      </c>
      <c r="BA99" s="19">
        <v>0.11932640485667535</v>
      </c>
      <c r="BB99" s="19">
        <v>0.12980161702728363</v>
      </c>
      <c r="BC99" s="19">
        <v>6.7161891621238104E-2</v>
      </c>
      <c r="BD99" s="19">
        <v>9.7854723830222728E-2</v>
      </c>
      <c r="BE99" s="19">
        <v>-0.44712499336741007</v>
      </c>
      <c r="BF99" s="19">
        <v>0.26943258449383506</v>
      </c>
      <c r="BG99" s="19">
        <v>0.13716576318674625</v>
      </c>
      <c r="BH99" s="19">
        <v>0.14446268683289173</v>
      </c>
      <c r="BI99" s="19">
        <v>0.1148806315220175</v>
      </c>
      <c r="BJ99" s="19">
        <v>0.12598781289648098</v>
      </c>
      <c r="BK99" s="19">
        <v>7.9954761540672672E-2</v>
      </c>
      <c r="BL99" s="19">
        <v>7.6938650958225052E-2</v>
      </c>
      <c r="BM99" s="19">
        <v>8.4042755651551546E-2</v>
      </c>
      <c r="BN99" s="16" t="s">
        <v>15</v>
      </c>
      <c r="BO99" s="16" t="s">
        <v>15</v>
      </c>
      <c r="BP99" s="16">
        <v>0.2515</v>
      </c>
      <c r="BQ99" s="16">
        <v>18.664000000000001</v>
      </c>
      <c r="BR99" s="16">
        <v>15.026300000000001</v>
      </c>
      <c r="BS99" s="16">
        <v>18.4452</v>
      </c>
      <c r="BT99" s="16">
        <v>12.117100000000001</v>
      </c>
      <c r="BU99" s="16">
        <v>-7.4550000000000001</v>
      </c>
      <c r="BV99" s="16">
        <v>5.7544000000000004</v>
      </c>
      <c r="BW99" s="16">
        <v>9.2681000000000004</v>
      </c>
      <c r="BX99" s="16">
        <v>7.1741999999999999</v>
      </c>
      <c r="BY99" s="16">
        <v>12.2441</v>
      </c>
      <c r="BZ99" s="16">
        <v>13.491899999999999</v>
      </c>
      <c r="CA99" s="16">
        <v>18.8337</v>
      </c>
      <c r="CB99" s="16">
        <v>19.339500000000001</v>
      </c>
      <c r="CC99" s="16">
        <v>12.4854</v>
      </c>
      <c r="CD99" s="13" t="s">
        <v>15</v>
      </c>
      <c r="CE99" s="13" t="s">
        <v>15</v>
      </c>
      <c r="CF99" s="13" t="s">
        <v>15</v>
      </c>
      <c r="CG99" s="13" t="s">
        <v>15</v>
      </c>
      <c r="CH99" s="13" t="s">
        <v>15</v>
      </c>
      <c r="CI99" s="13">
        <v>0.15328742025976663</v>
      </c>
      <c r="CJ99" s="13">
        <v>0.19866753081266339</v>
      </c>
      <c r="CK99" s="13">
        <v>0.36110927139567656</v>
      </c>
      <c r="CL99" s="13">
        <v>0.32024453667687985</v>
      </c>
      <c r="CM99" s="13">
        <v>0.2210175328368045</v>
      </c>
      <c r="CN99" s="13">
        <v>0.25452797798265792</v>
      </c>
      <c r="CO99" s="13">
        <v>0.36602613952706053</v>
      </c>
      <c r="CP99" s="13">
        <v>0.40538784815306622</v>
      </c>
      <c r="CQ99" s="13">
        <v>0.35106959323405929</v>
      </c>
      <c r="CR99" s="13">
        <v>0.47463228040186145</v>
      </c>
      <c r="CS99" s="13">
        <v>0.54984874743498047</v>
      </c>
      <c r="CT99" s="16" t="s">
        <v>15</v>
      </c>
      <c r="CU99" s="16" t="s">
        <v>15</v>
      </c>
      <c r="CV99" s="16" t="s">
        <v>15</v>
      </c>
      <c r="CW99" s="16">
        <v>28.287099999999999</v>
      </c>
      <c r="CX99" s="16">
        <v>24.5977</v>
      </c>
      <c r="CY99" s="16">
        <v>20.4359</v>
      </c>
      <c r="CZ99" s="16">
        <v>10.2486</v>
      </c>
      <c r="DA99" s="16">
        <v>-6.3617999999999997</v>
      </c>
      <c r="DB99" s="16">
        <v>6.1261000000000001</v>
      </c>
      <c r="DC99" s="16">
        <v>10.1516</v>
      </c>
      <c r="DD99" s="16">
        <v>6.0747</v>
      </c>
      <c r="DE99" s="16">
        <v>11.9442</v>
      </c>
      <c r="DF99" s="16">
        <v>12.9049</v>
      </c>
      <c r="DG99" s="16">
        <v>15.584099999999999</v>
      </c>
      <c r="DH99" s="16">
        <v>13.1708</v>
      </c>
      <c r="DI99" s="16">
        <v>8.1593999999999998</v>
      </c>
      <c r="DJ99" s="21" t="s">
        <v>15</v>
      </c>
      <c r="DK99" s="21" t="s">
        <v>15</v>
      </c>
      <c r="DL99" s="21" t="s">
        <v>15</v>
      </c>
      <c r="DM99" s="21">
        <v>12.617699999999999</v>
      </c>
      <c r="DN99" s="21">
        <v>13.2798</v>
      </c>
      <c r="DO99" s="21">
        <v>14.3431</v>
      </c>
      <c r="DP99" s="21">
        <v>7.8635999999999999</v>
      </c>
      <c r="DQ99" s="21">
        <v>-4.3917999999999999</v>
      </c>
      <c r="DR99" s="21">
        <v>3.8195000000000001</v>
      </c>
      <c r="DS99" s="21">
        <v>6.5594000000000001</v>
      </c>
      <c r="DT99" s="21">
        <v>4.0749000000000004</v>
      </c>
      <c r="DU99" s="21">
        <v>7.5184999999999995</v>
      </c>
      <c r="DV99" s="21">
        <v>7.6532999999999998</v>
      </c>
      <c r="DW99" s="21">
        <v>9.3427000000000007</v>
      </c>
      <c r="DX99" s="21">
        <v>7.6172000000000004</v>
      </c>
      <c r="DY99" s="21">
        <v>4.4436999999999998</v>
      </c>
    </row>
    <row r="100" spans="1:129" x14ac:dyDescent="0.2">
      <c r="A100" s="62" t="str">
        <f>[1]PSIM!A103</f>
        <v>CBG</v>
      </c>
      <c r="B100" s="16" t="s">
        <v>15</v>
      </c>
      <c r="C100" s="16" t="s">
        <v>15</v>
      </c>
      <c r="D100" s="16" t="s">
        <v>15</v>
      </c>
      <c r="E100" s="16" t="s">
        <v>15</v>
      </c>
      <c r="F100" s="16" t="s">
        <v>15</v>
      </c>
      <c r="G100" s="16" t="s">
        <v>15</v>
      </c>
      <c r="H100" s="16" t="s">
        <v>15</v>
      </c>
      <c r="I100" s="16" t="s">
        <v>15</v>
      </c>
      <c r="J100" s="16" t="s">
        <v>15</v>
      </c>
      <c r="K100" s="16" t="s">
        <v>15</v>
      </c>
      <c r="L100" s="16" t="s">
        <v>15</v>
      </c>
      <c r="M100" s="16">
        <v>1.1892</v>
      </c>
      <c r="N100" s="16">
        <v>1.22</v>
      </c>
      <c r="O100" s="16">
        <v>1.26</v>
      </c>
      <c r="P100" s="16">
        <v>1.49</v>
      </c>
      <c r="Q100" s="16">
        <v>1.25</v>
      </c>
      <c r="R100" s="17" t="s">
        <v>15</v>
      </c>
      <c r="S100" s="17" t="s">
        <v>15</v>
      </c>
      <c r="T100" s="17" t="s">
        <v>15</v>
      </c>
      <c r="U100" s="17" t="s">
        <v>15</v>
      </c>
      <c r="V100" s="17" t="s">
        <v>15</v>
      </c>
      <c r="W100" s="17" t="s">
        <v>15</v>
      </c>
      <c r="X100" s="17" t="s">
        <v>15</v>
      </c>
      <c r="Y100" s="17" t="s">
        <v>15</v>
      </c>
      <c r="Z100" s="17" t="s">
        <v>15</v>
      </c>
      <c r="AA100" s="17" t="s">
        <v>15</v>
      </c>
      <c r="AB100" s="17" t="s">
        <v>15</v>
      </c>
      <c r="AC100" s="17">
        <v>30.159500000000001</v>
      </c>
      <c r="AD100" s="17">
        <v>33.695500000000003</v>
      </c>
      <c r="AE100" s="17">
        <v>36.890900000000002</v>
      </c>
      <c r="AF100" s="17">
        <v>35.895699999999998</v>
      </c>
      <c r="AG100" s="17">
        <v>31.498100000000001</v>
      </c>
      <c r="AH100" s="16" t="s">
        <v>15</v>
      </c>
      <c r="AI100" s="16">
        <v>33.700000000000003</v>
      </c>
      <c r="AJ100" s="16">
        <v>36.89</v>
      </c>
      <c r="AK100" s="16">
        <v>35.9</v>
      </c>
      <c r="AL100" s="16">
        <v>31.5</v>
      </c>
      <c r="AM100" s="16" t="s">
        <v>15</v>
      </c>
      <c r="AN100" s="16" t="s">
        <v>15</v>
      </c>
      <c r="AO100" s="16" t="s">
        <v>15</v>
      </c>
      <c r="AP100" s="16" t="s">
        <v>15</v>
      </c>
      <c r="AQ100" s="16" t="s">
        <v>15</v>
      </c>
      <c r="AR100" s="16" t="s">
        <v>15</v>
      </c>
      <c r="AS100" s="16" t="s">
        <v>15</v>
      </c>
      <c r="AT100" s="16" t="s">
        <v>15</v>
      </c>
      <c r="AU100" s="16" t="s">
        <v>15</v>
      </c>
      <c r="AV100" s="16" t="s">
        <v>15</v>
      </c>
      <c r="AW100" s="16" t="s">
        <v>15</v>
      </c>
      <c r="AX100" s="19" t="s">
        <v>15</v>
      </c>
      <c r="AY100" s="19" t="s">
        <v>15</v>
      </c>
      <c r="AZ100" s="19" t="s">
        <v>15</v>
      </c>
      <c r="BA100" s="19" t="s">
        <v>15</v>
      </c>
      <c r="BB100" s="19" t="s">
        <v>15</v>
      </c>
      <c r="BC100" s="19" t="s">
        <v>15</v>
      </c>
      <c r="BD100" s="19" t="s">
        <v>15</v>
      </c>
      <c r="BE100" s="19" t="s">
        <v>15</v>
      </c>
      <c r="BF100" s="19" t="s">
        <v>15</v>
      </c>
      <c r="BG100" s="19" t="s">
        <v>15</v>
      </c>
      <c r="BH100" s="19" t="s">
        <v>15</v>
      </c>
      <c r="BI100" s="19">
        <v>0.15945060477684458</v>
      </c>
      <c r="BJ100" s="19">
        <v>9.0367571832567689E-2</v>
      </c>
      <c r="BK100" s="19">
        <v>7.8213528279965375E-2</v>
      </c>
      <c r="BL100" s="19">
        <v>6.7679668390143138E-2</v>
      </c>
      <c r="BM100" s="19">
        <v>3.8780808845429303E-2</v>
      </c>
      <c r="BN100" s="16" t="s">
        <v>15</v>
      </c>
      <c r="BO100" s="16" t="s">
        <v>15</v>
      </c>
      <c r="BP100" s="16" t="s">
        <v>15</v>
      </c>
      <c r="BQ100" s="16" t="s">
        <v>15</v>
      </c>
      <c r="BR100" s="16" t="s">
        <v>15</v>
      </c>
      <c r="BS100" s="16" t="s">
        <v>15</v>
      </c>
      <c r="BT100" s="16" t="s">
        <v>15</v>
      </c>
      <c r="BU100" s="16" t="s">
        <v>15</v>
      </c>
      <c r="BV100" s="16" t="s">
        <v>15</v>
      </c>
      <c r="BW100" s="16" t="s">
        <v>15</v>
      </c>
      <c r="BX100" s="16" t="s">
        <v>15</v>
      </c>
      <c r="BY100" s="16">
        <v>7.4614000000000003</v>
      </c>
      <c r="BZ100" s="16">
        <v>12.259499999999999</v>
      </c>
      <c r="CA100" s="16">
        <v>16.194099999999999</v>
      </c>
      <c r="CB100" s="16">
        <v>14.949300000000001</v>
      </c>
      <c r="CC100" s="16">
        <v>9.6542999999999992</v>
      </c>
      <c r="CD100" s="13" t="s">
        <v>15</v>
      </c>
      <c r="CE100" s="13" t="s">
        <v>15</v>
      </c>
      <c r="CF100" s="13" t="s">
        <v>15</v>
      </c>
      <c r="CG100" s="13" t="s">
        <v>15</v>
      </c>
      <c r="CH100" s="13" t="s">
        <v>15</v>
      </c>
      <c r="CI100" s="13" t="s">
        <v>15</v>
      </c>
      <c r="CJ100" s="13" t="s">
        <v>15</v>
      </c>
      <c r="CK100" s="13" t="s">
        <v>15</v>
      </c>
      <c r="CL100" s="13" t="s">
        <v>15</v>
      </c>
      <c r="CM100" s="13" t="s">
        <v>15</v>
      </c>
      <c r="CN100" s="13" t="s">
        <v>15</v>
      </c>
      <c r="CO100" s="13" t="s">
        <v>15</v>
      </c>
      <c r="CP100" s="13" t="s">
        <v>15</v>
      </c>
      <c r="CQ100" s="13" t="s">
        <v>15</v>
      </c>
      <c r="CR100" s="13">
        <v>0.14549603923188956</v>
      </c>
      <c r="CS100" s="13">
        <v>0.468864364892566</v>
      </c>
      <c r="CT100" s="16" t="s">
        <v>15</v>
      </c>
      <c r="CU100" s="16" t="s">
        <v>15</v>
      </c>
      <c r="CV100" s="16" t="s">
        <v>15</v>
      </c>
      <c r="CW100" s="16" t="s">
        <v>15</v>
      </c>
      <c r="CX100" s="16" t="s">
        <v>15</v>
      </c>
      <c r="CY100" s="16" t="s">
        <v>15</v>
      </c>
      <c r="CZ100" s="16" t="s">
        <v>15</v>
      </c>
      <c r="DA100" s="16" t="s">
        <v>15</v>
      </c>
      <c r="DB100" s="16" t="s">
        <v>15</v>
      </c>
      <c r="DC100" s="16" t="s">
        <v>15</v>
      </c>
      <c r="DD100" s="16" t="s">
        <v>15</v>
      </c>
      <c r="DE100" s="16" t="s">
        <v>15</v>
      </c>
      <c r="DF100" s="16">
        <v>26.196400000000001</v>
      </c>
      <c r="DG100" s="16">
        <v>20.312899999999999</v>
      </c>
      <c r="DH100" s="16">
        <v>22.5611</v>
      </c>
      <c r="DI100" s="16">
        <v>17.8141</v>
      </c>
      <c r="DJ100" s="21" t="s">
        <v>15</v>
      </c>
      <c r="DK100" s="21" t="s">
        <v>15</v>
      </c>
      <c r="DL100" s="21" t="s">
        <v>15</v>
      </c>
      <c r="DM100" s="21" t="s">
        <v>15</v>
      </c>
      <c r="DN100" s="21" t="s">
        <v>15</v>
      </c>
      <c r="DO100" s="21" t="s">
        <v>15</v>
      </c>
      <c r="DP100" s="21" t="s">
        <v>15</v>
      </c>
      <c r="DQ100" s="21" t="s">
        <v>15</v>
      </c>
      <c r="DR100" s="21" t="s">
        <v>15</v>
      </c>
      <c r="DS100" s="21" t="s">
        <v>15</v>
      </c>
      <c r="DT100" s="21" t="s">
        <v>15</v>
      </c>
      <c r="DU100" s="21" t="s">
        <v>15</v>
      </c>
      <c r="DV100" s="21">
        <v>14.7599</v>
      </c>
      <c r="DW100" s="21">
        <v>17.407800000000002</v>
      </c>
      <c r="DX100" s="21">
        <v>17.383400000000002</v>
      </c>
      <c r="DY100" s="21">
        <v>11.173999999999999</v>
      </c>
    </row>
    <row r="101" spans="1:129" x14ac:dyDescent="0.2">
      <c r="A101" s="62" t="str">
        <f>[1]PSIM!A104</f>
        <v>CCET</v>
      </c>
      <c r="B101" s="16">
        <v>0.48649999999999999</v>
      </c>
      <c r="C101" s="16">
        <v>0.45050000000000001</v>
      </c>
      <c r="D101" s="16">
        <v>0.53910000000000002</v>
      </c>
      <c r="E101" s="16">
        <v>0.45350000000000001</v>
      </c>
      <c r="F101" s="16">
        <v>0.5978</v>
      </c>
      <c r="G101" s="16">
        <v>0.68059999999999998</v>
      </c>
      <c r="H101" s="16">
        <v>0.49669999999999997</v>
      </c>
      <c r="I101" s="16">
        <v>0.30349999999999999</v>
      </c>
      <c r="J101" s="16">
        <v>0.38629999999999998</v>
      </c>
      <c r="K101" s="16">
        <v>0.24829999999999999</v>
      </c>
      <c r="L101" s="16">
        <v>0.26669999999999999</v>
      </c>
      <c r="M101" s="16">
        <v>2.76E-2</v>
      </c>
      <c r="N101" s="16">
        <v>0.23910000000000001</v>
      </c>
      <c r="O101" s="16">
        <v>0.34</v>
      </c>
      <c r="P101" s="16">
        <v>0.26</v>
      </c>
      <c r="Q101" s="16">
        <v>0.21</v>
      </c>
      <c r="R101" s="17">
        <v>7.1333000000000002</v>
      </c>
      <c r="S101" s="17">
        <v>7.3347999999999995</v>
      </c>
      <c r="T101" s="17">
        <v>5.5232000000000001</v>
      </c>
      <c r="U101" s="17">
        <v>5.7671999999999999</v>
      </c>
      <c r="V101" s="17">
        <v>5.0787000000000004</v>
      </c>
      <c r="W101" s="17">
        <v>4.9817</v>
      </c>
      <c r="X101" s="17">
        <v>3.5145</v>
      </c>
      <c r="Y101" s="17">
        <v>3.6808000000000001</v>
      </c>
      <c r="Z101" s="17">
        <v>3.7403</v>
      </c>
      <c r="AA101" s="17">
        <v>3.0789</v>
      </c>
      <c r="AB101" s="17">
        <v>3.2456999999999998</v>
      </c>
      <c r="AC101" s="17">
        <v>4.3162000000000003</v>
      </c>
      <c r="AD101" s="17">
        <v>4.1388999999999996</v>
      </c>
      <c r="AE101" s="17">
        <v>5.1338999999999997</v>
      </c>
      <c r="AF101" s="17">
        <v>5.7304000000000004</v>
      </c>
      <c r="AG101" s="17">
        <v>5.5427</v>
      </c>
      <c r="AH101" s="16">
        <v>4.33</v>
      </c>
      <c r="AI101" s="16">
        <v>4.1399999999999997</v>
      </c>
      <c r="AJ101" s="16">
        <v>5.13</v>
      </c>
      <c r="AK101" s="16">
        <v>5.73</v>
      </c>
      <c r="AL101" s="16">
        <v>5.54</v>
      </c>
      <c r="AM101" s="16">
        <v>2.29</v>
      </c>
      <c r="AN101" s="16">
        <v>2.8</v>
      </c>
      <c r="AO101" s="16">
        <v>2.0099999999999998</v>
      </c>
      <c r="AP101" s="16">
        <v>2.0699999999999998</v>
      </c>
      <c r="AQ101" s="16">
        <v>1.54</v>
      </c>
      <c r="AR101" s="16">
        <v>1.51</v>
      </c>
      <c r="AS101" s="16">
        <v>1.32</v>
      </c>
      <c r="AT101" s="16">
        <v>1.94</v>
      </c>
      <c r="AU101" s="16">
        <v>2.2999999999999998</v>
      </c>
      <c r="AV101" s="16">
        <v>2.61</v>
      </c>
      <c r="AW101" s="16">
        <v>2.85</v>
      </c>
      <c r="AX101" s="19">
        <v>5.0769509232326274E-2</v>
      </c>
      <c r="AY101" s="19">
        <v>5.6648640190179823E-2</v>
      </c>
      <c r="AZ101" s="19">
        <v>8.8550014807206548E-2</v>
      </c>
      <c r="BA101" s="19">
        <v>0.12181903575319797</v>
      </c>
      <c r="BB101" s="19">
        <v>0.13532637938687714</v>
      </c>
      <c r="BC101" s="19">
        <v>0.13358819507618974</v>
      </c>
      <c r="BD101" s="19">
        <v>0.21376175864103822</v>
      </c>
      <c r="BE101" s="19">
        <v>0.18830524757818923</v>
      </c>
      <c r="BF101" s="19">
        <v>0.10313567323429984</v>
      </c>
      <c r="BG101" s="19">
        <v>0.44446785836850444</v>
      </c>
      <c r="BH101" s="19">
        <v>0.69055428560840559</v>
      </c>
      <c r="BI101" s="19">
        <v>0.3871914167095884</v>
      </c>
      <c r="BJ101" s="19">
        <v>0.22199022652121286</v>
      </c>
      <c r="BK101" s="19">
        <v>9.5758504286739668E-2</v>
      </c>
      <c r="BL101" s="19">
        <v>0.39244260084101223</v>
      </c>
      <c r="BM101" s="19">
        <v>0.1891685329343453</v>
      </c>
      <c r="BN101" s="16">
        <v>4.9341999999999997</v>
      </c>
      <c r="BO101" s="16">
        <v>5.1047000000000002</v>
      </c>
      <c r="BP101" s="16">
        <v>3.1909000000000001</v>
      </c>
      <c r="BQ101" s="16">
        <v>3.0105</v>
      </c>
      <c r="BR101" s="16">
        <v>3.1272000000000002</v>
      </c>
      <c r="BS101" s="16">
        <v>3.0914999999999999</v>
      </c>
      <c r="BT101" s="16">
        <v>1.7259</v>
      </c>
      <c r="BU101" s="16">
        <v>1.2</v>
      </c>
      <c r="BV101" s="16">
        <v>1.3249</v>
      </c>
      <c r="BW101" s="16">
        <v>0.82369999999999999</v>
      </c>
      <c r="BX101" s="16">
        <v>0.85519999999999996</v>
      </c>
      <c r="BY101" s="16">
        <v>9.4500000000000001E-2</v>
      </c>
      <c r="BZ101" s="16">
        <v>0.70479999999999998</v>
      </c>
      <c r="CA101" s="16">
        <v>1.0339</v>
      </c>
      <c r="CB101" s="16">
        <v>1.0861000000000001</v>
      </c>
      <c r="CC101" s="16">
        <v>0.8992</v>
      </c>
      <c r="CD101" s="13">
        <v>0.48358055041858977</v>
      </c>
      <c r="CE101" s="13">
        <v>0.64893663536290436</v>
      </c>
      <c r="CF101" s="13">
        <v>0.95177491519438928</v>
      </c>
      <c r="CG101" s="13">
        <v>0.57213243666288938</v>
      </c>
      <c r="CH101" s="13">
        <v>0.28746662419673191</v>
      </c>
      <c r="CI101" s="13">
        <v>0.62515219072391748</v>
      </c>
      <c r="CJ101" s="13">
        <v>0.98135016703164279</v>
      </c>
      <c r="CK101" s="13">
        <v>0.55242380719807826</v>
      </c>
      <c r="CL101" s="13">
        <v>0.71277355521068209</v>
      </c>
      <c r="CM101" s="13">
        <v>0.89687875059221844</v>
      </c>
      <c r="CN101" s="13">
        <v>1.1364933822814509</v>
      </c>
      <c r="CO101" s="13">
        <v>1.3231913765144787</v>
      </c>
      <c r="CP101" s="13">
        <v>1.1461539182456313</v>
      </c>
      <c r="CQ101" s="13">
        <v>1.1882450637156972</v>
      </c>
      <c r="CR101" s="13">
        <v>0.78616257670437062</v>
      </c>
      <c r="CS101" s="13">
        <v>1.0134069188693411</v>
      </c>
      <c r="CT101" s="16">
        <v>25.7333</v>
      </c>
      <c r="CU101" s="16">
        <v>22.482500000000002</v>
      </c>
      <c r="CV101" s="16">
        <v>23.709499999999998</v>
      </c>
      <c r="CW101" s="16">
        <v>18.934100000000001</v>
      </c>
      <c r="CX101" s="16">
        <v>21.2043</v>
      </c>
      <c r="CY101" s="16">
        <v>21.877700000000001</v>
      </c>
      <c r="CZ101" s="16">
        <v>14.7598</v>
      </c>
      <c r="DA101" s="16">
        <v>8.4368999999999996</v>
      </c>
      <c r="DB101" s="16">
        <v>10.167300000000001</v>
      </c>
      <c r="DC101" s="16">
        <v>6.9318999999999997</v>
      </c>
      <c r="DD101" s="16">
        <v>8.0333000000000006</v>
      </c>
      <c r="DE101" s="16">
        <v>0.74229999999999996</v>
      </c>
      <c r="DF101" s="16">
        <v>6.5786999999999995</v>
      </c>
      <c r="DG101" s="16">
        <v>8.9514999999999993</v>
      </c>
      <c r="DH101" s="16">
        <v>6.5014000000000003</v>
      </c>
      <c r="DI101" s="16">
        <v>5.2666000000000004</v>
      </c>
      <c r="DJ101" s="21">
        <v>11.421799999999999</v>
      </c>
      <c r="DK101" s="21">
        <v>10.015499999999999</v>
      </c>
      <c r="DL101" s="21">
        <v>8.5541999999999998</v>
      </c>
      <c r="DM101" s="21">
        <v>6.7496</v>
      </c>
      <c r="DN101" s="21">
        <v>8.1647999999999996</v>
      </c>
      <c r="DO101" s="21">
        <v>7.4412000000000003</v>
      </c>
      <c r="DP101" s="21">
        <v>4.0951000000000004</v>
      </c>
      <c r="DQ101" s="21">
        <v>2.4531999999999998</v>
      </c>
      <c r="DR101" s="21">
        <v>3.2342</v>
      </c>
      <c r="DS101" s="21">
        <v>1.9291</v>
      </c>
      <c r="DT101" s="21">
        <v>2.105</v>
      </c>
      <c r="DU101" s="21">
        <v>0.192</v>
      </c>
      <c r="DV101" s="21">
        <v>1.5826</v>
      </c>
      <c r="DW101" s="21">
        <v>2.2422</v>
      </c>
      <c r="DX101" s="21">
        <v>1.9233</v>
      </c>
      <c r="DY101" s="21">
        <v>1.6663999999999999</v>
      </c>
    </row>
    <row r="102" spans="1:129" x14ac:dyDescent="0.2">
      <c r="A102" s="62" t="str">
        <f>[1]PSIM!A105</f>
        <v>CCP</v>
      </c>
      <c r="B102" s="16">
        <v>-0.5534</v>
      </c>
      <c r="C102" s="16">
        <v>0.1449</v>
      </c>
      <c r="D102" s="16">
        <v>7.8600000000000003E-2</v>
      </c>
      <c r="E102" s="16">
        <v>-6.1000000000000004E-3</v>
      </c>
      <c r="F102" s="16">
        <v>-0.13100000000000001</v>
      </c>
      <c r="G102" s="16">
        <v>-3.4799999999999998E-2</v>
      </c>
      <c r="H102" s="16">
        <v>-7.5700000000000003E-2</v>
      </c>
      <c r="I102" s="16">
        <v>-8.2299999999999998E-2</v>
      </c>
      <c r="J102" s="16">
        <v>-8.9999999999999998E-4</v>
      </c>
      <c r="K102" s="16">
        <v>2.6599999999999999E-2</v>
      </c>
      <c r="L102" s="16">
        <v>0.12709999999999999</v>
      </c>
      <c r="M102" s="16">
        <v>0.2082</v>
      </c>
      <c r="N102" s="16">
        <v>6.9000000000000006E-2</v>
      </c>
      <c r="O102" s="16">
        <v>2.06E-2</v>
      </c>
      <c r="P102" s="16">
        <v>4.4000000000000003E-3</v>
      </c>
      <c r="Q102" s="16">
        <v>-8.0999999999999996E-3</v>
      </c>
      <c r="R102" s="17">
        <v>16.600200000000001</v>
      </c>
      <c r="S102" s="17">
        <v>16.251200000000001</v>
      </c>
      <c r="T102" s="17">
        <v>12.2407</v>
      </c>
      <c r="U102" s="17">
        <v>11.6107</v>
      </c>
      <c r="V102" s="17">
        <v>10.527100000000001</v>
      </c>
      <c r="W102" s="17">
        <v>10.9094</v>
      </c>
      <c r="X102" s="17">
        <v>9.0891999999999999</v>
      </c>
      <c r="Y102" s="17">
        <v>8.6707000000000001</v>
      </c>
      <c r="Z102" s="17">
        <v>11.247999999999999</v>
      </c>
      <c r="AA102" s="17">
        <v>13.859500000000001</v>
      </c>
      <c r="AB102" s="17">
        <v>16.3689</v>
      </c>
      <c r="AC102" s="17">
        <v>16.098700000000001</v>
      </c>
      <c r="AD102" s="17">
        <v>14.277100000000001</v>
      </c>
      <c r="AE102" s="17">
        <v>11.4511</v>
      </c>
      <c r="AF102" s="17">
        <v>9.8560999999999996</v>
      </c>
      <c r="AG102" s="17">
        <v>7.6894999999999998</v>
      </c>
      <c r="AH102" s="16">
        <v>16.100000000000001</v>
      </c>
      <c r="AI102" s="16">
        <v>14.36</v>
      </c>
      <c r="AJ102" s="16">
        <v>11.45</v>
      </c>
      <c r="AK102" s="16">
        <v>9.86</v>
      </c>
      <c r="AL102" s="16">
        <v>7.69</v>
      </c>
      <c r="AM102" s="16" t="s">
        <v>15</v>
      </c>
      <c r="AN102" s="16">
        <v>4.75</v>
      </c>
      <c r="AO102" s="16">
        <v>5.27</v>
      </c>
      <c r="AP102" s="16">
        <v>9.7100000000000009</v>
      </c>
      <c r="AQ102" s="16">
        <v>9.36</v>
      </c>
      <c r="AR102" s="16">
        <v>9.94</v>
      </c>
      <c r="AS102" s="16">
        <v>10.37</v>
      </c>
      <c r="AT102" s="16">
        <v>11.05</v>
      </c>
      <c r="AU102" s="16">
        <v>9.6199999999999992</v>
      </c>
      <c r="AV102" s="16">
        <v>8.81</v>
      </c>
      <c r="AW102" s="16">
        <v>7.59</v>
      </c>
      <c r="AX102" s="19">
        <v>-0.14364135407136322</v>
      </c>
      <c r="AY102" s="19">
        <v>0.20930654238244262</v>
      </c>
      <c r="AZ102" s="19">
        <v>0.21762257339669208</v>
      </c>
      <c r="BA102" s="19">
        <v>1.8203507040031752</v>
      </c>
      <c r="BB102" s="19">
        <v>-2.2738911958119918</v>
      </c>
      <c r="BC102" s="19">
        <v>3.5206260762742541</v>
      </c>
      <c r="BD102" s="19">
        <v>-2.9579092736085291</v>
      </c>
      <c r="BE102" s="19">
        <v>-2.4821134297405893</v>
      </c>
      <c r="BF102" s="19">
        <v>1.8189592381774529</v>
      </c>
      <c r="BG102" s="19">
        <v>0.81400451133119511</v>
      </c>
      <c r="BH102" s="19">
        <v>0.32668714546859395</v>
      </c>
      <c r="BI102" s="19">
        <v>0.21738818864409074</v>
      </c>
      <c r="BJ102" s="19">
        <v>0.10947229551451186</v>
      </c>
      <c r="BK102" s="19">
        <v>0.26066742756620348</v>
      </c>
      <c r="BL102" s="19">
        <v>0.69272676575938907</v>
      </c>
      <c r="BM102" s="19">
        <v>8.8155747260433674</v>
      </c>
      <c r="BN102" s="16">
        <v>-27.974599999999999</v>
      </c>
      <c r="BO102" s="16">
        <v>11.596299999999999</v>
      </c>
      <c r="BP102" s="16">
        <v>6.1067999999999998</v>
      </c>
      <c r="BQ102" s="16">
        <v>-0.45369999999999999</v>
      </c>
      <c r="BR102" s="16">
        <v>-7.1185</v>
      </c>
      <c r="BS102" s="16">
        <v>-2.02</v>
      </c>
      <c r="BT102" s="16">
        <v>-5.3423999999999996</v>
      </c>
      <c r="BU102" s="16">
        <v>-7.0110999999999999</v>
      </c>
      <c r="BV102" s="16">
        <v>-6.0900000000000003E-2</v>
      </c>
      <c r="BW102" s="16">
        <v>1.5710999999999999</v>
      </c>
      <c r="BX102" s="16">
        <v>8.4809999999999999</v>
      </c>
      <c r="BY102" s="16">
        <v>15.148899999999999</v>
      </c>
      <c r="BZ102" s="16">
        <v>6.0216000000000003</v>
      </c>
      <c r="CA102" s="16">
        <v>2.2359</v>
      </c>
      <c r="CB102" s="16">
        <v>0.51090000000000002</v>
      </c>
      <c r="CC102" s="16">
        <v>-0.96260000000000001</v>
      </c>
      <c r="CD102" s="13" t="s">
        <v>15</v>
      </c>
      <c r="CE102" s="13">
        <v>0.54916813533026221</v>
      </c>
      <c r="CF102" s="13">
        <v>1.4718028209916012</v>
      </c>
      <c r="CG102" s="13">
        <v>2.3847566599531578</v>
      </c>
      <c r="CH102" s="13">
        <v>3.0796878318114249</v>
      </c>
      <c r="CI102" s="13">
        <v>3.2529010266574256</v>
      </c>
      <c r="CJ102" s="13">
        <v>3.3095057614663443</v>
      </c>
      <c r="CK102" s="13">
        <v>5.0347171289505264</v>
      </c>
      <c r="CL102" s="13">
        <v>3.6742736955625528</v>
      </c>
      <c r="CM102" s="13">
        <v>3.4581159730989417</v>
      </c>
      <c r="CN102" s="13">
        <v>1.5276164743178879</v>
      </c>
      <c r="CO102" s="13">
        <v>0.39408322600885792</v>
      </c>
      <c r="CP102" s="13">
        <v>0.32525635917545664</v>
      </c>
      <c r="CQ102" s="13">
        <v>0.46044439416191152</v>
      </c>
      <c r="CR102" s="13">
        <v>0.58619541312773593</v>
      </c>
      <c r="CS102" s="13">
        <v>0.64848808693414739</v>
      </c>
      <c r="CT102" s="16">
        <v>-446.0247</v>
      </c>
      <c r="CU102" s="16">
        <v>37.695999999999998</v>
      </c>
      <c r="CV102" s="16">
        <v>15.718</v>
      </c>
      <c r="CW102" s="16">
        <v>-1.3526</v>
      </c>
      <c r="CX102" s="16">
        <v>-30.624300000000002</v>
      </c>
      <c r="CY102" s="16">
        <v>-10.156599999999999</v>
      </c>
      <c r="CZ102" s="16">
        <v>-25.992799999999999</v>
      </c>
      <c r="DA102" s="16">
        <v>-39.261600000000001</v>
      </c>
      <c r="DB102" s="16">
        <v>-0.52849999999999997</v>
      </c>
      <c r="DC102" s="16">
        <v>14.4678</v>
      </c>
      <c r="DD102" s="16">
        <v>45.1873</v>
      </c>
      <c r="DE102" s="16">
        <v>47.252600000000001</v>
      </c>
      <c r="DF102" s="16">
        <v>13.2338</v>
      </c>
      <c r="DG102" s="16">
        <v>3.9318999999999997</v>
      </c>
      <c r="DH102" s="16">
        <v>0.8498</v>
      </c>
      <c r="DI102" s="16">
        <v>-1.6657999999999999</v>
      </c>
      <c r="DJ102" s="21">
        <v>-19.198499999999999</v>
      </c>
      <c r="DK102" s="21">
        <v>11.460699999999999</v>
      </c>
      <c r="DL102" s="21">
        <v>6.1538000000000004</v>
      </c>
      <c r="DM102" s="21">
        <v>-0.35809999999999997</v>
      </c>
      <c r="DN102" s="21">
        <v>-5.8018999999999998</v>
      </c>
      <c r="DO102" s="21">
        <v>-1.5948</v>
      </c>
      <c r="DP102" s="21">
        <v>-3.7730000000000001</v>
      </c>
      <c r="DQ102" s="21">
        <v>-4.6924999999999999</v>
      </c>
      <c r="DR102" s="21">
        <v>-5.28E-2</v>
      </c>
      <c r="DS102" s="21">
        <v>1.5443</v>
      </c>
      <c r="DT102" s="21">
        <v>8.1620000000000008</v>
      </c>
      <c r="DU102" s="21">
        <v>16.057200000000002</v>
      </c>
      <c r="DV102" s="21">
        <v>6.3537999999999997</v>
      </c>
      <c r="DW102" s="21">
        <v>1.9923</v>
      </c>
      <c r="DX102" s="21">
        <v>0.41460000000000002</v>
      </c>
      <c r="DY102" s="21">
        <v>-0.7621</v>
      </c>
    </row>
    <row r="103" spans="1:129" x14ac:dyDescent="0.2">
      <c r="A103" s="62" t="str">
        <f>[1]PSIM!A106</f>
        <v>CEN</v>
      </c>
      <c r="B103" s="16">
        <v>-0.13</v>
      </c>
      <c r="C103" s="16">
        <v>2.9399999999999999E-2</v>
      </c>
      <c r="D103" s="16">
        <v>0.85140000000000005</v>
      </c>
      <c r="E103" s="16">
        <v>0.20399999999999999</v>
      </c>
      <c r="F103" s="16">
        <v>-0.84599999999999997</v>
      </c>
      <c r="G103" s="16">
        <v>0.34799999999999998</v>
      </c>
      <c r="H103" s="16">
        <v>0.42199999999999999</v>
      </c>
      <c r="I103" s="16">
        <v>0.23599999999999999</v>
      </c>
      <c r="J103" s="16">
        <v>0.26</v>
      </c>
      <c r="K103" s="16">
        <v>0.01</v>
      </c>
      <c r="L103" s="16">
        <v>-0.17</v>
      </c>
      <c r="M103" s="16">
        <v>-2.8E-3</v>
      </c>
      <c r="N103" s="16">
        <v>0.2</v>
      </c>
      <c r="O103" s="16">
        <v>-0.2712</v>
      </c>
      <c r="P103" s="16">
        <v>-0.1653</v>
      </c>
      <c r="Q103" s="16">
        <v>-0.2102</v>
      </c>
      <c r="R103" s="17">
        <v>8.1149000000000004</v>
      </c>
      <c r="S103" s="17">
        <v>8.6693999999999996</v>
      </c>
      <c r="T103" s="17">
        <v>11.2197</v>
      </c>
      <c r="U103" s="17">
        <v>11.1069</v>
      </c>
      <c r="V103" s="17">
        <v>12.7033</v>
      </c>
      <c r="W103" s="17">
        <v>10.7234</v>
      </c>
      <c r="X103" s="17">
        <v>8.8624000000000009</v>
      </c>
      <c r="Y103" s="17">
        <v>4.7755999999999998</v>
      </c>
      <c r="Z103" s="17">
        <v>11.148300000000001</v>
      </c>
      <c r="AA103" s="17">
        <v>9.8561999999999994</v>
      </c>
      <c r="AB103" s="17">
        <v>9.0170999999999992</v>
      </c>
      <c r="AC103" s="17">
        <v>12.7845</v>
      </c>
      <c r="AD103" s="17">
        <v>15.3878</v>
      </c>
      <c r="AE103" s="17">
        <v>3.9577</v>
      </c>
      <c r="AF103" s="17">
        <v>7.5549999999999997</v>
      </c>
      <c r="AG103" s="17">
        <v>5.5986000000000002</v>
      </c>
      <c r="AH103" s="16">
        <v>13.65</v>
      </c>
      <c r="AI103" s="16">
        <v>9.27</v>
      </c>
      <c r="AJ103" s="16">
        <v>4.04</v>
      </c>
      <c r="AK103" s="16">
        <v>7.55</v>
      </c>
      <c r="AL103" s="16">
        <v>6.75</v>
      </c>
      <c r="AM103" s="16">
        <v>10.78</v>
      </c>
      <c r="AN103" s="16">
        <v>8.07</v>
      </c>
      <c r="AO103" s="16">
        <v>6.76</v>
      </c>
      <c r="AP103" s="16">
        <v>7.46</v>
      </c>
      <c r="AQ103" s="16">
        <v>8.41</v>
      </c>
      <c r="AR103" s="16">
        <v>7.58</v>
      </c>
      <c r="AS103" s="16">
        <v>10.050000000000001</v>
      </c>
      <c r="AT103" s="16">
        <v>10.39</v>
      </c>
      <c r="AU103" s="16">
        <v>10.15</v>
      </c>
      <c r="AV103" s="16">
        <v>8.4700000000000006</v>
      </c>
      <c r="AW103" s="16">
        <v>7.52</v>
      </c>
      <c r="AX103" s="19">
        <v>-5.7860139185779265E-2</v>
      </c>
      <c r="AY103" s="19">
        <v>0.12923036503062449</v>
      </c>
      <c r="AZ103" s="19">
        <v>0.13816824475517642</v>
      </c>
      <c r="BA103" s="19">
        <v>0.50829417411954925</v>
      </c>
      <c r="BB103" s="19">
        <v>4.4079566510986282E-2</v>
      </c>
      <c r="BC103" s="19">
        <v>4.454597274281865E-2</v>
      </c>
      <c r="BD103" s="19">
        <v>1.8019430410131741E-2</v>
      </c>
      <c r="BE103" s="19">
        <v>4.1588179283919745E-2</v>
      </c>
      <c r="BF103" s="19">
        <v>4.9036337015839211E-2</v>
      </c>
      <c r="BG103" s="19">
        <v>0.96762464791103242</v>
      </c>
      <c r="BH103" s="19">
        <v>0.81297435528761719</v>
      </c>
      <c r="BI103" s="19">
        <v>0.66944619381248527</v>
      </c>
      <c r="BJ103" s="19">
        <v>0.13794782277742604</v>
      </c>
      <c r="BK103" s="19">
        <v>1.7575631993369252</v>
      </c>
      <c r="BL103" s="19">
        <v>-0.70600214246296678</v>
      </c>
      <c r="BM103" s="19">
        <v>-0.17299461267404059</v>
      </c>
      <c r="BN103" s="16">
        <v>-7.7652999999999999</v>
      </c>
      <c r="BO103" s="16">
        <v>1.4158999999999999</v>
      </c>
      <c r="BP103" s="16">
        <v>28.047799999999999</v>
      </c>
      <c r="BQ103" s="16">
        <v>8.2858000000000001</v>
      </c>
      <c r="BR103" s="16">
        <v>-27.2318</v>
      </c>
      <c r="BS103" s="16">
        <v>9.4593000000000007</v>
      </c>
      <c r="BT103" s="16">
        <v>12.1957</v>
      </c>
      <c r="BU103" s="16">
        <v>8.1277000000000008</v>
      </c>
      <c r="BV103" s="16">
        <v>9.1633999999999993</v>
      </c>
      <c r="BW103" s="16">
        <v>0.39939999999999998</v>
      </c>
      <c r="BX103" s="16">
        <v>-4.4957000000000003</v>
      </c>
      <c r="BY103" s="16">
        <v>-8.2299999999999998E-2</v>
      </c>
      <c r="BZ103" s="16">
        <v>5.7126000000000001</v>
      </c>
      <c r="CA103" s="16">
        <v>-11.600199999999999</v>
      </c>
      <c r="CB103" s="16">
        <v>-6.3339999999999996</v>
      </c>
      <c r="CC103" s="16">
        <v>-6.3621999999999996</v>
      </c>
      <c r="CD103" s="13">
        <v>0.20329655999791357</v>
      </c>
      <c r="CE103" s="13">
        <v>5.1678113256446805</v>
      </c>
      <c r="CF103" s="13">
        <v>0.62233915747022539</v>
      </c>
      <c r="CG103" s="13">
        <v>1.3291713553835396E-2</v>
      </c>
      <c r="CH103" s="13">
        <v>3.2602029757646728E-2</v>
      </c>
      <c r="CI103" s="13">
        <v>1.3266901619813655E-2</v>
      </c>
      <c r="CJ103" s="13">
        <v>2.5047539218781244E-2</v>
      </c>
      <c r="CK103" s="13">
        <v>1.9258920833983891E-2</v>
      </c>
      <c r="CL103" s="13">
        <v>3.2652637984949932E-2</v>
      </c>
      <c r="CM103" s="13">
        <v>0.17820625193481571</v>
      </c>
      <c r="CN103" s="13">
        <v>0.20226828929933005</v>
      </c>
      <c r="CO103" s="13">
        <v>0.34017932663703787</v>
      </c>
      <c r="CP103" s="13">
        <v>0.24432167477808117</v>
      </c>
      <c r="CQ103" s="13">
        <v>0.18404991526423017</v>
      </c>
      <c r="CR103" s="13">
        <v>0.49127843283446915</v>
      </c>
      <c r="CS103" s="13">
        <v>0.48219155597461855</v>
      </c>
      <c r="CT103" s="16">
        <v>-38.289099999999998</v>
      </c>
      <c r="CU103" s="16">
        <v>10.152699999999999</v>
      </c>
      <c r="CV103" s="16">
        <v>105.48909999999999</v>
      </c>
      <c r="CW103" s="16">
        <v>8.7962000000000007</v>
      </c>
      <c r="CX103" s="16">
        <v>-28.271699999999999</v>
      </c>
      <c r="CY103" s="16">
        <v>12.106</v>
      </c>
      <c r="CZ103" s="16">
        <v>12.7828</v>
      </c>
      <c r="DA103" s="16">
        <v>6.4073000000000002</v>
      </c>
      <c r="DB103" s="16">
        <v>6.5133000000000001</v>
      </c>
      <c r="DC103" s="16">
        <v>0.34289999999999998</v>
      </c>
      <c r="DD103" s="16">
        <v>-4.3966000000000003</v>
      </c>
      <c r="DE103" s="16">
        <v>-8.2400000000000001E-2</v>
      </c>
      <c r="DF103" s="16">
        <v>5.4263000000000003</v>
      </c>
      <c r="DG103" s="16">
        <v>-7.6155999999999997</v>
      </c>
      <c r="DH103" s="16">
        <v>-4.9238999999999997</v>
      </c>
      <c r="DI103" s="16">
        <v>-6.3723000000000001</v>
      </c>
      <c r="DJ103" s="21">
        <v>-5.8970000000000002</v>
      </c>
      <c r="DK103" s="21">
        <v>1.4140999999999999</v>
      </c>
      <c r="DL103" s="21">
        <v>37.753999999999998</v>
      </c>
      <c r="DM103" s="21">
        <v>7.165</v>
      </c>
      <c r="DN103" s="21">
        <v>-25.390599999999999</v>
      </c>
      <c r="DO103" s="21">
        <v>9.9879999999999995</v>
      </c>
      <c r="DP103" s="21">
        <v>10.323700000000001</v>
      </c>
      <c r="DQ103" s="21">
        <v>5.3799000000000001</v>
      </c>
      <c r="DR103" s="21">
        <v>5.6634000000000002</v>
      </c>
      <c r="DS103" s="21">
        <v>0.27379999999999999</v>
      </c>
      <c r="DT103" s="21">
        <v>-2.984</v>
      </c>
      <c r="DU103" s="21">
        <v>-4.8000000000000001E-2</v>
      </c>
      <c r="DV103" s="21">
        <v>3.0066999999999999</v>
      </c>
      <c r="DW103" s="21">
        <v>-3.9123999999999999</v>
      </c>
      <c r="DX103" s="21">
        <v>-2.1839</v>
      </c>
      <c r="DY103" s="21">
        <v>-2.6153</v>
      </c>
    </row>
    <row r="104" spans="1:129" x14ac:dyDescent="0.2">
      <c r="A104" s="62" t="str">
        <f>[1]PSIM!A107</f>
        <v>CENTEL</v>
      </c>
      <c r="B104" s="16">
        <v>0.18179999999999999</v>
      </c>
      <c r="C104" s="16">
        <v>0.2266</v>
      </c>
      <c r="D104" s="16">
        <v>0.439</v>
      </c>
      <c r="E104" s="16">
        <v>0.43519999999999998</v>
      </c>
      <c r="F104" s="16">
        <v>0.38</v>
      </c>
      <c r="G104" s="16">
        <v>0.28999999999999998</v>
      </c>
      <c r="H104" s="16">
        <v>0.26</v>
      </c>
      <c r="I104" s="16">
        <v>0.04</v>
      </c>
      <c r="J104" s="16">
        <v>-0.04</v>
      </c>
      <c r="K104" s="16">
        <v>0.41</v>
      </c>
      <c r="L104" s="16">
        <v>1.18</v>
      </c>
      <c r="M104" s="16">
        <v>1</v>
      </c>
      <c r="N104" s="16">
        <v>0.88</v>
      </c>
      <c r="O104" s="16">
        <v>1.23</v>
      </c>
      <c r="P104" s="16">
        <v>1.37</v>
      </c>
      <c r="Q104" s="16">
        <v>1.48</v>
      </c>
      <c r="R104" s="17">
        <v>52.080300000000001</v>
      </c>
      <c r="S104" s="17">
        <v>51.003399999999999</v>
      </c>
      <c r="T104" s="17">
        <v>53.676299999999998</v>
      </c>
      <c r="U104" s="17">
        <v>56.534199999999998</v>
      </c>
      <c r="V104" s="17">
        <v>53.4099</v>
      </c>
      <c r="W104" s="17">
        <v>53.572699999999998</v>
      </c>
      <c r="X104" s="17">
        <v>51.856900000000003</v>
      </c>
      <c r="Y104" s="17">
        <v>51.148800000000001</v>
      </c>
      <c r="Z104" s="17">
        <v>52.232599999999998</v>
      </c>
      <c r="AA104" s="17">
        <v>38.082599999999999</v>
      </c>
      <c r="AB104" s="17">
        <v>40.159300000000002</v>
      </c>
      <c r="AC104" s="17">
        <v>40.210799999999999</v>
      </c>
      <c r="AD104" s="17">
        <v>39.805900000000001</v>
      </c>
      <c r="AE104" s="17">
        <v>41.206699999999998</v>
      </c>
      <c r="AF104" s="17">
        <v>41.0974</v>
      </c>
      <c r="AG104" s="17">
        <v>42.136899999999997</v>
      </c>
      <c r="AH104" s="16">
        <v>40.229999999999997</v>
      </c>
      <c r="AI104" s="16">
        <v>40.130000000000003</v>
      </c>
      <c r="AJ104" s="16">
        <v>41.21</v>
      </c>
      <c r="AK104" s="16">
        <v>41.1</v>
      </c>
      <c r="AL104" s="16">
        <v>41.8</v>
      </c>
      <c r="AM104" s="16">
        <v>45.28</v>
      </c>
      <c r="AN104" s="16">
        <v>46</v>
      </c>
      <c r="AO104" s="16">
        <v>42.49</v>
      </c>
      <c r="AP104" s="16">
        <v>43.61</v>
      </c>
      <c r="AQ104" s="16">
        <v>45.78</v>
      </c>
      <c r="AR104" s="16">
        <v>27.84</v>
      </c>
      <c r="AS104" s="16">
        <v>47.25</v>
      </c>
      <c r="AT104" s="16">
        <v>50.86</v>
      </c>
      <c r="AU104" s="16">
        <v>51.62</v>
      </c>
      <c r="AV104" s="16">
        <v>46.54</v>
      </c>
      <c r="AW104" s="16">
        <v>30.66</v>
      </c>
      <c r="AX104" s="19">
        <v>0.21925070173992717</v>
      </c>
      <c r="AY104" s="19">
        <v>4.3122584295285357E-2</v>
      </c>
      <c r="AZ104" s="19">
        <v>1.6883469378880408E-2</v>
      </c>
      <c r="BA104" s="19">
        <v>3.0775256972647724E-2</v>
      </c>
      <c r="BB104" s="19">
        <v>0.15569782566877863</v>
      </c>
      <c r="BC104" s="19">
        <v>0.21209702088863933</v>
      </c>
      <c r="BD104" s="19">
        <v>0.19800308212686282</v>
      </c>
      <c r="BE104" s="19">
        <v>0.9070630808722473</v>
      </c>
      <c r="BF104" s="19">
        <v>1.0617891579638994</v>
      </c>
      <c r="BG104" s="19">
        <v>0.37995384645453728</v>
      </c>
      <c r="BH104" s="19">
        <v>0.21496462432652083</v>
      </c>
      <c r="BI104" s="19">
        <v>0.22158969349204866</v>
      </c>
      <c r="BJ104" s="19">
        <v>0.21191017169215073</v>
      </c>
      <c r="BK104" s="19">
        <v>0.14426640937500901</v>
      </c>
      <c r="BL104" s="19">
        <v>0.11409474691836384</v>
      </c>
      <c r="BM104" s="19">
        <v>8.2398801414161685E-2</v>
      </c>
      <c r="BN104" s="16">
        <v>5.3631000000000002</v>
      </c>
      <c r="BO104" s="16">
        <v>6.6646000000000001</v>
      </c>
      <c r="BP104" s="16">
        <v>10.554500000000001</v>
      </c>
      <c r="BQ104" s="16">
        <v>9.1813000000000002</v>
      </c>
      <c r="BR104" s="16">
        <v>6.6048999999999998</v>
      </c>
      <c r="BS104" s="16">
        <v>5.9375</v>
      </c>
      <c r="BT104" s="16">
        <v>4.5499000000000001</v>
      </c>
      <c r="BU104" s="16">
        <v>0.67549999999999999</v>
      </c>
      <c r="BV104" s="16">
        <v>-0.62980000000000003</v>
      </c>
      <c r="BW104" s="16">
        <v>4.8802000000000003</v>
      </c>
      <c r="BX104" s="16">
        <v>11.0024</v>
      </c>
      <c r="BY104" s="16">
        <v>7.8757000000000001</v>
      </c>
      <c r="BZ104" s="16">
        <v>6.6580000000000004</v>
      </c>
      <c r="CA104" s="16">
        <v>8.8383000000000003</v>
      </c>
      <c r="CB104" s="16">
        <v>9.5101999999999993</v>
      </c>
      <c r="CC104" s="16">
        <v>9.9923999999999999</v>
      </c>
      <c r="CD104" s="13">
        <v>0.17557919295404883</v>
      </c>
      <c r="CE104" s="13">
        <v>0.86355529000952524</v>
      </c>
      <c r="CF104" s="13">
        <v>0.55519942985396153</v>
      </c>
      <c r="CG104" s="13">
        <v>0.97202147785664994</v>
      </c>
      <c r="CH104" s="13">
        <v>1.0882507487462783</v>
      </c>
      <c r="CI104" s="13">
        <v>1.1193658959420669</v>
      </c>
      <c r="CJ104" s="13">
        <v>1.0237434891441544</v>
      </c>
      <c r="CK104" s="13">
        <v>1.3832908399768398</v>
      </c>
      <c r="CL104" s="13">
        <v>1.6306956832827126</v>
      </c>
      <c r="CM104" s="13">
        <v>1.7247973426548513</v>
      </c>
      <c r="CN104" s="13">
        <v>1.2789231276864235</v>
      </c>
      <c r="CO104" s="13">
        <v>1.0983685010504483</v>
      </c>
      <c r="CP104" s="13">
        <v>0.93103736114513203</v>
      </c>
      <c r="CQ104" s="13">
        <v>0.93217391880594846</v>
      </c>
      <c r="CR104" s="13">
        <v>0.7401952764962143</v>
      </c>
      <c r="CS104" s="13">
        <v>0.60352567116522959</v>
      </c>
      <c r="CT104" s="16">
        <v>9.3161000000000005</v>
      </c>
      <c r="CU104" s="16">
        <v>11.391</v>
      </c>
      <c r="CV104" s="16">
        <v>19.367100000000001</v>
      </c>
      <c r="CW104" s="16">
        <v>16.837900000000001</v>
      </c>
      <c r="CX104" s="16">
        <v>11.314299999999999</v>
      </c>
      <c r="CY104" s="16">
        <v>9.5553000000000008</v>
      </c>
      <c r="CZ104" s="16">
        <v>6.6995000000000005</v>
      </c>
      <c r="DA104" s="16">
        <v>0.87990000000000002</v>
      </c>
      <c r="DB104" s="16">
        <v>-0.97340000000000004</v>
      </c>
      <c r="DC104" s="16">
        <v>9.7492999999999999</v>
      </c>
      <c r="DD104" s="16">
        <v>21.6219</v>
      </c>
      <c r="DE104" s="16">
        <v>13.895300000000001</v>
      </c>
      <c r="DF104" s="16">
        <v>12.842700000000001</v>
      </c>
      <c r="DG104" s="16">
        <v>19.212599999999998</v>
      </c>
      <c r="DH104" s="16">
        <v>18.845500000000001</v>
      </c>
      <c r="DI104" s="16">
        <v>18.148800000000001</v>
      </c>
      <c r="DJ104" s="21">
        <v>4.2579000000000002</v>
      </c>
      <c r="DK104" s="21">
        <v>5.0072000000000001</v>
      </c>
      <c r="DL104" s="21">
        <v>8.8612000000000002</v>
      </c>
      <c r="DM104" s="21">
        <v>7.4797000000000002</v>
      </c>
      <c r="DN104" s="21">
        <v>4.6558000000000002</v>
      </c>
      <c r="DO104" s="21">
        <v>3.6768999999999998</v>
      </c>
      <c r="DP104" s="21">
        <v>2.3512</v>
      </c>
      <c r="DQ104" s="21">
        <v>0.28349999999999997</v>
      </c>
      <c r="DR104" s="21">
        <v>-0.27710000000000001</v>
      </c>
      <c r="DS104" s="21">
        <v>2.6132999999999997</v>
      </c>
      <c r="DT104" s="21">
        <v>6.4044999999999996</v>
      </c>
      <c r="DU104" s="21">
        <v>4.6935000000000002</v>
      </c>
      <c r="DV104" s="21">
        <v>4.4023000000000003</v>
      </c>
      <c r="DW104" s="21">
        <v>6.7607999999999997</v>
      </c>
      <c r="DX104" s="21">
        <v>7.5739000000000001</v>
      </c>
      <c r="DY104" s="21">
        <v>8.0566999999999993</v>
      </c>
    </row>
    <row r="105" spans="1:129" x14ac:dyDescent="0.2">
      <c r="A105" s="62" t="str">
        <f>[1]PSIM!A108</f>
        <v>CFRESH</v>
      </c>
      <c r="B105" s="16">
        <v>9.4E-2</v>
      </c>
      <c r="C105" s="16">
        <v>-9.0999999999999998E-2</v>
      </c>
      <c r="D105" s="16">
        <v>0.26369999999999999</v>
      </c>
      <c r="E105" s="16">
        <v>0.27</v>
      </c>
      <c r="F105" s="16">
        <v>0.16</v>
      </c>
      <c r="G105" s="16">
        <v>0.03</v>
      </c>
      <c r="H105" s="16">
        <v>0.12</v>
      </c>
      <c r="I105" s="16">
        <v>0.43</v>
      </c>
      <c r="J105" s="16">
        <v>0.33</v>
      </c>
      <c r="K105" s="16">
        <v>0.5</v>
      </c>
      <c r="L105" s="16">
        <v>1.1400000000000001</v>
      </c>
      <c r="M105" s="16">
        <v>-0.74</v>
      </c>
      <c r="N105" s="16">
        <v>0.89</v>
      </c>
      <c r="O105" s="16">
        <v>0.99</v>
      </c>
      <c r="P105" s="16">
        <v>0.56000000000000005</v>
      </c>
      <c r="Q105" s="16">
        <v>-0.02</v>
      </c>
      <c r="R105" s="17">
        <v>14.2364</v>
      </c>
      <c r="S105" s="17">
        <v>13.495699999999999</v>
      </c>
      <c r="T105" s="17">
        <v>10.9991</v>
      </c>
      <c r="U105" s="17">
        <v>18.3504</v>
      </c>
      <c r="V105" s="17">
        <v>12.924300000000001</v>
      </c>
      <c r="W105" s="17">
        <v>12.005599999999999</v>
      </c>
      <c r="X105" s="17">
        <v>11.7789</v>
      </c>
      <c r="Y105" s="17">
        <v>17.5183</v>
      </c>
      <c r="Z105" s="17">
        <v>14.7477</v>
      </c>
      <c r="AA105" s="17">
        <v>11.4054</v>
      </c>
      <c r="AB105" s="17">
        <v>14.3398</v>
      </c>
      <c r="AC105" s="17">
        <v>3.1414</v>
      </c>
      <c r="AD105" s="17">
        <v>12.104699999999999</v>
      </c>
      <c r="AE105" s="17">
        <v>13.9513</v>
      </c>
      <c r="AF105" s="17">
        <v>14.357799999999999</v>
      </c>
      <c r="AG105" s="17">
        <v>12.169700000000001</v>
      </c>
      <c r="AH105" s="16">
        <v>3.14</v>
      </c>
      <c r="AI105" s="16">
        <v>12.1</v>
      </c>
      <c r="AJ105" s="16">
        <v>13.95</v>
      </c>
      <c r="AK105" s="16">
        <v>14.36</v>
      </c>
      <c r="AL105" s="16">
        <v>12.17</v>
      </c>
      <c r="AM105" s="16">
        <v>13.01</v>
      </c>
      <c r="AN105" s="16">
        <v>8.4499999999999993</v>
      </c>
      <c r="AO105" s="16">
        <v>10.27</v>
      </c>
      <c r="AP105" s="16">
        <v>13.88</v>
      </c>
      <c r="AQ105" s="16">
        <v>11.68</v>
      </c>
      <c r="AR105" s="16">
        <v>12.38</v>
      </c>
      <c r="AS105" s="16">
        <v>13.15</v>
      </c>
      <c r="AT105" s="16">
        <v>10.26</v>
      </c>
      <c r="AU105" s="16">
        <v>10.82</v>
      </c>
      <c r="AV105" s="16">
        <v>7.5</v>
      </c>
      <c r="AW105" s="16">
        <v>7.95</v>
      </c>
      <c r="AX105" s="19">
        <v>0.46967882267101696</v>
      </c>
      <c r="AY105" s="19">
        <v>-4.01123595505618</v>
      </c>
      <c r="AZ105" s="19">
        <v>0.1188861473204377</v>
      </c>
      <c r="BA105" s="19">
        <v>0.10111802728208723</v>
      </c>
      <c r="BB105" s="19">
        <v>0.13293342587390247</v>
      </c>
      <c r="BC105" s="19">
        <v>0.25504891728075252</v>
      </c>
      <c r="BD105" s="19">
        <v>67.92647058823529</v>
      </c>
      <c r="BE105" s="19">
        <v>3.3764004475301541E-2</v>
      </c>
      <c r="BF105" s="19">
        <v>3.2973778592636123E-2</v>
      </c>
      <c r="BG105" s="19">
        <v>5.9410721312167264E-2</v>
      </c>
      <c r="BH105" s="19">
        <v>5.0149718780169397E-2</v>
      </c>
      <c r="BI105" s="19">
        <v>-0.14577794429352084</v>
      </c>
      <c r="BJ105" s="19">
        <v>0.12358419222153678</v>
      </c>
      <c r="BK105" s="19">
        <v>0.10547475648187875</v>
      </c>
      <c r="BL105" s="19">
        <v>0.18478345339834951</v>
      </c>
      <c r="BM105" s="19">
        <v>0.17943389688046066</v>
      </c>
      <c r="BN105" s="16">
        <v>1.3580999999999999</v>
      </c>
      <c r="BO105" s="16">
        <v>-1.4097</v>
      </c>
      <c r="BP105" s="16">
        <v>4.4573</v>
      </c>
      <c r="BQ105" s="16">
        <v>5.8911999999999995</v>
      </c>
      <c r="BR105" s="16">
        <v>3.056</v>
      </c>
      <c r="BS105" s="16">
        <v>0.71089999999999998</v>
      </c>
      <c r="BT105" s="16">
        <v>2.8086000000000002</v>
      </c>
      <c r="BU105" s="16">
        <v>8.4615000000000009</v>
      </c>
      <c r="BV105" s="16">
        <v>5.9878999999999998</v>
      </c>
      <c r="BW105" s="16">
        <v>6.2080000000000002</v>
      </c>
      <c r="BX105" s="16">
        <v>8.4004999999999992</v>
      </c>
      <c r="BY105" s="16">
        <v>-4.8696000000000002</v>
      </c>
      <c r="BZ105" s="16">
        <v>4.8812999999999995</v>
      </c>
      <c r="CA105" s="16">
        <v>5.8661000000000003</v>
      </c>
      <c r="CB105" s="16">
        <v>3.3980999999999999</v>
      </c>
      <c r="CC105" s="16">
        <v>-0.1086</v>
      </c>
      <c r="CD105" s="13">
        <v>0.92035983662374943</v>
      </c>
      <c r="CE105" s="13">
        <v>0.8224382895682838</v>
      </c>
      <c r="CF105" s="13">
        <v>0.21701470371901116</v>
      </c>
      <c r="CG105" s="13">
        <v>0.15888521603549782</v>
      </c>
      <c r="CH105" s="13">
        <v>8.7331313250770509E-2</v>
      </c>
      <c r="CI105" s="13">
        <v>5.5200060634667869E-2</v>
      </c>
      <c r="CJ105" s="13">
        <v>6.3205739909766079E-2</v>
      </c>
      <c r="CK105" s="13">
        <v>3.3179122542040109E-5</v>
      </c>
      <c r="CL105" s="13" t="s">
        <v>15</v>
      </c>
      <c r="CM105" s="13">
        <v>0.22114816996264344</v>
      </c>
      <c r="CN105" s="13">
        <v>0.3928562195276733</v>
      </c>
      <c r="CO105" s="13">
        <v>1.3588599271736019</v>
      </c>
      <c r="CP105" s="13">
        <v>1.09658532868914</v>
      </c>
      <c r="CQ105" s="13">
        <v>1.0959408468396652</v>
      </c>
      <c r="CR105" s="13">
        <v>0.77458446279978777</v>
      </c>
      <c r="CS105" s="13">
        <v>1.4239065885224318</v>
      </c>
      <c r="CT105" s="16">
        <v>2.6812</v>
      </c>
      <c r="CU105" s="16">
        <v>-2.8742000000000001</v>
      </c>
      <c r="CV105" s="16">
        <v>8.2514000000000003</v>
      </c>
      <c r="CW105" s="16">
        <v>8.0815000000000001</v>
      </c>
      <c r="CX105" s="16">
        <v>4.7438000000000002</v>
      </c>
      <c r="CY105" s="16">
        <v>1.0636000000000001</v>
      </c>
      <c r="CZ105" s="16">
        <v>3.7408000000000001</v>
      </c>
      <c r="DA105" s="16">
        <v>13.5862</v>
      </c>
      <c r="DB105" s="16">
        <v>10.7263</v>
      </c>
      <c r="DC105" s="16">
        <v>16.415800000000001</v>
      </c>
      <c r="DD105" s="16">
        <v>31.952300000000001</v>
      </c>
      <c r="DE105" s="16">
        <v>-23.1435</v>
      </c>
      <c r="DF105" s="16">
        <v>30.053899999999999</v>
      </c>
      <c r="DG105" s="16">
        <v>25.196200000000001</v>
      </c>
      <c r="DH105" s="16">
        <v>12.6828</v>
      </c>
      <c r="DI105" s="16">
        <v>-0.42009999999999997</v>
      </c>
      <c r="DJ105" s="21">
        <v>1.5375000000000001</v>
      </c>
      <c r="DK105" s="21">
        <v>-1.4788999999999999</v>
      </c>
      <c r="DL105" s="21">
        <v>5.3147000000000002</v>
      </c>
      <c r="DM105" s="21">
        <v>6.5768000000000004</v>
      </c>
      <c r="DN105" s="21">
        <v>4.0750999999999999</v>
      </c>
      <c r="DO105" s="21">
        <v>0.94979999999999998</v>
      </c>
      <c r="DP105" s="21">
        <v>3.3721000000000001</v>
      </c>
      <c r="DQ105" s="21">
        <v>12.7149</v>
      </c>
      <c r="DR105" s="21">
        <v>10.237500000000001</v>
      </c>
      <c r="DS105" s="21">
        <v>12.7781</v>
      </c>
      <c r="DT105" s="21">
        <v>19.079799999999999</v>
      </c>
      <c r="DU105" s="21">
        <v>-9.5594999999999999</v>
      </c>
      <c r="DV105" s="21">
        <v>10.1965</v>
      </c>
      <c r="DW105" s="21">
        <v>9.6603999999999992</v>
      </c>
      <c r="DX105" s="21">
        <v>5.0228000000000002</v>
      </c>
      <c r="DY105" s="21">
        <v>-0.15329999999999999</v>
      </c>
    </row>
    <row r="106" spans="1:129" x14ac:dyDescent="0.2">
      <c r="A106" s="62" t="str">
        <f>[1]PSIM!A109</f>
        <v>CGD</v>
      </c>
      <c r="B106" s="16">
        <v>-0.1636</v>
      </c>
      <c r="C106" s="16">
        <v>-0.2747</v>
      </c>
      <c r="D106" s="16">
        <v>-0.1711</v>
      </c>
      <c r="E106" s="16">
        <v>-8.9800000000000005E-2</v>
      </c>
      <c r="F106" s="16">
        <v>0.25669999999999998</v>
      </c>
      <c r="G106" s="16">
        <v>-0.3503</v>
      </c>
      <c r="H106" s="16">
        <v>-0.22</v>
      </c>
      <c r="I106" s="16">
        <v>-0.2</v>
      </c>
      <c r="J106" s="16">
        <v>-0.02</v>
      </c>
      <c r="K106" s="16">
        <v>-0.03</v>
      </c>
      <c r="L106" s="16" t="s">
        <v>15</v>
      </c>
      <c r="M106" s="16">
        <v>-1.4999999999999999E-2</v>
      </c>
      <c r="N106" s="16">
        <v>8.9999999999999993E-3</v>
      </c>
      <c r="O106" s="16">
        <v>-6.7000000000000004E-2</v>
      </c>
      <c r="P106" s="16">
        <v>-3.7999999999999999E-2</v>
      </c>
      <c r="Q106" s="16">
        <v>-1.7999999999999999E-2</v>
      </c>
      <c r="R106" s="17">
        <v>29.7057</v>
      </c>
      <c r="S106" s="17">
        <v>22.768899999999999</v>
      </c>
      <c r="T106" s="17">
        <v>21.7027</v>
      </c>
      <c r="U106" s="17">
        <v>10.164</v>
      </c>
      <c r="V106" s="17">
        <v>19.972899999999999</v>
      </c>
      <c r="W106" s="17">
        <v>19.822500000000002</v>
      </c>
      <c r="X106" s="17">
        <v>18.897200000000002</v>
      </c>
      <c r="Y106" s="17">
        <v>18.691600000000001</v>
      </c>
      <c r="Z106" s="17">
        <v>18.902000000000001</v>
      </c>
      <c r="AA106" s="17">
        <v>16.681000000000001</v>
      </c>
      <c r="AB106" s="17">
        <v>16.681000000000001</v>
      </c>
      <c r="AC106" s="17">
        <v>25.178699999999999</v>
      </c>
      <c r="AD106" s="17">
        <v>25.7075</v>
      </c>
      <c r="AE106" s="17">
        <v>33.610700000000001</v>
      </c>
      <c r="AF106" s="17">
        <v>42.461300000000001</v>
      </c>
      <c r="AG106" s="17">
        <v>43.415700000000001</v>
      </c>
      <c r="AH106" s="16" t="s">
        <v>15</v>
      </c>
      <c r="AI106" s="16">
        <v>34</v>
      </c>
      <c r="AJ106" s="16">
        <v>33.31</v>
      </c>
      <c r="AK106" s="16">
        <v>37.86</v>
      </c>
      <c r="AL106" s="16">
        <v>40.08</v>
      </c>
      <c r="AM106" s="16">
        <v>32.04</v>
      </c>
      <c r="AN106" s="16">
        <v>31.71</v>
      </c>
      <c r="AO106" s="16">
        <v>24.93</v>
      </c>
      <c r="AP106" s="16">
        <v>24.01</v>
      </c>
      <c r="AQ106" s="16">
        <v>28.47</v>
      </c>
      <c r="AR106" s="16" t="s">
        <v>15</v>
      </c>
      <c r="AS106" s="16" t="s">
        <v>15</v>
      </c>
      <c r="AT106" s="16" t="s">
        <v>15</v>
      </c>
      <c r="AU106" s="16" t="s">
        <v>15</v>
      </c>
      <c r="AV106" s="16" t="s">
        <v>15</v>
      </c>
      <c r="AW106" s="16" t="s">
        <v>15</v>
      </c>
      <c r="AX106" s="19">
        <v>-2.1170678136725543</v>
      </c>
      <c r="AY106" s="19">
        <v>-0.41392053082604802</v>
      </c>
      <c r="AZ106" s="19">
        <v>-1.0307296806350841</v>
      </c>
      <c r="BA106" s="19">
        <v>-0.35759016210021666</v>
      </c>
      <c r="BB106" s="19">
        <v>-0.29042544264496095</v>
      </c>
      <c r="BC106" s="19">
        <v>-5.4126998250140876E-2</v>
      </c>
      <c r="BD106" s="19">
        <v>-1.3765787010935359E-3</v>
      </c>
      <c r="BE106" s="19">
        <v>-1.01857061287833E-3</v>
      </c>
      <c r="BF106" s="19" t="s">
        <v>15</v>
      </c>
      <c r="BG106" s="19">
        <v>-9.3186871138437922E-4</v>
      </c>
      <c r="BH106" s="19" t="s">
        <v>15</v>
      </c>
      <c r="BI106" s="19">
        <v>-0.3620967070046448</v>
      </c>
      <c r="BJ106" s="19">
        <v>-1.9802271801471514</v>
      </c>
      <c r="BK106" s="19">
        <v>-0.31138036488137244</v>
      </c>
      <c r="BL106" s="19">
        <v>-0.31687431877446753</v>
      </c>
      <c r="BM106" s="19">
        <v>-0.9168241114107939</v>
      </c>
      <c r="BN106" s="16">
        <v>-5.2206999999999999</v>
      </c>
      <c r="BO106" s="16">
        <v>-8.4855999999999998</v>
      </c>
      <c r="BP106" s="16">
        <v>-5.2888999999999999</v>
      </c>
      <c r="BQ106" s="16">
        <v>-2.8685</v>
      </c>
      <c r="BR106" s="16">
        <v>9.4583999999999993</v>
      </c>
      <c r="BS106" s="16">
        <v>-32.525799999999997</v>
      </c>
      <c r="BT106" s="16">
        <v>-31.561399999999999</v>
      </c>
      <c r="BU106" s="16">
        <v>-83.107299999999995</v>
      </c>
      <c r="BV106" s="16">
        <v>-12.213699999999999</v>
      </c>
      <c r="BW106" s="16">
        <v>-17.898399999999999</v>
      </c>
      <c r="BX106" s="16">
        <v>-17.898399999999999</v>
      </c>
      <c r="BY106" s="16">
        <v>-71.615499999999997</v>
      </c>
      <c r="BZ106" s="16">
        <v>11.7393</v>
      </c>
      <c r="CA106" s="16">
        <v>-94.819699999999997</v>
      </c>
      <c r="CB106" s="16">
        <v>-72.674499999999995</v>
      </c>
      <c r="CC106" s="16">
        <v>-14.9975</v>
      </c>
      <c r="CD106" s="13">
        <v>38.842309468822172</v>
      </c>
      <c r="CE106" s="13">
        <v>-13.25252427184466</v>
      </c>
      <c r="CF106" s="13">
        <v>-7.0663178410268115</v>
      </c>
      <c r="CG106" s="13">
        <v>-5.6991812335325944</v>
      </c>
      <c r="CH106" s="13" t="s">
        <v>15</v>
      </c>
      <c r="CI106" s="13" t="s">
        <v>15</v>
      </c>
      <c r="CJ106" s="13" t="s">
        <v>15</v>
      </c>
      <c r="CK106" s="13" t="s">
        <v>15</v>
      </c>
      <c r="CL106" s="13" t="s">
        <v>15</v>
      </c>
      <c r="CM106" s="13" t="s">
        <v>15</v>
      </c>
      <c r="CN106" s="13" t="s">
        <v>15</v>
      </c>
      <c r="CO106" s="13" t="s">
        <v>15</v>
      </c>
      <c r="CP106" s="13">
        <v>0.4926390508650294</v>
      </c>
      <c r="CQ106" s="13">
        <v>0.54356148336383558</v>
      </c>
      <c r="CR106" s="13">
        <v>0.82336031104706653</v>
      </c>
      <c r="CS106" s="13">
        <v>1.3011967735759622</v>
      </c>
      <c r="CT106" s="16">
        <v>-106.90130000000001</v>
      </c>
      <c r="CU106" s="16">
        <v>-106.90130000000001</v>
      </c>
      <c r="CV106" s="16">
        <v>-106.90130000000001</v>
      </c>
      <c r="CW106" s="16">
        <v>-106.90130000000001</v>
      </c>
      <c r="CX106" s="16">
        <v>-106.90130000000001</v>
      </c>
      <c r="CY106" s="16">
        <v>-54.2</v>
      </c>
      <c r="CZ106" s="16">
        <v>-52.241399999999999</v>
      </c>
      <c r="DA106" s="16">
        <v>-98.619500000000002</v>
      </c>
      <c r="DB106" s="16">
        <v>-10.4277</v>
      </c>
      <c r="DC106" s="16">
        <v>-13.781700000000001</v>
      </c>
      <c r="DD106" s="16">
        <v>-0.51719999999999999</v>
      </c>
      <c r="DE106" s="16">
        <v>-3.8331</v>
      </c>
      <c r="DF106" s="16">
        <v>1.3780999999999999</v>
      </c>
      <c r="DG106" s="16">
        <v>-8.6064000000000007</v>
      </c>
      <c r="DH106" s="16">
        <v>-4.9374000000000002</v>
      </c>
      <c r="DI106" s="16">
        <v>-2.5926</v>
      </c>
      <c r="DJ106" s="21">
        <v>-3.5057999999999998</v>
      </c>
      <c r="DK106" s="21">
        <v>-6.6768000000000001</v>
      </c>
      <c r="DL106" s="21">
        <v>-4.8739999999999997</v>
      </c>
      <c r="DM106" s="21">
        <v>-2.6038000000000001</v>
      </c>
      <c r="DN106" s="21">
        <v>12.808199999999999</v>
      </c>
      <c r="DO106" s="21">
        <v>-35.5274</v>
      </c>
      <c r="DP106" s="21">
        <v>-32.281399999999998</v>
      </c>
      <c r="DQ106" s="21">
        <v>-54.706899999999997</v>
      </c>
      <c r="DR106" s="21">
        <v>-6.9104999999999999</v>
      </c>
      <c r="DS106" s="21">
        <v>-10.598800000000001</v>
      </c>
      <c r="DT106" s="21">
        <v>-0.29270000000000002</v>
      </c>
      <c r="DU106" s="21">
        <v>-3.0630000000000002</v>
      </c>
      <c r="DV106" s="21">
        <v>0.98570000000000002</v>
      </c>
      <c r="DW106" s="21">
        <v>-5.0583999999999998</v>
      </c>
      <c r="DX106" s="21">
        <v>-2.4195000000000002</v>
      </c>
      <c r="DY106" s="21">
        <v>-0.98</v>
      </c>
    </row>
    <row r="107" spans="1:129" x14ac:dyDescent="0.2">
      <c r="A107" s="62" t="str">
        <f>[1]PSIM!A110</f>
        <v>CGH</v>
      </c>
      <c r="B107" s="16" t="s">
        <v>15</v>
      </c>
      <c r="C107" s="16" t="s">
        <v>15</v>
      </c>
      <c r="D107" s="16" t="s">
        <v>15</v>
      </c>
      <c r="E107" s="16" t="s">
        <v>15</v>
      </c>
      <c r="F107" s="16" t="s">
        <v>15</v>
      </c>
      <c r="G107" s="16" t="s">
        <v>15</v>
      </c>
      <c r="H107" s="16" t="s">
        <v>15</v>
      </c>
      <c r="I107" s="16" t="s">
        <v>15</v>
      </c>
      <c r="J107" s="16" t="s">
        <v>15</v>
      </c>
      <c r="K107" s="16" t="s">
        <v>15</v>
      </c>
      <c r="L107" s="16" t="s">
        <v>15</v>
      </c>
      <c r="M107" s="16" t="s">
        <v>15</v>
      </c>
      <c r="N107" s="16">
        <v>0.1353</v>
      </c>
      <c r="O107" s="16">
        <v>1.66E-2</v>
      </c>
      <c r="P107" s="16">
        <v>9.0200000000000002E-2</v>
      </c>
      <c r="Q107" s="16">
        <v>5.3999999999999999E-2</v>
      </c>
      <c r="R107" s="17" t="s">
        <v>15</v>
      </c>
      <c r="S107" s="17" t="s">
        <v>15</v>
      </c>
      <c r="T107" s="17" t="s">
        <v>15</v>
      </c>
      <c r="U107" s="17" t="s">
        <v>15</v>
      </c>
      <c r="V107" s="17" t="s">
        <v>15</v>
      </c>
      <c r="W107" s="17" t="s">
        <v>15</v>
      </c>
      <c r="X107" s="17" t="s">
        <v>15</v>
      </c>
      <c r="Y107" s="17" t="s">
        <v>15</v>
      </c>
      <c r="Z107" s="17" t="s">
        <v>15</v>
      </c>
      <c r="AA107" s="17" t="s">
        <v>15</v>
      </c>
      <c r="AB107" s="17" t="s">
        <v>15</v>
      </c>
      <c r="AC107" s="17" t="s">
        <v>15</v>
      </c>
      <c r="AD107" s="17" t="s">
        <v>15</v>
      </c>
      <c r="AE107" s="17" t="s">
        <v>15</v>
      </c>
      <c r="AF107" s="17" t="s">
        <v>15</v>
      </c>
      <c r="AG107" s="17" t="s">
        <v>15</v>
      </c>
      <c r="AH107" s="16" t="s">
        <v>15</v>
      </c>
      <c r="AI107" s="16" t="s">
        <v>15</v>
      </c>
      <c r="AJ107" s="16">
        <v>-3.4</v>
      </c>
      <c r="AK107" s="16">
        <v>-1.96</v>
      </c>
      <c r="AL107" s="16">
        <v>24.31</v>
      </c>
      <c r="AM107" s="16" t="s">
        <v>15</v>
      </c>
      <c r="AN107" s="16" t="s">
        <v>15</v>
      </c>
      <c r="AO107" s="16" t="s">
        <v>15</v>
      </c>
      <c r="AP107" s="16" t="s">
        <v>15</v>
      </c>
      <c r="AQ107" s="16" t="s">
        <v>15</v>
      </c>
      <c r="AR107" s="16" t="s">
        <v>15</v>
      </c>
      <c r="AS107" s="16" t="s">
        <v>15</v>
      </c>
      <c r="AT107" s="16" t="s">
        <v>15</v>
      </c>
      <c r="AU107" s="16" t="s">
        <v>15</v>
      </c>
      <c r="AV107" s="16" t="s">
        <v>15</v>
      </c>
      <c r="AW107" s="16" t="s">
        <v>15</v>
      </c>
      <c r="AX107" s="19" t="s">
        <v>15</v>
      </c>
      <c r="AY107" s="19" t="s">
        <v>15</v>
      </c>
      <c r="AZ107" s="19" t="s">
        <v>15</v>
      </c>
      <c r="BA107" s="19" t="s">
        <v>15</v>
      </c>
      <c r="BB107" s="19" t="s">
        <v>15</v>
      </c>
      <c r="BC107" s="19" t="s">
        <v>15</v>
      </c>
      <c r="BD107" s="19" t="s">
        <v>15</v>
      </c>
      <c r="BE107" s="19" t="s">
        <v>15</v>
      </c>
      <c r="BF107" s="19" t="s">
        <v>15</v>
      </c>
      <c r="BG107" s="19" t="s">
        <v>15</v>
      </c>
      <c r="BH107" s="19" t="s">
        <v>15</v>
      </c>
      <c r="BI107" s="19" t="s">
        <v>15</v>
      </c>
      <c r="BJ107" s="19" t="s">
        <v>15</v>
      </c>
      <c r="BK107" s="19" t="s">
        <v>15</v>
      </c>
      <c r="BL107" s="19" t="s">
        <v>15</v>
      </c>
      <c r="BM107" s="19" t="s">
        <v>15</v>
      </c>
      <c r="BN107" s="16" t="s">
        <v>15</v>
      </c>
      <c r="BO107" s="16" t="s">
        <v>15</v>
      </c>
      <c r="BP107" s="16" t="s">
        <v>15</v>
      </c>
      <c r="BQ107" s="16" t="s">
        <v>15</v>
      </c>
      <c r="BR107" s="16" t="s">
        <v>15</v>
      </c>
      <c r="BS107" s="16" t="s">
        <v>15</v>
      </c>
      <c r="BT107" s="16" t="s">
        <v>15</v>
      </c>
      <c r="BU107" s="16" t="s">
        <v>15</v>
      </c>
      <c r="BV107" s="16" t="s">
        <v>15</v>
      </c>
      <c r="BW107" s="16" t="s">
        <v>15</v>
      </c>
      <c r="BX107" s="16" t="s">
        <v>15</v>
      </c>
      <c r="BY107" s="16" t="s">
        <v>15</v>
      </c>
      <c r="BZ107" s="16">
        <v>24.7119</v>
      </c>
      <c r="CA107" s="16">
        <v>5.1553000000000004</v>
      </c>
      <c r="CB107" s="16">
        <v>32.026800000000001</v>
      </c>
      <c r="CC107" s="16">
        <v>38.573999999999998</v>
      </c>
      <c r="CD107" s="13" t="s">
        <v>15</v>
      </c>
      <c r="CE107" s="13" t="s">
        <v>15</v>
      </c>
      <c r="CF107" s="13" t="s">
        <v>15</v>
      </c>
      <c r="CG107" s="13" t="s">
        <v>15</v>
      </c>
      <c r="CH107" s="13" t="s">
        <v>15</v>
      </c>
      <c r="CI107" s="13" t="s">
        <v>15</v>
      </c>
      <c r="CJ107" s="13" t="s">
        <v>15</v>
      </c>
      <c r="CK107" s="13" t="s">
        <v>15</v>
      </c>
      <c r="CL107" s="13" t="s">
        <v>15</v>
      </c>
      <c r="CM107" s="13" t="s">
        <v>15</v>
      </c>
      <c r="CN107" s="13" t="s">
        <v>15</v>
      </c>
      <c r="CO107" s="13" t="s">
        <v>15</v>
      </c>
      <c r="CP107" s="13" t="s">
        <v>15</v>
      </c>
      <c r="CQ107" s="13" t="s">
        <v>15</v>
      </c>
      <c r="CR107" s="13" t="s">
        <v>15</v>
      </c>
      <c r="CS107" s="13" t="s">
        <v>15</v>
      </c>
      <c r="CT107" s="16" t="s">
        <v>15</v>
      </c>
      <c r="CU107" s="16" t="s">
        <v>15</v>
      </c>
      <c r="CV107" s="16" t="s">
        <v>15</v>
      </c>
      <c r="CW107" s="16" t="s">
        <v>15</v>
      </c>
      <c r="CX107" s="16" t="s">
        <v>15</v>
      </c>
      <c r="CY107" s="16" t="s">
        <v>15</v>
      </c>
      <c r="CZ107" s="16" t="s">
        <v>15</v>
      </c>
      <c r="DA107" s="16" t="s">
        <v>15</v>
      </c>
      <c r="DB107" s="16" t="s">
        <v>15</v>
      </c>
      <c r="DC107" s="16" t="s">
        <v>15</v>
      </c>
      <c r="DD107" s="16" t="s">
        <v>15</v>
      </c>
      <c r="DE107" s="16" t="s">
        <v>15</v>
      </c>
      <c r="DF107" s="16" t="s">
        <v>15</v>
      </c>
      <c r="DG107" s="16">
        <v>1.2979000000000001</v>
      </c>
      <c r="DH107" s="16">
        <v>6.6212999999999997</v>
      </c>
      <c r="DI107" s="16">
        <v>3.8500999999999999</v>
      </c>
      <c r="DJ107" s="21" t="s">
        <v>15</v>
      </c>
      <c r="DK107" s="21" t="s">
        <v>15</v>
      </c>
      <c r="DL107" s="21" t="s">
        <v>15</v>
      </c>
      <c r="DM107" s="21" t="s">
        <v>15</v>
      </c>
      <c r="DN107" s="21" t="s">
        <v>15</v>
      </c>
      <c r="DO107" s="21" t="s">
        <v>15</v>
      </c>
      <c r="DP107" s="21" t="s">
        <v>15</v>
      </c>
      <c r="DQ107" s="21" t="s">
        <v>15</v>
      </c>
      <c r="DR107" s="21" t="s">
        <v>15</v>
      </c>
      <c r="DS107" s="21" t="s">
        <v>15</v>
      </c>
      <c r="DT107" s="21" t="s">
        <v>15</v>
      </c>
      <c r="DU107" s="21" t="s">
        <v>15</v>
      </c>
      <c r="DV107" s="21" t="s">
        <v>15</v>
      </c>
      <c r="DW107" s="21">
        <v>0.94889999999999997</v>
      </c>
      <c r="DX107" s="21">
        <v>5.2690000000000001</v>
      </c>
      <c r="DY107" s="21">
        <v>2.8012999999999999</v>
      </c>
    </row>
    <row r="108" spans="1:129" x14ac:dyDescent="0.2">
      <c r="A108" s="62" t="str">
        <f>[1]PSIM!A111</f>
        <v>CHARAN</v>
      </c>
      <c r="B108" s="16">
        <v>1.6850000000000001</v>
      </c>
      <c r="C108" s="16">
        <v>1.5550000000000002</v>
      </c>
      <c r="D108" s="16">
        <v>1.6800000000000002</v>
      </c>
      <c r="E108" s="16">
        <v>2.4050000000000002</v>
      </c>
      <c r="F108" s="16">
        <v>3.9649999999999999</v>
      </c>
      <c r="G108" s="16">
        <v>3.57</v>
      </c>
      <c r="H108" s="16">
        <v>2.7199999999999998</v>
      </c>
      <c r="I108" s="16">
        <v>1.9550000000000001</v>
      </c>
      <c r="J108" s="16">
        <v>1.35</v>
      </c>
      <c r="K108" s="16">
        <v>-3.17</v>
      </c>
      <c r="L108" s="16">
        <v>2.5150000000000001</v>
      </c>
      <c r="M108" s="16">
        <v>0.15</v>
      </c>
      <c r="N108" s="16">
        <v>1.8</v>
      </c>
      <c r="O108" s="16">
        <v>3</v>
      </c>
      <c r="P108" s="16">
        <v>2.12</v>
      </c>
      <c r="Q108" s="16">
        <v>1.1100000000000001</v>
      </c>
      <c r="R108" s="17" t="s">
        <v>15</v>
      </c>
      <c r="S108" s="17" t="s">
        <v>15</v>
      </c>
      <c r="T108" s="17" t="s">
        <v>15</v>
      </c>
      <c r="U108" s="17" t="s">
        <v>15</v>
      </c>
      <c r="V108" s="17" t="s">
        <v>15</v>
      </c>
      <c r="W108" s="17" t="s">
        <v>15</v>
      </c>
      <c r="X108" s="17" t="s">
        <v>15</v>
      </c>
      <c r="Y108" s="17" t="s">
        <v>15</v>
      </c>
      <c r="Z108" s="17" t="s">
        <v>15</v>
      </c>
      <c r="AA108" s="17" t="s">
        <v>15</v>
      </c>
      <c r="AB108" s="17" t="s">
        <v>15</v>
      </c>
      <c r="AC108" s="17" t="s">
        <v>15</v>
      </c>
      <c r="AD108" s="17" t="s">
        <v>15</v>
      </c>
      <c r="AE108" s="17" t="s">
        <v>15</v>
      </c>
      <c r="AF108" s="17" t="s">
        <v>15</v>
      </c>
      <c r="AG108" s="17" t="s">
        <v>15</v>
      </c>
      <c r="AH108" s="16">
        <v>-11.9</v>
      </c>
      <c r="AI108" s="16">
        <v>-0.55000000000000004</v>
      </c>
      <c r="AJ108" s="16">
        <v>5.1100000000000003</v>
      </c>
      <c r="AK108" s="16">
        <v>-10.5</v>
      </c>
      <c r="AL108" s="16">
        <v>-17.77</v>
      </c>
      <c r="AM108" s="16">
        <v>39.07</v>
      </c>
      <c r="AN108" s="16">
        <v>45.83</v>
      </c>
      <c r="AO108" s="16">
        <v>50.08</v>
      </c>
      <c r="AP108" s="16">
        <v>50.13</v>
      </c>
      <c r="AQ108" s="16">
        <v>50.84</v>
      </c>
      <c r="AR108" s="16">
        <v>50.2</v>
      </c>
      <c r="AS108" s="16">
        <v>57.03</v>
      </c>
      <c r="AT108" s="16">
        <v>54.55</v>
      </c>
      <c r="AU108" s="16">
        <v>61.89</v>
      </c>
      <c r="AV108" s="16">
        <v>47.21</v>
      </c>
      <c r="AW108" s="16">
        <v>52.8</v>
      </c>
      <c r="AX108" s="19" t="s">
        <v>15</v>
      </c>
      <c r="AY108" s="19" t="s">
        <v>15</v>
      </c>
      <c r="AZ108" s="19" t="s">
        <v>15</v>
      </c>
      <c r="BA108" s="19" t="s">
        <v>15</v>
      </c>
      <c r="BB108" s="19" t="s">
        <v>15</v>
      </c>
      <c r="BC108" s="19" t="s">
        <v>15</v>
      </c>
      <c r="BD108" s="19" t="s">
        <v>15</v>
      </c>
      <c r="BE108" s="19" t="s">
        <v>15</v>
      </c>
      <c r="BF108" s="19" t="s">
        <v>15</v>
      </c>
      <c r="BG108" s="19" t="s">
        <v>15</v>
      </c>
      <c r="BH108" s="19" t="s">
        <v>15</v>
      </c>
      <c r="BI108" s="19" t="s">
        <v>15</v>
      </c>
      <c r="BJ108" s="19" t="s">
        <v>15</v>
      </c>
      <c r="BK108" s="19" t="s">
        <v>15</v>
      </c>
      <c r="BL108" s="19" t="s">
        <v>15</v>
      </c>
      <c r="BM108" s="19" t="s">
        <v>15</v>
      </c>
      <c r="BN108" s="16">
        <v>13.083299999999999</v>
      </c>
      <c r="BO108" s="16">
        <v>11.643599999999999</v>
      </c>
      <c r="BP108" s="16">
        <v>12.3405</v>
      </c>
      <c r="BQ108" s="16">
        <v>17.208500000000001</v>
      </c>
      <c r="BR108" s="16">
        <v>27.9727</v>
      </c>
      <c r="BS108" s="16">
        <v>25.327500000000001</v>
      </c>
      <c r="BT108" s="16">
        <v>20.054300000000001</v>
      </c>
      <c r="BU108" s="16">
        <v>15.8324</v>
      </c>
      <c r="BV108" s="16">
        <v>9.0884</v>
      </c>
      <c r="BW108" s="16">
        <v>-22.264600000000002</v>
      </c>
      <c r="BX108" s="16">
        <v>16.061499999999999</v>
      </c>
      <c r="BY108" s="16">
        <v>0.90959999999999996</v>
      </c>
      <c r="BZ108" s="16">
        <v>9.1485000000000003</v>
      </c>
      <c r="CA108" s="16">
        <v>14.2333</v>
      </c>
      <c r="CB108" s="16">
        <v>12.230399999999999</v>
      </c>
      <c r="CC108" s="16">
        <v>6.8425000000000002</v>
      </c>
      <c r="CD108" s="13" t="s">
        <v>15</v>
      </c>
      <c r="CE108" s="13" t="s">
        <v>15</v>
      </c>
      <c r="CF108" s="13" t="s">
        <v>15</v>
      </c>
      <c r="CG108" s="13" t="s">
        <v>15</v>
      </c>
      <c r="CH108" s="13" t="s">
        <v>15</v>
      </c>
      <c r="CI108" s="13" t="s">
        <v>15</v>
      </c>
      <c r="CJ108" s="13" t="s">
        <v>15</v>
      </c>
      <c r="CK108" s="13" t="s">
        <v>15</v>
      </c>
      <c r="CL108" s="13" t="s">
        <v>15</v>
      </c>
      <c r="CM108" s="13" t="s">
        <v>15</v>
      </c>
      <c r="CN108" s="13" t="s">
        <v>15</v>
      </c>
      <c r="CO108" s="13" t="s">
        <v>15</v>
      </c>
      <c r="CP108" s="13" t="s">
        <v>15</v>
      </c>
      <c r="CQ108" s="13" t="s">
        <v>15</v>
      </c>
      <c r="CR108" s="13" t="s">
        <v>15</v>
      </c>
      <c r="CS108" s="13" t="s">
        <v>15</v>
      </c>
      <c r="CT108" s="16">
        <v>4.0635000000000003</v>
      </c>
      <c r="CU108" s="16">
        <v>3.5853000000000002</v>
      </c>
      <c r="CV108" s="16">
        <v>3.7789999999999999</v>
      </c>
      <c r="CW108" s="16">
        <v>5.3407</v>
      </c>
      <c r="CX108" s="16">
        <v>8.3132999999999999</v>
      </c>
      <c r="CY108" s="16">
        <v>7.0552999999999999</v>
      </c>
      <c r="CZ108" s="16">
        <v>5.5283999999999995</v>
      </c>
      <c r="DA108" s="16">
        <v>4.0564</v>
      </c>
      <c r="DB108" s="16">
        <v>2.5710999999999999</v>
      </c>
      <c r="DC108" s="16">
        <v>-6.4310999999999998</v>
      </c>
      <c r="DD108" s="16">
        <v>5.4344000000000001</v>
      </c>
      <c r="DE108" s="16">
        <v>0.3231</v>
      </c>
      <c r="DF108" s="16">
        <v>3.8483999999999998</v>
      </c>
      <c r="DG108" s="16">
        <v>6.1727999999999996</v>
      </c>
      <c r="DH108" s="16">
        <v>4.319</v>
      </c>
      <c r="DI108" s="16">
        <v>2.2227999999999999</v>
      </c>
      <c r="DJ108" s="21">
        <v>3.1150000000000002</v>
      </c>
      <c r="DK108" s="21">
        <v>2.7654000000000001</v>
      </c>
      <c r="DL108" s="21">
        <v>2.8986000000000001</v>
      </c>
      <c r="DM108" s="21">
        <v>4.1269</v>
      </c>
      <c r="DN108" s="21">
        <v>6.5122999999999998</v>
      </c>
      <c r="DO108" s="21">
        <v>5.5716000000000001</v>
      </c>
      <c r="DP108" s="21">
        <v>4.3817000000000004</v>
      </c>
      <c r="DQ108" s="21">
        <v>3.2347999999999999</v>
      </c>
      <c r="DR108" s="21">
        <v>1.9819</v>
      </c>
      <c r="DS108" s="21">
        <v>-4.4326999999999996</v>
      </c>
      <c r="DT108" s="21">
        <v>3.5897000000000001</v>
      </c>
      <c r="DU108" s="21">
        <v>0.221</v>
      </c>
      <c r="DV108" s="21">
        <v>2.6850000000000001</v>
      </c>
      <c r="DW108" s="21">
        <v>4.4709000000000003</v>
      </c>
      <c r="DX108" s="21">
        <v>3.1833999999999998</v>
      </c>
      <c r="DY108" s="21">
        <v>1.65</v>
      </c>
    </row>
    <row r="109" spans="1:129" x14ac:dyDescent="0.2">
      <c r="A109" s="62" t="str">
        <f>[1]PSIM!A112</f>
        <v>CHEWA</v>
      </c>
      <c r="B109" s="16" t="s">
        <v>15</v>
      </c>
      <c r="C109" s="16" t="s">
        <v>15</v>
      </c>
      <c r="D109" s="16" t="s">
        <v>15</v>
      </c>
      <c r="E109" s="16" t="s">
        <v>15</v>
      </c>
      <c r="F109" s="16" t="s">
        <v>15</v>
      </c>
      <c r="G109" s="16" t="s">
        <v>15</v>
      </c>
      <c r="H109" s="16" t="s">
        <v>15</v>
      </c>
      <c r="I109" s="16" t="s">
        <v>15</v>
      </c>
      <c r="J109" s="16" t="s">
        <v>15</v>
      </c>
      <c r="K109" s="16" t="s">
        <v>15</v>
      </c>
      <c r="L109" s="16" t="s">
        <v>15</v>
      </c>
      <c r="M109" s="16" t="s">
        <v>15</v>
      </c>
      <c r="N109" s="16">
        <v>0.1598</v>
      </c>
      <c r="O109" s="16">
        <v>0.222</v>
      </c>
      <c r="P109" s="16">
        <v>7.9899999999999999E-2</v>
      </c>
      <c r="Q109" s="16">
        <v>0.1865</v>
      </c>
      <c r="R109" s="17" t="s">
        <v>15</v>
      </c>
      <c r="S109" s="17" t="s">
        <v>15</v>
      </c>
      <c r="T109" s="17" t="s">
        <v>15</v>
      </c>
      <c r="U109" s="17" t="s">
        <v>15</v>
      </c>
      <c r="V109" s="17" t="s">
        <v>15</v>
      </c>
      <c r="W109" s="17" t="s">
        <v>15</v>
      </c>
      <c r="X109" s="17" t="s">
        <v>15</v>
      </c>
      <c r="Y109" s="17" t="s">
        <v>15</v>
      </c>
      <c r="Z109" s="17" t="s">
        <v>15</v>
      </c>
      <c r="AA109" s="17" t="s">
        <v>15</v>
      </c>
      <c r="AB109" s="17" t="s">
        <v>15</v>
      </c>
      <c r="AC109" s="17" t="s">
        <v>15</v>
      </c>
      <c r="AD109" s="17">
        <v>39.4268</v>
      </c>
      <c r="AE109" s="17">
        <v>27.819500000000001</v>
      </c>
      <c r="AF109" s="17">
        <v>28.392700000000001</v>
      </c>
      <c r="AG109" s="17">
        <v>28.6191</v>
      </c>
      <c r="AH109" s="16" t="s">
        <v>15</v>
      </c>
      <c r="AI109" s="16" t="s">
        <v>15</v>
      </c>
      <c r="AJ109" s="16" t="s">
        <v>15</v>
      </c>
      <c r="AK109" s="16">
        <v>28.39</v>
      </c>
      <c r="AL109" s="16">
        <v>28.62</v>
      </c>
      <c r="AM109" s="16" t="s">
        <v>15</v>
      </c>
      <c r="AN109" s="16" t="s">
        <v>15</v>
      </c>
      <c r="AO109" s="16" t="s">
        <v>15</v>
      </c>
      <c r="AP109" s="16" t="s">
        <v>15</v>
      </c>
      <c r="AQ109" s="16" t="s">
        <v>15</v>
      </c>
      <c r="AR109" s="16" t="s">
        <v>15</v>
      </c>
      <c r="AS109" s="16" t="s">
        <v>15</v>
      </c>
      <c r="AT109" s="16" t="s">
        <v>15</v>
      </c>
      <c r="AU109" s="16" t="s">
        <v>15</v>
      </c>
      <c r="AV109" s="16" t="s">
        <v>15</v>
      </c>
      <c r="AW109" s="16" t="s">
        <v>15</v>
      </c>
      <c r="AX109" s="19" t="s">
        <v>15</v>
      </c>
      <c r="AY109" s="19" t="s">
        <v>15</v>
      </c>
      <c r="AZ109" s="19" t="s">
        <v>15</v>
      </c>
      <c r="BA109" s="19" t="s">
        <v>15</v>
      </c>
      <c r="BB109" s="19" t="s">
        <v>15</v>
      </c>
      <c r="BC109" s="19" t="s">
        <v>15</v>
      </c>
      <c r="BD109" s="19" t="s">
        <v>15</v>
      </c>
      <c r="BE109" s="19" t="s">
        <v>15</v>
      </c>
      <c r="BF109" s="19" t="s">
        <v>15</v>
      </c>
      <c r="BG109" s="19" t="s">
        <v>15</v>
      </c>
      <c r="BH109" s="19" t="s">
        <v>15</v>
      </c>
      <c r="BI109" s="19" t="s">
        <v>15</v>
      </c>
      <c r="BJ109" s="19">
        <v>0.40129558578762708</v>
      </c>
      <c r="BK109" s="19">
        <v>0.19382341581611148</v>
      </c>
      <c r="BL109" s="19">
        <v>0.44205193928005476</v>
      </c>
      <c r="BM109" s="19">
        <v>0.12690027137991089</v>
      </c>
      <c r="BN109" s="16" t="s">
        <v>15</v>
      </c>
      <c r="BO109" s="16" t="s">
        <v>15</v>
      </c>
      <c r="BP109" s="16" t="s">
        <v>15</v>
      </c>
      <c r="BQ109" s="16" t="s">
        <v>15</v>
      </c>
      <c r="BR109" s="16" t="s">
        <v>15</v>
      </c>
      <c r="BS109" s="16" t="s">
        <v>15</v>
      </c>
      <c r="BT109" s="16" t="s">
        <v>15</v>
      </c>
      <c r="BU109" s="16" t="s">
        <v>15</v>
      </c>
      <c r="BV109" s="16" t="s">
        <v>15</v>
      </c>
      <c r="BW109" s="16" t="s">
        <v>15</v>
      </c>
      <c r="BX109" s="16" t="s">
        <v>15</v>
      </c>
      <c r="BY109" s="16" t="s">
        <v>15</v>
      </c>
      <c r="BZ109" s="16">
        <v>10.1006</v>
      </c>
      <c r="CA109" s="16">
        <v>5.8807</v>
      </c>
      <c r="CB109" s="16">
        <v>5.3703000000000003</v>
      </c>
      <c r="CC109" s="16">
        <v>7.6478999999999999</v>
      </c>
      <c r="CD109" s="13" t="s">
        <v>15</v>
      </c>
      <c r="CE109" s="13" t="s">
        <v>15</v>
      </c>
      <c r="CF109" s="13" t="s">
        <v>15</v>
      </c>
      <c r="CG109" s="13" t="s">
        <v>15</v>
      </c>
      <c r="CH109" s="13" t="s">
        <v>15</v>
      </c>
      <c r="CI109" s="13" t="s">
        <v>15</v>
      </c>
      <c r="CJ109" s="13" t="s">
        <v>15</v>
      </c>
      <c r="CK109" s="13" t="s">
        <v>15</v>
      </c>
      <c r="CL109" s="13" t="s">
        <v>15</v>
      </c>
      <c r="CM109" s="13" t="s">
        <v>15</v>
      </c>
      <c r="CN109" s="13" t="s">
        <v>15</v>
      </c>
      <c r="CO109" s="13" t="s">
        <v>15</v>
      </c>
      <c r="CP109" s="13" t="s">
        <v>15</v>
      </c>
      <c r="CQ109" s="13" t="s">
        <v>15</v>
      </c>
      <c r="CR109" s="13">
        <v>1.8516032966394631</v>
      </c>
      <c r="CS109" s="13">
        <v>1.691257191252957</v>
      </c>
      <c r="CT109" s="16" t="s">
        <v>15</v>
      </c>
      <c r="CU109" s="16" t="s">
        <v>15</v>
      </c>
      <c r="CV109" s="16" t="s">
        <v>15</v>
      </c>
      <c r="CW109" s="16" t="s">
        <v>15</v>
      </c>
      <c r="CX109" s="16" t="s">
        <v>15</v>
      </c>
      <c r="CY109" s="16" t="s">
        <v>15</v>
      </c>
      <c r="CZ109" s="16" t="s">
        <v>15</v>
      </c>
      <c r="DA109" s="16" t="s">
        <v>15</v>
      </c>
      <c r="DB109" s="16" t="s">
        <v>15</v>
      </c>
      <c r="DC109" s="16" t="s">
        <v>15</v>
      </c>
      <c r="DD109" s="16" t="s">
        <v>15</v>
      </c>
      <c r="DE109" s="16" t="s">
        <v>15</v>
      </c>
      <c r="DF109" s="16" t="s">
        <v>15</v>
      </c>
      <c r="DG109" s="16">
        <v>15.956899999999999</v>
      </c>
      <c r="DH109" s="16">
        <v>7.5847999999999995</v>
      </c>
      <c r="DI109" s="16">
        <v>14.912599999999999</v>
      </c>
      <c r="DJ109" s="21" t="s">
        <v>15</v>
      </c>
      <c r="DK109" s="21" t="s">
        <v>15</v>
      </c>
      <c r="DL109" s="21" t="s">
        <v>15</v>
      </c>
      <c r="DM109" s="21" t="s">
        <v>15</v>
      </c>
      <c r="DN109" s="21" t="s">
        <v>15</v>
      </c>
      <c r="DO109" s="21" t="s">
        <v>15</v>
      </c>
      <c r="DP109" s="21" t="s">
        <v>15</v>
      </c>
      <c r="DQ109" s="21" t="s">
        <v>15</v>
      </c>
      <c r="DR109" s="21" t="s">
        <v>15</v>
      </c>
      <c r="DS109" s="21" t="s">
        <v>15</v>
      </c>
      <c r="DT109" s="21" t="s">
        <v>15</v>
      </c>
      <c r="DU109" s="21" t="s">
        <v>15</v>
      </c>
      <c r="DV109" s="21" t="s">
        <v>15</v>
      </c>
      <c r="DW109" s="21">
        <v>3.7800000000000002</v>
      </c>
      <c r="DX109" s="21">
        <v>2.2829999999999999</v>
      </c>
      <c r="DY109" s="21">
        <v>4.5617999999999999</v>
      </c>
    </row>
    <row r="110" spans="1:129" x14ac:dyDescent="0.2">
      <c r="A110" s="62" t="str">
        <f>[1]PSIM!A113</f>
        <v>CHG</v>
      </c>
      <c r="B110" s="16" t="s">
        <v>15</v>
      </c>
      <c r="C110" s="16" t="s">
        <v>15</v>
      </c>
      <c r="D110" s="16" t="s">
        <v>15</v>
      </c>
      <c r="E110" s="16" t="s">
        <v>15</v>
      </c>
      <c r="F110" s="16" t="s">
        <v>15</v>
      </c>
      <c r="G110" s="16" t="s">
        <v>15</v>
      </c>
      <c r="H110" s="16" t="s">
        <v>15</v>
      </c>
      <c r="I110" s="16" t="s">
        <v>15</v>
      </c>
      <c r="J110" s="16" t="s">
        <v>15</v>
      </c>
      <c r="K110" s="16" t="s">
        <v>15</v>
      </c>
      <c r="L110" s="16">
        <v>3.4000000000000002E-2</v>
      </c>
      <c r="M110" s="16">
        <v>4.1000000000000002E-2</v>
      </c>
      <c r="N110" s="16">
        <v>4.3999999999999997E-2</v>
      </c>
      <c r="O110" s="16">
        <v>4.9000000000000002E-2</v>
      </c>
      <c r="P110" s="16">
        <v>5.0999999999999997E-2</v>
      </c>
      <c r="Q110" s="16">
        <v>5.0999999999999997E-2</v>
      </c>
      <c r="R110" s="17" t="s">
        <v>15</v>
      </c>
      <c r="S110" s="17" t="s">
        <v>15</v>
      </c>
      <c r="T110" s="17" t="s">
        <v>15</v>
      </c>
      <c r="U110" s="17" t="s">
        <v>15</v>
      </c>
      <c r="V110" s="17" t="s">
        <v>15</v>
      </c>
      <c r="W110" s="17" t="s">
        <v>15</v>
      </c>
      <c r="X110" s="17" t="s">
        <v>15</v>
      </c>
      <c r="Y110" s="17" t="s">
        <v>15</v>
      </c>
      <c r="Z110" s="17" t="s">
        <v>15</v>
      </c>
      <c r="AA110" s="17" t="s">
        <v>15</v>
      </c>
      <c r="AB110" s="17">
        <v>35.709600000000002</v>
      </c>
      <c r="AC110" s="17">
        <v>34.8889</v>
      </c>
      <c r="AD110" s="17">
        <v>34.273200000000003</v>
      </c>
      <c r="AE110" s="17">
        <v>34.002299999999998</v>
      </c>
      <c r="AF110" s="17">
        <v>32.122599999999998</v>
      </c>
      <c r="AG110" s="17">
        <v>32.062800000000003</v>
      </c>
      <c r="AH110" s="16">
        <v>34.89</v>
      </c>
      <c r="AI110" s="16">
        <v>34.270000000000003</v>
      </c>
      <c r="AJ110" s="16">
        <v>34</v>
      </c>
      <c r="AK110" s="16">
        <v>32.119999999999997</v>
      </c>
      <c r="AL110" s="16">
        <v>32.06</v>
      </c>
      <c r="AM110" s="16" t="s">
        <v>15</v>
      </c>
      <c r="AN110" s="16" t="s">
        <v>15</v>
      </c>
      <c r="AO110" s="16" t="s">
        <v>15</v>
      </c>
      <c r="AP110" s="16" t="s">
        <v>15</v>
      </c>
      <c r="AQ110" s="16" t="s">
        <v>15</v>
      </c>
      <c r="AR110" s="16" t="s">
        <v>15</v>
      </c>
      <c r="AS110" s="16" t="s">
        <v>15</v>
      </c>
      <c r="AT110" s="16" t="s">
        <v>15</v>
      </c>
      <c r="AU110" s="16" t="s">
        <v>15</v>
      </c>
      <c r="AV110" s="16" t="s">
        <v>15</v>
      </c>
      <c r="AW110" s="16" t="s">
        <v>15</v>
      </c>
      <c r="AX110" s="19" t="s">
        <v>15</v>
      </c>
      <c r="AY110" s="19" t="s">
        <v>15</v>
      </c>
      <c r="AZ110" s="19" t="s">
        <v>15</v>
      </c>
      <c r="BA110" s="19" t="s">
        <v>15</v>
      </c>
      <c r="BB110" s="19" t="s">
        <v>15</v>
      </c>
      <c r="BC110" s="19" t="s">
        <v>15</v>
      </c>
      <c r="BD110" s="19" t="s">
        <v>15</v>
      </c>
      <c r="BE110" s="19" t="s">
        <v>15</v>
      </c>
      <c r="BF110" s="19" t="s">
        <v>15</v>
      </c>
      <c r="BG110" s="19" t="s">
        <v>15</v>
      </c>
      <c r="BH110" s="19">
        <v>3.5374623734464481E-3</v>
      </c>
      <c r="BI110" s="19">
        <v>3.8995066269267679E-3</v>
      </c>
      <c r="BJ110" s="19">
        <v>2.1028088198261851E-3</v>
      </c>
      <c r="BK110" s="19">
        <v>1.2215338054465715E-3</v>
      </c>
      <c r="BL110" s="19">
        <v>1.3742307166005859E-2</v>
      </c>
      <c r="BM110" s="19">
        <v>2.2352201502343769E-2</v>
      </c>
      <c r="BN110" s="16" t="s">
        <v>15</v>
      </c>
      <c r="BO110" s="16" t="s">
        <v>15</v>
      </c>
      <c r="BP110" s="16" t="s">
        <v>15</v>
      </c>
      <c r="BQ110" s="16" t="s">
        <v>15</v>
      </c>
      <c r="BR110" s="16" t="s">
        <v>15</v>
      </c>
      <c r="BS110" s="16" t="s">
        <v>15</v>
      </c>
      <c r="BT110" s="16" t="s">
        <v>15</v>
      </c>
      <c r="BU110" s="16" t="s">
        <v>15</v>
      </c>
      <c r="BV110" s="16" t="s">
        <v>15</v>
      </c>
      <c r="BW110" s="16" t="s">
        <v>15</v>
      </c>
      <c r="BX110" s="16">
        <v>18.0306</v>
      </c>
      <c r="BY110" s="16">
        <v>18.653199999999998</v>
      </c>
      <c r="BZ110" s="16">
        <v>17.9893</v>
      </c>
      <c r="CA110" s="16">
        <v>17.064699999999998</v>
      </c>
      <c r="CB110" s="16">
        <v>15.5161</v>
      </c>
      <c r="CC110" s="16">
        <v>14.5891</v>
      </c>
      <c r="CD110" s="13" t="s">
        <v>15</v>
      </c>
      <c r="CE110" s="13" t="s">
        <v>15</v>
      </c>
      <c r="CF110" s="13" t="s">
        <v>15</v>
      </c>
      <c r="CG110" s="13" t="s">
        <v>15</v>
      </c>
      <c r="CH110" s="13" t="s">
        <v>15</v>
      </c>
      <c r="CI110" s="13" t="s">
        <v>15</v>
      </c>
      <c r="CJ110" s="13" t="s">
        <v>15</v>
      </c>
      <c r="CK110" s="13" t="s">
        <v>15</v>
      </c>
      <c r="CL110" s="13" t="s">
        <v>15</v>
      </c>
      <c r="CM110" s="13" t="s">
        <v>15</v>
      </c>
      <c r="CN110" s="13" t="s">
        <v>15</v>
      </c>
      <c r="CO110" s="13">
        <v>1.9051495506393829E-3</v>
      </c>
      <c r="CP110" s="13">
        <v>1.40780840413221E-2</v>
      </c>
      <c r="CQ110" s="13">
        <v>2.8836883015790519E-2</v>
      </c>
      <c r="CR110" s="13">
        <v>0.25802354063960981</v>
      </c>
      <c r="CS110" s="13">
        <v>0.26125844760824174</v>
      </c>
      <c r="CT110" s="16" t="s">
        <v>15</v>
      </c>
      <c r="CU110" s="16" t="s">
        <v>15</v>
      </c>
      <c r="CV110" s="16" t="s">
        <v>15</v>
      </c>
      <c r="CW110" s="16" t="s">
        <v>15</v>
      </c>
      <c r="CX110" s="16" t="s">
        <v>15</v>
      </c>
      <c r="CY110" s="16" t="s">
        <v>15</v>
      </c>
      <c r="CZ110" s="16" t="s">
        <v>15</v>
      </c>
      <c r="DA110" s="16" t="s">
        <v>15</v>
      </c>
      <c r="DB110" s="16" t="s">
        <v>15</v>
      </c>
      <c r="DC110" s="16" t="s">
        <v>15</v>
      </c>
      <c r="DD110" s="16" t="s">
        <v>15</v>
      </c>
      <c r="DE110" s="16">
        <v>22.010999999999999</v>
      </c>
      <c r="DF110" s="16">
        <v>17.673400000000001</v>
      </c>
      <c r="DG110" s="16">
        <v>18.676600000000001</v>
      </c>
      <c r="DH110" s="16">
        <v>18.5152</v>
      </c>
      <c r="DI110" s="16">
        <v>17.5871</v>
      </c>
      <c r="DJ110" s="21" t="s">
        <v>15</v>
      </c>
      <c r="DK110" s="21" t="s">
        <v>15</v>
      </c>
      <c r="DL110" s="21" t="s">
        <v>15</v>
      </c>
      <c r="DM110" s="21" t="s">
        <v>15</v>
      </c>
      <c r="DN110" s="21" t="s">
        <v>15</v>
      </c>
      <c r="DO110" s="21" t="s">
        <v>15</v>
      </c>
      <c r="DP110" s="21" t="s">
        <v>15</v>
      </c>
      <c r="DQ110" s="21" t="s">
        <v>15</v>
      </c>
      <c r="DR110" s="21" t="s">
        <v>15</v>
      </c>
      <c r="DS110" s="21" t="s">
        <v>15</v>
      </c>
      <c r="DT110" s="21" t="s">
        <v>15</v>
      </c>
      <c r="DU110" s="21">
        <v>18.237300000000001</v>
      </c>
      <c r="DV110" s="21">
        <v>15.354900000000001</v>
      </c>
      <c r="DW110" s="21">
        <v>15.776</v>
      </c>
      <c r="DX110" s="21">
        <v>13.9718</v>
      </c>
      <c r="DY110" s="21">
        <v>11.943</v>
      </c>
    </row>
    <row r="111" spans="1:129" x14ac:dyDescent="0.2">
      <c r="A111" s="62" t="str">
        <f>[1]PSIM!A114</f>
        <v>CHO</v>
      </c>
      <c r="B111" s="16" t="s">
        <v>15</v>
      </c>
      <c r="C111" s="16" t="s">
        <v>15</v>
      </c>
      <c r="D111" s="16" t="s">
        <v>15</v>
      </c>
      <c r="E111" s="16" t="s">
        <v>15</v>
      </c>
      <c r="F111" s="16" t="s">
        <v>15</v>
      </c>
      <c r="G111" s="16" t="s">
        <v>15</v>
      </c>
      <c r="H111" s="16" t="s">
        <v>15</v>
      </c>
      <c r="I111" s="16" t="s">
        <v>15</v>
      </c>
      <c r="J111" s="16" t="s">
        <v>15</v>
      </c>
      <c r="K111" s="16" t="s">
        <v>15</v>
      </c>
      <c r="L111" s="16" t="s">
        <v>15</v>
      </c>
      <c r="M111" s="16">
        <v>6.7799999999999999E-2</v>
      </c>
      <c r="N111" s="16">
        <v>0.1245</v>
      </c>
      <c r="O111" s="16">
        <v>4.0399999999999998E-2</v>
      </c>
      <c r="P111" s="16">
        <v>-8.7499999999999994E-2</v>
      </c>
      <c r="Q111" s="16">
        <v>-1.6500000000000001E-2</v>
      </c>
      <c r="R111" s="17" t="s">
        <v>15</v>
      </c>
      <c r="S111" s="17" t="s">
        <v>15</v>
      </c>
      <c r="T111" s="17" t="s">
        <v>15</v>
      </c>
      <c r="U111" s="17" t="s">
        <v>15</v>
      </c>
      <c r="V111" s="17" t="s">
        <v>15</v>
      </c>
      <c r="W111" s="17" t="s">
        <v>15</v>
      </c>
      <c r="X111" s="17" t="s">
        <v>15</v>
      </c>
      <c r="Y111" s="17" t="s">
        <v>15</v>
      </c>
      <c r="Z111" s="17" t="s">
        <v>15</v>
      </c>
      <c r="AA111" s="17" t="s">
        <v>15</v>
      </c>
      <c r="AB111" s="17">
        <v>21.837599999999998</v>
      </c>
      <c r="AC111" s="17">
        <v>22.638500000000001</v>
      </c>
      <c r="AD111" s="17">
        <v>22.0398</v>
      </c>
      <c r="AE111" s="17">
        <v>21.896599999999999</v>
      </c>
      <c r="AF111" s="17">
        <v>13.299099999999999</v>
      </c>
      <c r="AG111" s="17">
        <v>12.0463</v>
      </c>
      <c r="AH111" s="16">
        <v>21.94</v>
      </c>
      <c r="AI111" s="16">
        <v>21.98</v>
      </c>
      <c r="AJ111" s="16">
        <v>21.9</v>
      </c>
      <c r="AK111" s="16">
        <v>13.3</v>
      </c>
      <c r="AL111" s="16">
        <v>12.05</v>
      </c>
      <c r="AM111" s="16" t="s">
        <v>15</v>
      </c>
      <c r="AN111" s="16" t="s">
        <v>15</v>
      </c>
      <c r="AO111" s="16" t="s">
        <v>15</v>
      </c>
      <c r="AP111" s="16" t="s">
        <v>15</v>
      </c>
      <c r="AQ111" s="16" t="s">
        <v>15</v>
      </c>
      <c r="AR111" s="16" t="s">
        <v>15</v>
      </c>
      <c r="AS111" s="16" t="s">
        <v>15</v>
      </c>
      <c r="AT111" s="16" t="s">
        <v>15</v>
      </c>
      <c r="AU111" s="16" t="s">
        <v>15</v>
      </c>
      <c r="AV111" s="16" t="s">
        <v>15</v>
      </c>
      <c r="AW111" s="16" t="s">
        <v>15</v>
      </c>
      <c r="AX111" s="19" t="s">
        <v>15</v>
      </c>
      <c r="AY111" s="19" t="s">
        <v>15</v>
      </c>
      <c r="AZ111" s="19" t="s">
        <v>15</v>
      </c>
      <c r="BA111" s="19" t="s">
        <v>15</v>
      </c>
      <c r="BB111" s="19" t="s">
        <v>15</v>
      </c>
      <c r="BC111" s="19" t="s">
        <v>15</v>
      </c>
      <c r="BD111" s="19" t="s">
        <v>15</v>
      </c>
      <c r="BE111" s="19" t="s">
        <v>15</v>
      </c>
      <c r="BF111" s="19" t="s">
        <v>15</v>
      </c>
      <c r="BG111" s="19" t="s">
        <v>15</v>
      </c>
      <c r="BH111" s="19">
        <v>0.87286898789381528</v>
      </c>
      <c r="BI111" s="19">
        <v>0.30962348943345824</v>
      </c>
      <c r="BJ111" s="19">
        <v>0.12818231731322693</v>
      </c>
      <c r="BK111" s="19">
        <v>0.46263002295843109</v>
      </c>
      <c r="BL111" s="19">
        <v>-0.57058376888089468</v>
      </c>
      <c r="BM111" s="19">
        <v>1.9168818189389523</v>
      </c>
      <c r="BN111" s="16" t="s">
        <v>15</v>
      </c>
      <c r="BO111" s="16" t="s">
        <v>15</v>
      </c>
      <c r="BP111" s="16" t="s">
        <v>15</v>
      </c>
      <c r="BQ111" s="16" t="s">
        <v>15</v>
      </c>
      <c r="BR111" s="16" t="s">
        <v>15</v>
      </c>
      <c r="BS111" s="16" t="s">
        <v>15</v>
      </c>
      <c r="BT111" s="16" t="s">
        <v>15</v>
      </c>
      <c r="BU111" s="16" t="s">
        <v>15</v>
      </c>
      <c r="BV111" s="16" t="s">
        <v>15</v>
      </c>
      <c r="BW111" s="16" t="s">
        <v>15</v>
      </c>
      <c r="BX111" s="16">
        <v>3.0344000000000002</v>
      </c>
      <c r="BY111" s="16">
        <v>5.5529999999999999</v>
      </c>
      <c r="BZ111" s="16">
        <v>6.5151000000000003</v>
      </c>
      <c r="CA111" s="16">
        <v>3.1278000000000001</v>
      </c>
      <c r="CB111" s="16">
        <v>-8.6262000000000008</v>
      </c>
      <c r="CC111" s="16">
        <v>-1.2297</v>
      </c>
      <c r="CD111" s="13" t="s">
        <v>15</v>
      </c>
      <c r="CE111" s="13" t="s">
        <v>15</v>
      </c>
      <c r="CF111" s="13" t="s">
        <v>15</v>
      </c>
      <c r="CG111" s="13" t="s">
        <v>15</v>
      </c>
      <c r="CH111" s="13" t="s">
        <v>15</v>
      </c>
      <c r="CI111" s="13" t="s">
        <v>15</v>
      </c>
      <c r="CJ111" s="13" t="s">
        <v>15</v>
      </c>
      <c r="CK111" s="13" t="s">
        <v>15</v>
      </c>
      <c r="CL111" s="13" t="s">
        <v>15</v>
      </c>
      <c r="CM111" s="13" t="s">
        <v>15</v>
      </c>
      <c r="CN111" s="13" t="s">
        <v>15</v>
      </c>
      <c r="CO111" s="13">
        <v>0.69497825535732261</v>
      </c>
      <c r="CP111" s="13">
        <v>0.49507287085132623</v>
      </c>
      <c r="CQ111" s="13">
        <v>1.1252477076377203</v>
      </c>
      <c r="CR111" s="13">
        <v>1.0297092484744554</v>
      </c>
      <c r="CS111" s="13">
        <v>1.960391818146459</v>
      </c>
      <c r="CT111" s="16" t="s">
        <v>15</v>
      </c>
      <c r="CU111" s="16" t="s">
        <v>15</v>
      </c>
      <c r="CV111" s="16" t="s">
        <v>15</v>
      </c>
      <c r="CW111" s="16" t="s">
        <v>15</v>
      </c>
      <c r="CX111" s="16" t="s">
        <v>15</v>
      </c>
      <c r="CY111" s="16" t="s">
        <v>15</v>
      </c>
      <c r="CZ111" s="16" t="s">
        <v>15</v>
      </c>
      <c r="DA111" s="16" t="s">
        <v>15</v>
      </c>
      <c r="DB111" s="16" t="s">
        <v>15</v>
      </c>
      <c r="DC111" s="16" t="s">
        <v>15</v>
      </c>
      <c r="DD111" s="16" t="s">
        <v>15</v>
      </c>
      <c r="DE111" s="16">
        <v>16.2166</v>
      </c>
      <c r="DF111" s="16">
        <v>17.381699999999999</v>
      </c>
      <c r="DG111" s="16">
        <v>5.3613</v>
      </c>
      <c r="DH111" s="16">
        <v>-13.2491</v>
      </c>
      <c r="DI111" s="16">
        <v>-2.9036</v>
      </c>
      <c r="DJ111" s="21" t="s">
        <v>15</v>
      </c>
      <c r="DK111" s="21" t="s">
        <v>15</v>
      </c>
      <c r="DL111" s="21" t="s">
        <v>15</v>
      </c>
      <c r="DM111" s="21" t="s">
        <v>15</v>
      </c>
      <c r="DN111" s="21" t="s">
        <v>15</v>
      </c>
      <c r="DO111" s="21" t="s">
        <v>15</v>
      </c>
      <c r="DP111" s="21" t="s">
        <v>15</v>
      </c>
      <c r="DQ111" s="21" t="s">
        <v>15</v>
      </c>
      <c r="DR111" s="21" t="s">
        <v>15</v>
      </c>
      <c r="DS111" s="21" t="s">
        <v>15</v>
      </c>
      <c r="DT111" s="21" t="s">
        <v>15</v>
      </c>
      <c r="DU111" s="21">
        <v>5.2580999999999998</v>
      </c>
      <c r="DV111" s="21">
        <v>9.2630999999999997</v>
      </c>
      <c r="DW111" s="21">
        <v>2.6162999999999998</v>
      </c>
      <c r="DX111" s="21">
        <v>-5.4831000000000003</v>
      </c>
      <c r="DY111" s="21">
        <v>-0.96579999999999999</v>
      </c>
    </row>
    <row r="112" spans="1:129" x14ac:dyDescent="0.2">
      <c r="A112" s="62" t="str">
        <f>[1]PSIM!A115</f>
        <v>CHOTI</v>
      </c>
      <c r="B112" s="16">
        <v>0.68</v>
      </c>
      <c r="C112" s="16">
        <v>-1.67</v>
      </c>
      <c r="D112" s="16">
        <v>13.14</v>
      </c>
      <c r="E112" s="16">
        <v>7.4</v>
      </c>
      <c r="F112" s="16">
        <v>6.01</v>
      </c>
      <c r="G112" s="16">
        <v>13.64</v>
      </c>
      <c r="H112" s="16">
        <v>15.69</v>
      </c>
      <c r="I112" s="16">
        <v>21.98</v>
      </c>
      <c r="J112" s="16">
        <v>26.31</v>
      </c>
      <c r="K112" s="16">
        <v>37.659999999999997</v>
      </c>
      <c r="L112" s="16">
        <v>28.4</v>
      </c>
      <c r="M112" s="16">
        <v>2.87</v>
      </c>
      <c r="N112" s="16">
        <v>-1.5899999999999999</v>
      </c>
      <c r="O112" s="16">
        <v>4.1900000000000004</v>
      </c>
      <c r="P112" s="16">
        <v>16.690000000000001</v>
      </c>
      <c r="Q112" s="16">
        <v>1.71</v>
      </c>
      <c r="R112" s="17">
        <v>4.7073999999999998</v>
      </c>
      <c r="S112" s="17">
        <v>3.5125000000000002</v>
      </c>
      <c r="T112" s="17">
        <v>8.9227000000000007</v>
      </c>
      <c r="U112" s="17">
        <v>8.1180000000000003</v>
      </c>
      <c r="V112" s="17">
        <v>5.2926000000000002</v>
      </c>
      <c r="W112" s="17">
        <v>8.5784000000000002</v>
      </c>
      <c r="X112" s="17">
        <v>10.320600000000001</v>
      </c>
      <c r="Y112" s="17">
        <v>9.1170000000000009</v>
      </c>
      <c r="Z112" s="17">
        <v>8.2248999999999999</v>
      </c>
      <c r="AA112" s="17">
        <v>11.6363</v>
      </c>
      <c r="AB112" s="17">
        <v>9.6980000000000004</v>
      </c>
      <c r="AC112" s="17">
        <v>7.0625999999999998</v>
      </c>
      <c r="AD112" s="17">
        <v>1.4893000000000001</v>
      </c>
      <c r="AE112" s="17">
        <v>6.1872999999999996</v>
      </c>
      <c r="AF112" s="17">
        <v>8.0153999999999996</v>
      </c>
      <c r="AG112" s="17">
        <v>3.5798000000000001</v>
      </c>
      <c r="AH112" s="16">
        <v>7.06</v>
      </c>
      <c r="AI112" s="16">
        <v>1.49</v>
      </c>
      <c r="AJ112" s="16">
        <v>6.19</v>
      </c>
      <c r="AK112" s="16">
        <v>8.02</v>
      </c>
      <c r="AL112" s="16">
        <v>3.58</v>
      </c>
      <c r="AM112" s="16">
        <v>5.04</v>
      </c>
      <c r="AN112" s="16">
        <v>5.91</v>
      </c>
      <c r="AO112" s="16">
        <v>6.28</v>
      </c>
      <c r="AP112" s="16">
        <v>6.86</v>
      </c>
      <c r="AQ112" s="16">
        <v>6.75</v>
      </c>
      <c r="AR112" s="16">
        <v>7.62</v>
      </c>
      <c r="AS112" s="16">
        <v>6.78</v>
      </c>
      <c r="AT112" s="16">
        <v>5.5</v>
      </c>
      <c r="AU112" s="16">
        <v>5.21</v>
      </c>
      <c r="AV112" s="16">
        <v>4.76</v>
      </c>
      <c r="AW112" s="16">
        <v>4.8099999999999996</v>
      </c>
      <c r="AX112" s="19">
        <v>0.48612160120845921</v>
      </c>
      <c r="AY112" s="19">
        <v>-8.0384322678843212E-2</v>
      </c>
      <c r="AZ112" s="19">
        <v>3.3871266544533866E-2</v>
      </c>
      <c r="BA112" s="19">
        <v>6.5542955113507259E-2</v>
      </c>
      <c r="BB112" s="19">
        <v>-0.16981169923458936</v>
      </c>
      <c r="BC112" s="19">
        <v>9.6054417423794849E-2</v>
      </c>
      <c r="BD112" s="19">
        <v>4.856368881049216E-2</v>
      </c>
      <c r="BE112" s="19">
        <v>2.3318058221121204E-2</v>
      </c>
      <c r="BF112" s="19">
        <v>1.9383978920144203E-4</v>
      </c>
      <c r="BG112" s="19">
        <v>4.5687490084205673E-4</v>
      </c>
      <c r="BH112" s="19">
        <v>7.5584120899087094E-3</v>
      </c>
      <c r="BI112" s="19">
        <v>5.3227137617980883E-2</v>
      </c>
      <c r="BJ112" s="19">
        <v>-8.489080870193115E-2</v>
      </c>
      <c r="BK112" s="19">
        <v>0.88711554447215291</v>
      </c>
      <c r="BL112" s="19">
        <v>2.843108043373407E-2</v>
      </c>
      <c r="BM112" s="19">
        <v>-0.2039574928597668</v>
      </c>
      <c r="BN112" s="16">
        <v>0.15490000000000001</v>
      </c>
      <c r="BO112" s="16">
        <v>-0.43169999999999997</v>
      </c>
      <c r="BP112" s="16">
        <v>2.9943</v>
      </c>
      <c r="BQ112" s="16">
        <v>1.7408000000000001</v>
      </c>
      <c r="BR112" s="16">
        <v>1.3380000000000001</v>
      </c>
      <c r="BS112" s="16">
        <v>3.1158999999999999</v>
      </c>
      <c r="BT112" s="16">
        <v>3.3841000000000001</v>
      </c>
      <c r="BU112" s="16">
        <v>4.6192000000000002</v>
      </c>
      <c r="BV112" s="16">
        <v>5.2610000000000001</v>
      </c>
      <c r="BW112" s="16">
        <v>7.2641999999999998</v>
      </c>
      <c r="BX112" s="16">
        <v>5.7774999999999999</v>
      </c>
      <c r="BY112" s="16">
        <v>0.67420000000000002</v>
      </c>
      <c r="BZ112" s="16">
        <v>-0.4294</v>
      </c>
      <c r="CA112" s="16">
        <v>1.3677000000000001</v>
      </c>
      <c r="CB112" s="16">
        <v>3.6246999999999998</v>
      </c>
      <c r="CC112" s="16">
        <v>0.37159999999999999</v>
      </c>
      <c r="CD112" s="13">
        <v>6.4192630598433192E-2</v>
      </c>
      <c r="CE112" s="13">
        <v>0.20381023956842681</v>
      </c>
      <c r="CF112" s="13">
        <v>6.8149788510653023E-2</v>
      </c>
      <c r="CG112" s="13">
        <v>0.16206663304857752</v>
      </c>
      <c r="CH112" s="13">
        <v>9.6243697627271016E-2</v>
      </c>
      <c r="CI112" s="13">
        <v>9.3154070511624512E-2</v>
      </c>
      <c r="CJ112" s="13">
        <v>0.22157707062819434</v>
      </c>
      <c r="CK112" s="13">
        <v>2.3005288148902494E-6</v>
      </c>
      <c r="CL112" s="13">
        <v>2.1051905520772411E-2</v>
      </c>
      <c r="CM112" s="13">
        <v>3.8233028142394226E-3</v>
      </c>
      <c r="CN112" s="13">
        <v>0.11752930181383404</v>
      </c>
      <c r="CO112" s="13">
        <v>0.22862057153355236</v>
      </c>
      <c r="CP112" s="13">
        <v>0.17915039248822845</v>
      </c>
      <c r="CQ112" s="13">
        <v>0.24083055861960692</v>
      </c>
      <c r="CR112" s="13">
        <v>0.19501365609387419</v>
      </c>
      <c r="CS112" s="13">
        <v>0.53904792214796593</v>
      </c>
      <c r="CT112" s="16">
        <v>0.5091</v>
      </c>
      <c r="CU112" s="16">
        <v>-1.2772999999999999</v>
      </c>
      <c r="CV112" s="16">
        <v>9.6613000000000007</v>
      </c>
      <c r="CW112" s="16">
        <v>5.1909000000000001</v>
      </c>
      <c r="CX112" s="16">
        <v>4.1980000000000004</v>
      </c>
      <c r="CY112" s="16">
        <v>9.1798999999999999</v>
      </c>
      <c r="CZ112" s="16">
        <v>9.9829000000000008</v>
      </c>
      <c r="DA112" s="16">
        <v>13.138999999999999</v>
      </c>
      <c r="DB112" s="16">
        <v>14.6396</v>
      </c>
      <c r="DC112" s="16">
        <v>20.3352</v>
      </c>
      <c r="DD112" s="16">
        <v>15.405200000000001</v>
      </c>
      <c r="DE112" s="16">
        <v>1.6353</v>
      </c>
      <c r="DF112" s="16">
        <v>-0.96799999999999997</v>
      </c>
      <c r="DG112" s="16">
        <v>2.5615000000000001</v>
      </c>
      <c r="DH112" s="16">
        <v>9.8468999999999998</v>
      </c>
      <c r="DI112" s="16">
        <v>1.0163</v>
      </c>
      <c r="DJ112" s="21">
        <v>0.44409999999999999</v>
      </c>
      <c r="DK112" s="21">
        <v>-1.0587</v>
      </c>
      <c r="DL112" s="21">
        <v>7.7888999999999999</v>
      </c>
      <c r="DM112" s="21">
        <v>4.2504</v>
      </c>
      <c r="DN112" s="21">
        <v>3.5061999999999998</v>
      </c>
      <c r="DO112" s="21">
        <v>7.8602999999999996</v>
      </c>
      <c r="DP112" s="21">
        <v>8.1328999999999994</v>
      </c>
      <c r="DQ112" s="21">
        <v>11.231</v>
      </c>
      <c r="DR112" s="21">
        <v>13.4239</v>
      </c>
      <c r="DS112" s="21">
        <v>17.6081</v>
      </c>
      <c r="DT112" s="21">
        <v>12.2996</v>
      </c>
      <c r="DU112" s="21">
        <v>1.2002999999999999</v>
      </c>
      <c r="DV112" s="21">
        <v>-0.70989999999999998</v>
      </c>
      <c r="DW112" s="21">
        <v>1.9174</v>
      </c>
      <c r="DX112" s="21">
        <v>7.2427000000000001</v>
      </c>
      <c r="DY112" s="21">
        <v>0.67059999999999997</v>
      </c>
    </row>
    <row r="113" spans="1:129" x14ac:dyDescent="0.2">
      <c r="A113" s="62" t="str">
        <f>[1]PSIM!A116</f>
        <v>CHOW</v>
      </c>
      <c r="B113" s="16" t="s">
        <v>15</v>
      </c>
      <c r="C113" s="16" t="s">
        <v>15</v>
      </c>
      <c r="D113" s="16" t="s">
        <v>15</v>
      </c>
      <c r="E113" s="16" t="s">
        <v>15</v>
      </c>
      <c r="F113" s="16" t="s">
        <v>15</v>
      </c>
      <c r="G113" s="16" t="s">
        <v>15</v>
      </c>
      <c r="H113" s="16">
        <v>2.3400000000000001E-2</v>
      </c>
      <c r="I113" s="16">
        <v>-0.28999999999999998</v>
      </c>
      <c r="J113" s="16">
        <v>0.03</v>
      </c>
      <c r="K113" s="16">
        <v>0.32</v>
      </c>
      <c r="L113" s="16">
        <v>0.03</v>
      </c>
      <c r="M113" s="16">
        <v>0.13</v>
      </c>
      <c r="N113" s="16">
        <v>0.06</v>
      </c>
      <c r="O113" s="16">
        <v>-0.14000000000000001</v>
      </c>
      <c r="P113" s="16">
        <v>0.04</v>
      </c>
      <c r="Q113" s="16">
        <v>0.32</v>
      </c>
      <c r="R113" s="17" t="s">
        <v>15</v>
      </c>
      <c r="S113" s="17" t="s">
        <v>15</v>
      </c>
      <c r="T113" s="17" t="s">
        <v>15</v>
      </c>
      <c r="U113" s="17" t="s">
        <v>15</v>
      </c>
      <c r="V113" s="17" t="s">
        <v>15</v>
      </c>
      <c r="W113" s="17" t="s">
        <v>15</v>
      </c>
      <c r="X113" s="17">
        <v>11.512599999999999</v>
      </c>
      <c r="Y113" s="17">
        <v>2.8738999999999999</v>
      </c>
      <c r="Z113" s="17">
        <v>5.1054000000000004</v>
      </c>
      <c r="AA113" s="17">
        <v>7.2041000000000004</v>
      </c>
      <c r="AB113" s="17">
        <v>5.3284000000000002</v>
      </c>
      <c r="AC113" s="17">
        <v>6.2081999999999997</v>
      </c>
      <c r="AD113" s="17">
        <v>5.7404999999999999</v>
      </c>
      <c r="AE113" s="17">
        <v>6.6555</v>
      </c>
      <c r="AF113" s="17">
        <v>14.275700000000001</v>
      </c>
      <c r="AG113" s="17">
        <v>27.827100000000002</v>
      </c>
      <c r="AH113" s="16">
        <v>6.09</v>
      </c>
      <c r="AI113" s="16">
        <v>5.74</v>
      </c>
      <c r="AJ113" s="16">
        <v>6.44</v>
      </c>
      <c r="AK113" s="16">
        <v>14.28</v>
      </c>
      <c r="AL113" s="16">
        <v>17.100000000000001</v>
      </c>
      <c r="AM113" s="16" t="s">
        <v>15</v>
      </c>
      <c r="AN113" s="16" t="s">
        <v>15</v>
      </c>
      <c r="AO113" s="16" t="s">
        <v>15</v>
      </c>
      <c r="AP113" s="16" t="s">
        <v>15</v>
      </c>
      <c r="AQ113" s="16" t="s">
        <v>15</v>
      </c>
      <c r="AR113" s="16" t="s">
        <v>15</v>
      </c>
      <c r="AS113" s="16" t="s">
        <v>15</v>
      </c>
      <c r="AT113" s="16" t="s">
        <v>15</v>
      </c>
      <c r="AU113" s="16" t="s">
        <v>15</v>
      </c>
      <c r="AV113" s="16">
        <v>1.91</v>
      </c>
      <c r="AW113" s="16">
        <v>2.42</v>
      </c>
      <c r="AX113" s="19" t="s">
        <v>15</v>
      </c>
      <c r="AY113" s="19" t="s">
        <v>15</v>
      </c>
      <c r="AZ113" s="19" t="s">
        <v>15</v>
      </c>
      <c r="BA113" s="19" t="s">
        <v>15</v>
      </c>
      <c r="BB113" s="19" t="s">
        <v>15</v>
      </c>
      <c r="BC113" s="19" t="s">
        <v>15</v>
      </c>
      <c r="BD113" s="19">
        <v>0.87176998540125883</v>
      </c>
      <c r="BE113" s="19">
        <v>-1.3830260674193713</v>
      </c>
      <c r="BF113" s="19">
        <v>1.0476455097926296</v>
      </c>
      <c r="BG113" s="19">
        <v>0.39648228403408969</v>
      </c>
      <c r="BH113" s="19">
        <v>0.87166741294780425</v>
      </c>
      <c r="BI113" s="19">
        <v>0.4443823208744514</v>
      </c>
      <c r="BJ113" s="19">
        <v>1.015812478055041</v>
      </c>
      <c r="BK113" s="19">
        <v>33.26021628625535</v>
      </c>
      <c r="BL113" s="19">
        <v>0.59902518935781646</v>
      </c>
      <c r="BM113" s="19">
        <v>0.1262144767778883</v>
      </c>
      <c r="BN113" s="16" t="s">
        <v>15</v>
      </c>
      <c r="BO113" s="16" t="s">
        <v>15</v>
      </c>
      <c r="BP113" s="16" t="s">
        <v>15</v>
      </c>
      <c r="BQ113" s="16" t="s">
        <v>15</v>
      </c>
      <c r="BR113" s="16" t="s">
        <v>15</v>
      </c>
      <c r="BS113" s="16" t="s">
        <v>15</v>
      </c>
      <c r="BT113" s="16">
        <v>0.49709999999999999</v>
      </c>
      <c r="BU113" s="16">
        <v>-8.5630000000000006</v>
      </c>
      <c r="BV113" s="16">
        <v>0.40660000000000002</v>
      </c>
      <c r="BW113" s="16">
        <v>3.4180000000000001</v>
      </c>
      <c r="BX113" s="16">
        <v>0.58550000000000002</v>
      </c>
      <c r="BY113" s="16">
        <v>2.1848000000000001</v>
      </c>
      <c r="BZ113" s="16">
        <v>1.151</v>
      </c>
      <c r="CA113" s="16">
        <v>-5.085</v>
      </c>
      <c r="CB113" s="16">
        <v>1.2419</v>
      </c>
      <c r="CC113" s="16">
        <v>6.0663</v>
      </c>
      <c r="CD113" s="13" t="s">
        <v>15</v>
      </c>
      <c r="CE113" s="13" t="s">
        <v>15</v>
      </c>
      <c r="CF113" s="13" t="s">
        <v>15</v>
      </c>
      <c r="CG113" s="13" t="s">
        <v>15</v>
      </c>
      <c r="CH113" s="13" t="s">
        <v>15</v>
      </c>
      <c r="CI113" s="13" t="s">
        <v>15</v>
      </c>
      <c r="CJ113" s="13" t="s">
        <v>15</v>
      </c>
      <c r="CK113" s="13" t="s">
        <v>15</v>
      </c>
      <c r="CL113" s="13" t="s">
        <v>15</v>
      </c>
      <c r="CM113" s="13">
        <v>1.2254521232974198</v>
      </c>
      <c r="CN113" s="13">
        <v>1.6197439124075033</v>
      </c>
      <c r="CO113" s="13">
        <v>1.145896048501567</v>
      </c>
      <c r="CP113" s="13">
        <v>2.4045450972406126</v>
      </c>
      <c r="CQ113" s="13">
        <v>5.2812246411561619</v>
      </c>
      <c r="CR113" s="13">
        <v>8.9380677618561286</v>
      </c>
      <c r="CS113" s="13">
        <v>7.1657641764240338</v>
      </c>
      <c r="CT113" s="16" t="s">
        <v>15</v>
      </c>
      <c r="CU113" s="16" t="s">
        <v>15</v>
      </c>
      <c r="CV113" s="16" t="s">
        <v>15</v>
      </c>
      <c r="CW113" s="16" t="s">
        <v>15</v>
      </c>
      <c r="CX113" s="16" t="s">
        <v>15</v>
      </c>
      <c r="CY113" s="16" t="s">
        <v>15</v>
      </c>
      <c r="CZ113" s="16" t="s">
        <v>15</v>
      </c>
      <c r="DA113" s="16">
        <v>-29.563800000000001</v>
      </c>
      <c r="DB113" s="16">
        <v>3.093</v>
      </c>
      <c r="DC113" s="16">
        <v>21.5609</v>
      </c>
      <c r="DD113" s="16">
        <v>1.9973000000000001</v>
      </c>
      <c r="DE113" s="16">
        <v>8.2573000000000008</v>
      </c>
      <c r="DF113" s="16">
        <v>3.6715</v>
      </c>
      <c r="DG113" s="16">
        <v>-8.8206000000000007</v>
      </c>
      <c r="DH113" s="16">
        <v>2.6198000000000001</v>
      </c>
      <c r="DI113" s="16">
        <v>19.005400000000002</v>
      </c>
      <c r="DJ113" s="21" t="s">
        <v>15</v>
      </c>
      <c r="DK113" s="21" t="s">
        <v>15</v>
      </c>
      <c r="DL113" s="21" t="s">
        <v>15</v>
      </c>
      <c r="DM113" s="21" t="s">
        <v>15</v>
      </c>
      <c r="DN113" s="21" t="s">
        <v>15</v>
      </c>
      <c r="DO113" s="21" t="s">
        <v>15</v>
      </c>
      <c r="DP113" s="21" t="s">
        <v>15</v>
      </c>
      <c r="DQ113" s="21">
        <v>-6.9420000000000002</v>
      </c>
      <c r="DR113" s="21">
        <v>0.59950000000000003</v>
      </c>
      <c r="DS113" s="21">
        <v>6.4964000000000004</v>
      </c>
      <c r="DT113" s="21">
        <v>0.72850000000000004</v>
      </c>
      <c r="DU113" s="21">
        <v>3.0165000000000002</v>
      </c>
      <c r="DV113" s="21">
        <v>1.1972</v>
      </c>
      <c r="DW113" s="21">
        <v>-1.7225000000000001</v>
      </c>
      <c r="DX113" s="21">
        <v>0.30509999999999998</v>
      </c>
      <c r="DY113" s="21">
        <v>1.9858</v>
      </c>
    </row>
    <row r="114" spans="1:129" x14ac:dyDescent="0.2">
      <c r="A114" s="62" t="str">
        <f>[1]PSIM!A117</f>
        <v>CHUO</v>
      </c>
      <c r="B114" s="16">
        <v>0.5252</v>
      </c>
      <c r="C114" s="16">
        <v>0.45739999999999997</v>
      </c>
      <c r="D114" s="16">
        <v>0.57720000000000005</v>
      </c>
      <c r="E114" s="16">
        <v>2.2820999999999998</v>
      </c>
      <c r="F114" s="16">
        <v>1.0646</v>
      </c>
      <c r="G114" s="16">
        <v>1.0289999999999999</v>
      </c>
      <c r="H114" s="16">
        <v>0.61639999999999995</v>
      </c>
      <c r="I114" s="16">
        <v>9.6799999999999997E-2</v>
      </c>
      <c r="J114" s="16">
        <v>0.77939999999999998</v>
      </c>
      <c r="K114" s="16">
        <v>-0.48899999999999999</v>
      </c>
      <c r="L114" s="16">
        <v>-1.0799000000000001</v>
      </c>
      <c r="M114" s="16">
        <v>0.85580000000000001</v>
      </c>
      <c r="N114" s="16">
        <v>0.4229</v>
      </c>
      <c r="O114" s="16">
        <v>-3.65</v>
      </c>
      <c r="P114" s="16">
        <v>-4.88</v>
      </c>
      <c r="Q114" s="16">
        <v>-4.88</v>
      </c>
      <c r="R114" s="17" t="s">
        <v>15</v>
      </c>
      <c r="S114" s="17" t="s">
        <v>15</v>
      </c>
      <c r="T114" s="17">
        <v>32.568800000000003</v>
      </c>
      <c r="U114" s="17">
        <v>30.426300000000001</v>
      </c>
      <c r="V114" s="17">
        <v>96.758200000000002</v>
      </c>
      <c r="W114" s="17">
        <v>95.806100000000001</v>
      </c>
      <c r="X114" s="17">
        <v>96.106200000000001</v>
      </c>
      <c r="Y114" s="17">
        <v>60.923099999999998</v>
      </c>
      <c r="Z114" s="17">
        <v>63.576099999999997</v>
      </c>
      <c r="AA114" s="17">
        <v>56.408000000000001</v>
      </c>
      <c r="AB114" s="17">
        <v>54.418500000000002</v>
      </c>
      <c r="AC114" s="17">
        <v>62.183500000000002</v>
      </c>
      <c r="AD114" s="17">
        <v>59.607900000000001</v>
      </c>
      <c r="AE114" s="17">
        <v>24.841000000000001</v>
      </c>
      <c r="AF114" s="17">
        <v>34.015799999999999</v>
      </c>
      <c r="AG114" s="17">
        <v>34.015799999999999</v>
      </c>
      <c r="AH114" s="16">
        <v>62.18</v>
      </c>
      <c r="AI114" s="16">
        <v>59.58</v>
      </c>
      <c r="AJ114" s="16">
        <v>28.67</v>
      </c>
      <c r="AK114" s="16">
        <v>33.950000000000003</v>
      </c>
      <c r="AL114" s="16" t="s">
        <v>15</v>
      </c>
      <c r="AM114" s="16">
        <v>107.65</v>
      </c>
      <c r="AN114" s="16">
        <v>87.5</v>
      </c>
      <c r="AO114" s="16">
        <v>33.79</v>
      </c>
      <c r="AP114" s="16">
        <v>27.16</v>
      </c>
      <c r="AQ114" s="16">
        <v>99.84</v>
      </c>
      <c r="AR114" s="16">
        <v>90.52</v>
      </c>
      <c r="AS114" s="16">
        <v>94.53</v>
      </c>
      <c r="AT114" s="16">
        <v>61.79</v>
      </c>
      <c r="AU114" s="16">
        <v>59.85</v>
      </c>
      <c r="AV114" s="16">
        <v>60.42</v>
      </c>
      <c r="AW114" s="16">
        <v>60.16</v>
      </c>
      <c r="AX114" s="19">
        <v>0.22648105374867344</v>
      </c>
      <c r="AY114" s="19">
        <v>0.21670771395901137</v>
      </c>
      <c r="AZ114" s="19">
        <v>0.21315413846433032</v>
      </c>
      <c r="BA114" s="19">
        <v>0.40676461560158955</v>
      </c>
      <c r="BB114" s="19">
        <v>-0.19144538639389055</v>
      </c>
      <c r="BC114" s="19">
        <v>0.30581315892229594</v>
      </c>
      <c r="BD114" s="19">
        <v>0.35960803928701351</v>
      </c>
      <c r="BE114" s="19">
        <v>-0.19188839229773191</v>
      </c>
      <c r="BF114" s="19">
        <v>8.4390586817527535E-2</v>
      </c>
      <c r="BG114" s="19">
        <v>-6.756432711956295E-2</v>
      </c>
      <c r="BH114" s="19">
        <v>-6.2832964364778976E-2</v>
      </c>
      <c r="BI114" s="19">
        <v>-0.80303995631200509</v>
      </c>
      <c r="BJ114" s="19">
        <v>0.29958791714191096</v>
      </c>
      <c r="BK114" s="19">
        <v>-1.6869808490754326E-2</v>
      </c>
      <c r="BL114" s="19">
        <v>-8.2565549520197574E-3</v>
      </c>
      <c r="BM114" s="19">
        <v>-8.2565549520197574E-3</v>
      </c>
      <c r="BN114" s="16">
        <v>4.5559000000000003</v>
      </c>
      <c r="BO114" s="16">
        <v>3.3624999999999998</v>
      </c>
      <c r="BP114" s="16">
        <v>1.159</v>
      </c>
      <c r="BQ114" s="16">
        <v>3.9374000000000002</v>
      </c>
      <c r="BR114" s="16">
        <v>8.4689999999999994</v>
      </c>
      <c r="BS114" s="16">
        <v>8.0206</v>
      </c>
      <c r="BT114" s="16">
        <v>4.7027999999999999</v>
      </c>
      <c r="BU114" s="16">
        <v>0.77449999999999997</v>
      </c>
      <c r="BV114" s="16">
        <v>5.3357999999999999</v>
      </c>
      <c r="BW114" s="16">
        <v>-3.3391000000000002</v>
      </c>
      <c r="BX114" s="16">
        <v>-7.4249999999999998</v>
      </c>
      <c r="BY114" s="16">
        <v>4.9658999999999995</v>
      </c>
      <c r="BZ114" s="16">
        <v>2.9116999999999997</v>
      </c>
      <c r="CA114" s="16">
        <v>-54.304499999999997</v>
      </c>
      <c r="CB114" s="16">
        <v>-110.2586</v>
      </c>
      <c r="CC114" s="16">
        <v>-110.2586</v>
      </c>
      <c r="CD114" s="13">
        <v>1.4370301162211958</v>
      </c>
      <c r="CE114" s="13">
        <v>2.4244578474287435</v>
      </c>
      <c r="CF114" s="13">
        <v>2.3812291005578357</v>
      </c>
      <c r="CG114" s="13">
        <v>3.8913479967144289E-2</v>
      </c>
      <c r="CH114" s="13">
        <v>0.26311228939999082</v>
      </c>
      <c r="CI114" s="13">
        <v>0.16250237172363322</v>
      </c>
      <c r="CJ114" s="13">
        <v>7.9025174076057844E-2</v>
      </c>
      <c r="CK114" s="13">
        <v>4.0239659407965674E-3</v>
      </c>
      <c r="CL114" s="13">
        <v>2.7944006537843039E-3</v>
      </c>
      <c r="CM114" s="13">
        <v>7.5370516121286502E-3</v>
      </c>
      <c r="CN114" s="13">
        <v>6.3389143136516279E-2</v>
      </c>
      <c r="CO114" s="13">
        <v>6.7672729494660161E-2</v>
      </c>
      <c r="CP114" s="13">
        <v>4.260573947420937E-2</v>
      </c>
      <c r="CQ114" s="13">
        <v>3.0639583224547014E-2</v>
      </c>
      <c r="CR114" s="13">
        <v>2.766440348514041</v>
      </c>
      <c r="CS114" s="13" t="s">
        <v>15</v>
      </c>
      <c r="CT114" s="16">
        <v>11.161899999999999</v>
      </c>
      <c r="CU114" s="16">
        <v>8.6298999999999992</v>
      </c>
      <c r="CV114" s="16">
        <v>10.256</v>
      </c>
      <c r="CW114" s="16">
        <v>33.103900000000003</v>
      </c>
      <c r="CX114" s="16">
        <v>13.464399999999999</v>
      </c>
      <c r="CY114" s="16">
        <v>12.6393</v>
      </c>
      <c r="CZ114" s="16">
        <v>7.3201000000000001</v>
      </c>
      <c r="DA114" s="16">
        <v>1.1695</v>
      </c>
      <c r="DB114" s="16">
        <v>9.4209999999999994</v>
      </c>
      <c r="DC114" s="16">
        <v>-6.4013999999999998</v>
      </c>
      <c r="DD114" s="16">
        <v>-16.864100000000001</v>
      </c>
      <c r="DE114" s="16">
        <v>14.1221</v>
      </c>
      <c r="DF114" s="16">
        <v>7.2527999999999997</v>
      </c>
      <c r="DG114" s="16">
        <v>-61.415300000000002</v>
      </c>
      <c r="DH114" s="16">
        <v>-182.3099</v>
      </c>
      <c r="DI114" s="16">
        <v>-182.3099</v>
      </c>
      <c r="DJ114" s="21">
        <v>1.6337999999999999</v>
      </c>
      <c r="DK114" s="21">
        <v>1.2786</v>
      </c>
      <c r="DL114" s="21">
        <v>1.2389000000000001</v>
      </c>
      <c r="DM114" s="21">
        <v>5.6620999999999997</v>
      </c>
      <c r="DN114" s="21">
        <v>3.7829999999999999</v>
      </c>
      <c r="DO114" s="21">
        <v>3.7789999999999999</v>
      </c>
      <c r="DP114" s="21">
        <v>2.2858999999999998</v>
      </c>
      <c r="DQ114" s="21">
        <v>0.3589</v>
      </c>
      <c r="DR114" s="21">
        <v>2.8083999999999998</v>
      </c>
      <c r="DS114" s="21">
        <v>-1.8500999999999999</v>
      </c>
      <c r="DT114" s="21">
        <v>-3.5255000000000001</v>
      </c>
      <c r="DU114" s="21">
        <v>2.5219</v>
      </c>
      <c r="DV114" s="21">
        <v>1.8568</v>
      </c>
      <c r="DW114" s="21">
        <v>-23.888999999999999</v>
      </c>
      <c r="DX114" s="21">
        <v>-73.058700000000002</v>
      </c>
      <c r="DY114" s="21">
        <v>-73.058700000000002</v>
      </c>
    </row>
    <row r="115" spans="1:129" x14ac:dyDescent="0.2">
      <c r="A115" s="62" t="str">
        <f>[1]PSIM!A118</f>
        <v>CI</v>
      </c>
      <c r="B115" s="16">
        <v>5.16E-2</v>
      </c>
      <c r="C115" s="16">
        <v>7.8600000000000003E-2</v>
      </c>
      <c r="D115" s="16">
        <v>4.58E-2</v>
      </c>
      <c r="E115" s="16">
        <v>7.4099999999999999E-2</v>
      </c>
      <c r="F115" s="16">
        <v>6.0600000000000001E-2</v>
      </c>
      <c r="G115" s="16">
        <v>2.29E-2</v>
      </c>
      <c r="H115" s="16">
        <v>0.1037</v>
      </c>
      <c r="I115" s="16">
        <v>6.0600000000000001E-2</v>
      </c>
      <c r="J115" s="16">
        <v>-8.0999999999999996E-3</v>
      </c>
      <c r="K115" s="16">
        <v>-2.1499999999999998E-2</v>
      </c>
      <c r="L115" s="16">
        <v>0.13600000000000001</v>
      </c>
      <c r="M115" s="16">
        <v>0.33939999999999998</v>
      </c>
      <c r="N115" s="16">
        <v>-3.2300000000000002E-2</v>
      </c>
      <c r="O115" s="16">
        <v>0.1535</v>
      </c>
      <c r="P115" s="16">
        <v>0.17780000000000001</v>
      </c>
      <c r="Q115" s="16">
        <v>2.1000000000000001E-2</v>
      </c>
      <c r="R115" s="17">
        <v>44.625599999999999</v>
      </c>
      <c r="S115" s="17">
        <v>16.217500000000001</v>
      </c>
      <c r="T115" s="17">
        <v>31.172999999999998</v>
      </c>
      <c r="U115" s="17">
        <v>27.255500000000001</v>
      </c>
      <c r="V115" s="17">
        <v>34.544200000000004</v>
      </c>
      <c r="W115" s="17">
        <v>40.030500000000004</v>
      </c>
      <c r="X115" s="17">
        <v>43.893000000000001</v>
      </c>
      <c r="Y115" s="17">
        <v>40.043100000000003</v>
      </c>
      <c r="Z115" s="17">
        <v>34.295999999999999</v>
      </c>
      <c r="AA115" s="17">
        <v>37.058599999999998</v>
      </c>
      <c r="AB115" s="17">
        <v>37.563200000000002</v>
      </c>
      <c r="AC115" s="17">
        <v>33.743200000000002</v>
      </c>
      <c r="AD115" s="17">
        <v>31.645199999999999</v>
      </c>
      <c r="AE115" s="17">
        <v>33.435400000000001</v>
      </c>
      <c r="AF115" s="17">
        <v>29.530799999999999</v>
      </c>
      <c r="AG115" s="17">
        <v>34.005899999999997</v>
      </c>
      <c r="AH115" s="16">
        <v>62.04</v>
      </c>
      <c r="AI115" s="16">
        <v>32.979999999999997</v>
      </c>
      <c r="AJ115" s="16">
        <v>33.44</v>
      </c>
      <c r="AK115" s="16">
        <v>29.53</v>
      </c>
      <c r="AL115" s="16">
        <v>29.9</v>
      </c>
      <c r="AM115" s="16">
        <v>24.95</v>
      </c>
      <c r="AN115" s="16">
        <v>8</v>
      </c>
      <c r="AO115" s="16">
        <v>25.81</v>
      </c>
      <c r="AP115" s="16">
        <v>20.14</v>
      </c>
      <c r="AQ115" s="16">
        <v>30.74</v>
      </c>
      <c r="AR115" s="16">
        <v>35.25</v>
      </c>
      <c r="AS115" s="16">
        <v>29.1</v>
      </c>
      <c r="AT115" s="16">
        <v>27.33</v>
      </c>
      <c r="AU115" s="16">
        <v>29.9</v>
      </c>
      <c r="AV115" s="16">
        <v>31.43</v>
      </c>
      <c r="AW115" s="16">
        <v>22.3</v>
      </c>
      <c r="AX115" s="19">
        <v>9.6786672234419474E-2</v>
      </c>
      <c r="AY115" s="19">
        <v>0.1700961130873522</v>
      </c>
      <c r="AZ115" s="19">
        <v>0.38882270118054801</v>
      </c>
      <c r="BA115" s="19">
        <v>0.24334846801764398</v>
      </c>
      <c r="BB115" s="19">
        <v>1.2124208453932386</v>
      </c>
      <c r="BC115" s="19">
        <v>0.71877503719812286</v>
      </c>
      <c r="BD115" s="19">
        <v>0.13204340909696841</v>
      </c>
      <c r="BE115" s="19">
        <v>0.4630763401682777</v>
      </c>
      <c r="BF115" s="19">
        <v>3.1891793738457244</v>
      </c>
      <c r="BG115" s="19">
        <v>1.2923466080841568</v>
      </c>
      <c r="BH115" s="19">
        <v>0.35111533037984516</v>
      </c>
      <c r="BI115" s="19">
        <v>-0.35683811252505032</v>
      </c>
      <c r="BJ115" s="19">
        <v>1.1574178458800435</v>
      </c>
      <c r="BK115" s="19">
        <v>0.18919914425162998</v>
      </c>
      <c r="BL115" s="19">
        <v>1.0229265347509031</v>
      </c>
      <c r="BM115" s="19">
        <v>1.7871775710567681</v>
      </c>
      <c r="BN115" s="16">
        <v>29.721299999999999</v>
      </c>
      <c r="BO115" s="16">
        <v>7.6433999999999997</v>
      </c>
      <c r="BP115" s="16">
        <v>7.8917999999999999</v>
      </c>
      <c r="BQ115" s="16">
        <v>6.2750000000000004</v>
      </c>
      <c r="BR115" s="16">
        <v>7.5030999999999999</v>
      </c>
      <c r="BS115" s="16">
        <v>2.3841999999999999</v>
      </c>
      <c r="BT115" s="16">
        <v>8.6784999999999997</v>
      </c>
      <c r="BU115" s="16">
        <v>5.2926000000000002</v>
      </c>
      <c r="BV115" s="16">
        <v>-0.71919999999999995</v>
      </c>
      <c r="BW115" s="16">
        <v>-1.8447</v>
      </c>
      <c r="BX115" s="16">
        <v>5.8026</v>
      </c>
      <c r="BY115" s="16">
        <v>28.805299999999999</v>
      </c>
      <c r="BZ115" s="16">
        <v>-1.7516</v>
      </c>
      <c r="CA115" s="16">
        <v>5.0949999999999998</v>
      </c>
      <c r="CB115" s="16">
        <v>6.3087</v>
      </c>
      <c r="CC115" s="16">
        <v>0.82379999999999998</v>
      </c>
      <c r="CD115" s="13">
        <v>0.29697483674037972</v>
      </c>
      <c r="CE115" s="13">
        <v>0.55401004158708689</v>
      </c>
      <c r="CF115" s="13">
        <v>0.26931775218157822</v>
      </c>
      <c r="CG115" s="13">
        <v>0.68009272184293124</v>
      </c>
      <c r="CH115" s="13">
        <v>0.79037426794198107</v>
      </c>
      <c r="CI115" s="13">
        <v>0.92764303899236233</v>
      </c>
      <c r="CJ115" s="13">
        <v>1.5740873040149395</v>
      </c>
      <c r="CK115" s="13">
        <v>1.4068386689736261</v>
      </c>
      <c r="CL115" s="13">
        <v>1.5587904659847758</v>
      </c>
      <c r="CM115" s="13">
        <v>2.0269196993096736</v>
      </c>
      <c r="CN115" s="13">
        <v>1.3003872877078371</v>
      </c>
      <c r="CO115" s="13">
        <v>0.9514028396318901</v>
      </c>
      <c r="CP115" s="13">
        <v>1.5306902990247453</v>
      </c>
      <c r="CQ115" s="13">
        <v>2.4750966765211246</v>
      </c>
      <c r="CR115" s="13">
        <v>2.3520889917329812</v>
      </c>
      <c r="CS115" s="13">
        <v>2.5009612722222641</v>
      </c>
      <c r="CT115" s="16">
        <v>9.5736000000000008</v>
      </c>
      <c r="CU115" s="16">
        <v>10.3073</v>
      </c>
      <c r="CV115" s="16">
        <v>5.7167000000000003</v>
      </c>
      <c r="CW115" s="16">
        <v>8.4490999999999996</v>
      </c>
      <c r="CX115" s="16">
        <v>6.3658999999999999</v>
      </c>
      <c r="CY115" s="16">
        <v>2.4153000000000002</v>
      </c>
      <c r="CZ115" s="16">
        <v>10.0601</v>
      </c>
      <c r="DA115" s="16">
        <v>5.3761000000000001</v>
      </c>
      <c r="DB115" s="16">
        <v>-0.68469999999999998</v>
      </c>
      <c r="DC115" s="16">
        <v>-2.0804999999999998</v>
      </c>
      <c r="DD115" s="16">
        <v>11.9587</v>
      </c>
      <c r="DE115" s="16">
        <v>25.140699999999999</v>
      </c>
      <c r="DF115" s="16">
        <v>-2.1396999999999999</v>
      </c>
      <c r="DG115" s="16">
        <v>10.1854</v>
      </c>
      <c r="DH115" s="16">
        <v>11.4359</v>
      </c>
      <c r="DI115" s="16">
        <v>1.2810000000000001</v>
      </c>
      <c r="DJ115" s="21">
        <v>6.9813999999999998</v>
      </c>
      <c r="DK115" s="21">
        <v>5.9824000000000002</v>
      </c>
      <c r="DL115" s="21">
        <v>2.6659999999999999</v>
      </c>
      <c r="DM115" s="21">
        <v>3.7816999999999998</v>
      </c>
      <c r="DN115" s="21">
        <v>2.6492</v>
      </c>
      <c r="DO115" s="21">
        <v>0.84899999999999998</v>
      </c>
      <c r="DP115" s="21">
        <v>2.9824000000000002</v>
      </c>
      <c r="DQ115" s="21">
        <v>1.5506</v>
      </c>
      <c r="DR115" s="21">
        <v>-0.1895</v>
      </c>
      <c r="DS115" s="21">
        <v>-0.50260000000000005</v>
      </c>
      <c r="DT115" s="21">
        <v>3.0975999999999999</v>
      </c>
      <c r="DU115" s="21">
        <v>7.7394999999999996</v>
      </c>
      <c r="DV115" s="21">
        <v>-0.6169</v>
      </c>
      <c r="DW115" s="21">
        <v>2.2509999999999999</v>
      </c>
      <c r="DX115" s="21">
        <v>2.2471000000000001</v>
      </c>
      <c r="DY115" s="21">
        <v>0.24540000000000001</v>
      </c>
    </row>
    <row r="116" spans="1:129" x14ac:dyDescent="0.2">
      <c r="A116" s="62" t="str">
        <f>[1]PSIM!A119</f>
        <v>CIG</v>
      </c>
      <c r="B116" s="16">
        <v>6.3E-2</v>
      </c>
      <c r="C116" s="16">
        <v>0.13100000000000001</v>
      </c>
      <c r="D116" s="16">
        <v>0.1915</v>
      </c>
      <c r="E116" s="16">
        <v>0.11</v>
      </c>
      <c r="F116" s="16">
        <v>4.4999999999999998E-2</v>
      </c>
      <c r="G116" s="16">
        <v>0.30499999999999999</v>
      </c>
      <c r="H116" s="16">
        <v>-3.5000000000000003E-2</v>
      </c>
      <c r="I116" s="16">
        <v>-0.09</v>
      </c>
      <c r="J116" s="16">
        <v>-0.2</v>
      </c>
      <c r="K116" s="16">
        <v>-0.24</v>
      </c>
      <c r="L116" s="16">
        <v>-0.15</v>
      </c>
      <c r="M116" s="16">
        <v>-0.01</v>
      </c>
      <c r="N116" s="16">
        <v>0.15</v>
      </c>
      <c r="O116" s="16">
        <v>-0.01</v>
      </c>
      <c r="P116" s="16">
        <v>-2E-3</v>
      </c>
      <c r="Q116" s="16">
        <v>-3.7999999999999999E-2</v>
      </c>
      <c r="R116" s="17">
        <v>15.9611</v>
      </c>
      <c r="S116" s="17">
        <v>19.902799999999999</v>
      </c>
      <c r="T116" s="17">
        <v>18.4377</v>
      </c>
      <c r="U116" s="17">
        <v>13.8141</v>
      </c>
      <c r="V116" s="17">
        <v>9.73</v>
      </c>
      <c r="W116" s="17">
        <v>16.715299999999999</v>
      </c>
      <c r="X116" s="17">
        <v>10.230399999999999</v>
      </c>
      <c r="Y116" s="17">
        <v>5.9027000000000003</v>
      </c>
      <c r="Z116" s="17">
        <v>9.1616999999999997</v>
      </c>
      <c r="AA116" s="17">
        <v>4.6376999999999997</v>
      </c>
      <c r="AB116" s="17">
        <v>4.9572000000000003</v>
      </c>
      <c r="AC116" s="17">
        <v>10.494999999999999</v>
      </c>
      <c r="AD116" s="17">
        <v>11.3834</v>
      </c>
      <c r="AE116" s="17">
        <v>14.284000000000001</v>
      </c>
      <c r="AF116" s="17">
        <v>15.6393</v>
      </c>
      <c r="AG116" s="17">
        <v>13.6305</v>
      </c>
      <c r="AH116" s="16">
        <v>10.49</v>
      </c>
      <c r="AI116" s="16">
        <v>11.38</v>
      </c>
      <c r="AJ116" s="16">
        <v>14.28</v>
      </c>
      <c r="AK116" s="16">
        <v>15.64</v>
      </c>
      <c r="AL116" s="16">
        <v>13.63</v>
      </c>
      <c r="AM116" s="16" t="s">
        <v>15</v>
      </c>
      <c r="AN116" s="16" t="s">
        <v>15</v>
      </c>
      <c r="AO116" s="16" t="s">
        <v>15</v>
      </c>
      <c r="AP116" s="16">
        <v>9.32</v>
      </c>
      <c r="AQ116" s="16">
        <v>8.17</v>
      </c>
      <c r="AR116" s="16" t="s">
        <v>15</v>
      </c>
      <c r="AS116" s="16">
        <v>15.25</v>
      </c>
      <c r="AT116" s="16">
        <v>18.489999999999998</v>
      </c>
      <c r="AU116" s="16">
        <v>16.52</v>
      </c>
      <c r="AV116" s="16">
        <v>13.72</v>
      </c>
      <c r="AW116" s="16">
        <v>15.55</v>
      </c>
      <c r="AX116" s="19">
        <v>0.32968467563767823</v>
      </c>
      <c r="AY116" s="19">
        <v>0.12705678584683905</v>
      </c>
      <c r="AZ116" s="19">
        <v>8.510370300393251E-2</v>
      </c>
      <c r="BA116" s="19">
        <v>0.102067580385636</v>
      </c>
      <c r="BB116" s="19">
        <v>1.1524260266825668</v>
      </c>
      <c r="BC116" s="19">
        <v>0.17281181190213757</v>
      </c>
      <c r="BD116" s="19">
        <v>-0.44896601215332949</v>
      </c>
      <c r="BE116" s="19">
        <v>-0.37881465853031626</v>
      </c>
      <c r="BF116" s="19">
        <v>-0.39190740842205068</v>
      </c>
      <c r="BG116" s="19">
        <v>-0.44396405311929332</v>
      </c>
      <c r="BH116" s="19">
        <v>-0.61845970211811174</v>
      </c>
      <c r="BI116" s="19">
        <v>-3.6899000421461117</v>
      </c>
      <c r="BJ116" s="19">
        <v>-1.2230619071676476</v>
      </c>
      <c r="BK116" s="19">
        <v>2.5869569341081102</v>
      </c>
      <c r="BL116" s="19">
        <v>0.91882486869679947</v>
      </c>
      <c r="BM116" s="19">
        <v>-0.22758885912252227</v>
      </c>
      <c r="BN116" s="16">
        <v>2.7368999999999999</v>
      </c>
      <c r="BO116" s="16">
        <v>5.6173999999999999</v>
      </c>
      <c r="BP116" s="16">
        <v>7.7495000000000003</v>
      </c>
      <c r="BQ116" s="16">
        <v>4.5964999999999998</v>
      </c>
      <c r="BR116" s="16">
        <v>1.4618</v>
      </c>
      <c r="BS116" s="16">
        <v>8.4654000000000007</v>
      </c>
      <c r="BT116" s="16">
        <v>-1.2523</v>
      </c>
      <c r="BU116" s="16">
        <v>-5.2991999999999999</v>
      </c>
      <c r="BV116" s="16">
        <v>-9.1546000000000003</v>
      </c>
      <c r="BW116" s="16">
        <v>-12.3286</v>
      </c>
      <c r="BX116" s="16">
        <v>-8.8343000000000007</v>
      </c>
      <c r="BY116" s="16">
        <v>-0.55369999999999997</v>
      </c>
      <c r="BZ116" s="16">
        <v>9.6525999999999996</v>
      </c>
      <c r="CA116" s="16">
        <v>-0.67849999999999999</v>
      </c>
      <c r="CB116" s="16">
        <v>-0.21149999999999999</v>
      </c>
      <c r="CC116" s="16">
        <v>-3.8083999999999998</v>
      </c>
      <c r="CD116" s="13" t="s">
        <v>15</v>
      </c>
      <c r="CE116" s="13" t="s">
        <v>15</v>
      </c>
      <c r="CF116" s="13" t="s">
        <v>15</v>
      </c>
      <c r="CG116" s="13">
        <v>1.0364025311639693</v>
      </c>
      <c r="CH116" s="13">
        <v>1.5485566875653083</v>
      </c>
      <c r="CI116" s="13" t="s">
        <v>15</v>
      </c>
      <c r="CJ116" s="13">
        <v>1.2272074999720817</v>
      </c>
      <c r="CK116" s="13">
        <v>1.0921199722026653</v>
      </c>
      <c r="CL116" s="13">
        <v>1.2705114539604516</v>
      </c>
      <c r="CM116" s="13">
        <v>1.7191202859178492</v>
      </c>
      <c r="CN116" s="13">
        <v>1.0754662198718108</v>
      </c>
      <c r="CO116" s="13">
        <v>0.89438717213012953</v>
      </c>
      <c r="CP116" s="13">
        <v>0.2723354184467261</v>
      </c>
      <c r="CQ116" s="13">
        <v>0.27876681059624475</v>
      </c>
      <c r="CR116" s="13">
        <v>0.16116249933212881</v>
      </c>
      <c r="CS116" s="13">
        <v>0.15909904724260535</v>
      </c>
      <c r="CT116" s="16">
        <v>13.8894</v>
      </c>
      <c r="CU116" s="16">
        <v>21.947700000000001</v>
      </c>
      <c r="CV116" s="16">
        <v>29.584800000000001</v>
      </c>
      <c r="CW116" s="16">
        <v>16.136600000000001</v>
      </c>
      <c r="CX116" s="16">
        <v>5.5484999999999998</v>
      </c>
      <c r="CY116" s="16">
        <v>21.2943</v>
      </c>
      <c r="CZ116" s="16">
        <v>-2.3129</v>
      </c>
      <c r="DA116" s="16">
        <v>-6.2408000000000001</v>
      </c>
      <c r="DB116" s="16">
        <v>-16.425799999999999</v>
      </c>
      <c r="DC116" s="16">
        <v>-24.5108</v>
      </c>
      <c r="DD116" s="16">
        <v>-19.0366</v>
      </c>
      <c r="DE116" s="16">
        <v>-1.3186</v>
      </c>
      <c r="DF116" s="16">
        <v>15.174300000000001</v>
      </c>
      <c r="DG116" s="16">
        <v>-0.91210000000000002</v>
      </c>
      <c r="DH116" s="16">
        <v>-0.24809999999999999</v>
      </c>
      <c r="DI116" s="16">
        <v>-4.3052999999999999</v>
      </c>
      <c r="DJ116" s="21">
        <v>5.2306999999999997</v>
      </c>
      <c r="DK116" s="21">
        <v>8.8409999999999993</v>
      </c>
      <c r="DL116" s="21">
        <v>11.569599999999999</v>
      </c>
      <c r="DM116" s="21">
        <v>6.1540999999999997</v>
      </c>
      <c r="DN116" s="21">
        <v>1.9901</v>
      </c>
      <c r="DO116" s="21">
        <v>10.6198</v>
      </c>
      <c r="DP116" s="21">
        <v>-1.1325000000000001</v>
      </c>
      <c r="DQ116" s="21">
        <v>-2.5648</v>
      </c>
      <c r="DR116" s="21">
        <v>-6.5785999999999998</v>
      </c>
      <c r="DS116" s="21">
        <v>-8.5902999999999992</v>
      </c>
      <c r="DT116" s="21">
        <v>-6.1623000000000001</v>
      </c>
      <c r="DU116" s="21">
        <v>-0.44479999999999997</v>
      </c>
      <c r="DV116" s="21">
        <v>7.2226999999999997</v>
      </c>
      <c r="DW116" s="21">
        <v>-0.58420000000000005</v>
      </c>
      <c r="DX116" s="21">
        <v>-0.1714</v>
      </c>
      <c r="DY116" s="21">
        <v>-2.9260999999999999</v>
      </c>
    </row>
    <row r="117" spans="1:129" x14ac:dyDescent="0.2">
      <c r="A117" s="62" t="str">
        <f>[1]PSIM!A120</f>
        <v>CIMBT</v>
      </c>
      <c r="B117" s="16">
        <v>0.40489999999999998</v>
      </c>
      <c r="C117" s="16">
        <v>-0.97899999999999998</v>
      </c>
      <c r="D117" s="16">
        <v>0.1431</v>
      </c>
      <c r="E117" s="16">
        <v>0.14610000000000001</v>
      </c>
      <c r="F117" s="16">
        <v>-1.0106999999999999</v>
      </c>
      <c r="G117" s="16">
        <v>-1.4687000000000001</v>
      </c>
      <c r="H117" s="16">
        <v>-0.1231</v>
      </c>
      <c r="I117" s="16">
        <v>2.0000000000000001E-4</v>
      </c>
      <c r="J117" s="16">
        <v>4.5999999999999999E-2</v>
      </c>
      <c r="K117" s="16">
        <v>6.1400000000000003E-2</v>
      </c>
      <c r="L117" s="16">
        <v>6.2600000000000003E-2</v>
      </c>
      <c r="M117" s="16">
        <v>6.2600000000000003E-2</v>
      </c>
      <c r="N117" s="16">
        <v>4.4699999999999997E-2</v>
      </c>
      <c r="O117" s="16">
        <v>4.7699999999999999E-2</v>
      </c>
      <c r="P117" s="16">
        <v>-2.86E-2</v>
      </c>
      <c r="Q117" s="16">
        <v>0.01</v>
      </c>
      <c r="R117" s="17" t="s">
        <v>15</v>
      </c>
      <c r="S117" s="17" t="s">
        <v>15</v>
      </c>
      <c r="T117" s="17" t="s">
        <v>15</v>
      </c>
      <c r="U117" s="17" t="s">
        <v>15</v>
      </c>
      <c r="V117" s="17" t="s">
        <v>15</v>
      </c>
      <c r="W117" s="17" t="s">
        <v>15</v>
      </c>
      <c r="X117" s="17" t="s">
        <v>15</v>
      </c>
      <c r="Y117" s="17" t="s">
        <v>15</v>
      </c>
      <c r="Z117" s="17" t="s">
        <v>15</v>
      </c>
      <c r="AA117" s="17" t="s">
        <v>15</v>
      </c>
      <c r="AB117" s="17" t="s">
        <v>15</v>
      </c>
      <c r="AC117" s="17" t="s">
        <v>15</v>
      </c>
      <c r="AD117" s="17" t="s">
        <v>15</v>
      </c>
      <c r="AE117" s="17" t="s">
        <v>15</v>
      </c>
      <c r="AF117" s="17" t="s">
        <v>15</v>
      </c>
      <c r="AG117" s="17" t="s">
        <v>15</v>
      </c>
      <c r="AH117" s="16">
        <v>52.72</v>
      </c>
      <c r="AI117" s="16">
        <v>56.64</v>
      </c>
      <c r="AJ117" s="16">
        <v>57.98</v>
      </c>
      <c r="AK117" s="16">
        <v>67.239999999999995</v>
      </c>
      <c r="AL117" s="16">
        <v>70.08</v>
      </c>
      <c r="AM117" s="16">
        <v>26.09</v>
      </c>
      <c r="AN117" s="16">
        <v>54.6</v>
      </c>
      <c r="AO117" s="16">
        <v>44.01</v>
      </c>
      <c r="AP117" s="16">
        <v>38.25</v>
      </c>
      <c r="AQ117" s="16">
        <v>34.549999999999997</v>
      </c>
      <c r="AR117" s="16">
        <v>32.97</v>
      </c>
      <c r="AS117" s="16">
        <v>43.57</v>
      </c>
      <c r="AT117" s="16">
        <v>59.53</v>
      </c>
      <c r="AU117" s="16">
        <v>70.400000000000006</v>
      </c>
      <c r="AV117" s="16">
        <v>65.599999999999994</v>
      </c>
      <c r="AW117" s="16">
        <v>52.37</v>
      </c>
      <c r="AX117" s="19" t="s">
        <v>15</v>
      </c>
      <c r="AY117" s="19" t="s">
        <v>15</v>
      </c>
      <c r="AZ117" s="19" t="s">
        <v>15</v>
      </c>
      <c r="BA117" s="19" t="s">
        <v>15</v>
      </c>
      <c r="BB117" s="19" t="s">
        <v>15</v>
      </c>
      <c r="BC117" s="19" t="s">
        <v>15</v>
      </c>
      <c r="BD117" s="19" t="s">
        <v>15</v>
      </c>
      <c r="BE117" s="19" t="s">
        <v>15</v>
      </c>
      <c r="BF117" s="19" t="s">
        <v>15</v>
      </c>
      <c r="BG117" s="19" t="s">
        <v>15</v>
      </c>
      <c r="BH117" s="19" t="s">
        <v>15</v>
      </c>
      <c r="BI117" s="19" t="s">
        <v>15</v>
      </c>
      <c r="BJ117" s="19" t="s">
        <v>15</v>
      </c>
      <c r="BK117" s="19" t="s">
        <v>15</v>
      </c>
      <c r="BL117" s="19" t="s">
        <v>15</v>
      </c>
      <c r="BM117" s="19" t="s">
        <v>15</v>
      </c>
      <c r="BN117" s="16">
        <v>34.956299999999999</v>
      </c>
      <c r="BO117" s="16">
        <v>-106.04640000000001</v>
      </c>
      <c r="BP117" s="16">
        <v>13.4556</v>
      </c>
      <c r="BQ117" s="16">
        <v>11.323</v>
      </c>
      <c r="BR117" s="16">
        <v>-59.988399999999999</v>
      </c>
      <c r="BS117" s="16">
        <v>-261.87630000000001</v>
      </c>
      <c r="BT117" s="16">
        <v>-30.456600000000002</v>
      </c>
      <c r="BU117" s="16">
        <v>2.6599999999999999E-2</v>
      </c>
      <c r="BV117" s="16">
        <v>12.8261</v>
      </c>
      <c r="BW117" s="16">
        <v>20.140499999999999</v>
      </c>
      <c r="BX117" s="16">
        <v>18.320699999999999</v>
      </c>
      <c r="BY117" s="16">
        <v>16.0489</v>
      </c>
      <c r="BZ117" s="16">
        <v>9.2332999999999998</v>
      </c>
      <c r="CA117" s="16">
        <v>8.4193999999999996</v>
      </c>
      <c r="CB117" s="16">
        <v>-4.7946</v>
      </c>
      <c r="CC117" s="16">
        <v>2.883</v>
      </c>
      <c r="CD117" s="13" t="s">
        <v>15</v>
      </c>
      <c r="CE117" s="13" t="s">
        <v>15</v>
      </c>
      <c r="CF117" s="13" t="s">
        <v>15</v>
      </c>
      <c r="CG117" s="13" t="s">
        <v>15</v>
      </c>
      <c r="CH117" s="13" t="s">
        <v>15</v>
      </c>
      <c r="CI117" s="13" t="s">
        <v>15</v>
      </c>
      <c r="CJ117" s="13" t="s">
        <v>15</v>
      </c>
      <c r="CK117" s="13" t="s">
        <v>15</v>
      </c>
      <c r="CL117" s="13" t="s">
        <v>15</v>
      </c>
      <c r="CM117" s="13" t="s">
        <v>15</v>
      </c>
      <c r="CN117" s="13" t="s">
        <v>15</v>
      </c>
      <c r="CO117" s="13" t="s">
        <v>15</v>
      </c>
      <c r="CP117" s="13" t="s">
        <v>15</v>
      </c>
      <c r="CQ117" s="13" t="s">
        <v>15</v>
      </c>
      <c r="CR117" s="13" t="s">
        <v>15</v>
      </c>
      <c r="CS117" s="13" t="s">
        <v>15</v>
      </c>
      <c r="CT117" s="16">
        <v>17.084399999999999</v>
      </c>
      <c r="CU117" s="16">
        <v>-45.863999999999997</v>
      </c>
      <c r="CV117" s="16">
        <v>8.3750999999999998</v>
      </c>
      <c r="CW117" s="16">
        <v>7.5734000000000004</v>
      </c>
      <c r="CX117" s="16">
        <v>-69.604699999999994</v>
      </c>
      <c r="CY117" s="16">
        <v>-284.36200000000002</v>
      </c>
      <c r="CZ117" s="16">
        <v>-69.610299999999995</v>
      </c>
      <c r="DA117" s="16">
        <v>2.58E-2</v>
      </c>
      <c r="DB117" s="16">
        <v>8.4030000000000005</v>
      </c>
      <c r="DC117" s="16">
        <v>10.457800000000001</v>
      </c>
      <c r="DD117" s="16">
        <v>7.7068000000000003</v>
      </c>
      <c r="DE117" s="16">
        <v>7.0284000000000004</v>
      </c>
      <c r="DF117" s="16">
        <v>4.4545000000000003</v>
      </c>
      <c r="DG117" s="16">
        <v>4.2355</v>
      </c>
      <c r="DH117" s="16">
        <v>-2.3397000000000001</v>
      </c>
      <c r="DI117" s="16">
        <v>1.2882</v>
      </c>
      <c r="DJ117" s="21">
        <v>0.70299999999999996</v>
      </c>
      <c r="DK117" s="21">
        <v>-1.4922</v>
      </c>
      <c r="DL117" s="21">
        <v>0.24010000000000001</v>
      </c>
      <c r="DM117" s="21">
        <v>0.2437</v>
      </c>
      <c r="DN117" s="21">
        <v>-1.8079000000000001</v>
      </c>
      <c r="DO117" s="21">
        <v>-3.2593000000000001</v>
      </c>
      <c r="DP117" s="21">
        <v>-0.95189999999999997</v>
      </c>
      <c r="DQ117" s="21">
        <v>1E-3</v>
      </c>
      <c r="DR117" s="21">
        <v>0.61970000000000003</v>
      </c>
      <c r="DS117" s="21">
        <v>0.85340000000000005</v>
      </c>
      <c r="DT117" s="21">
        <v>0.70520000000000005</v>
      </c>
      <c r="DU117" s="21">
        <v>0.61819999999999997</v>
      </c>
      <c r="DV117" s="21">
        <v>0.35730000000000001</v>
      </c>
      <c r="DW117" s="21">
        <v>0.36370000000000002</v>
      </c>
      <c r="DX117" s="21">
        <v>-0.20910000000000001</v>
      </c>
      <c r="DY117" s="21">
        <v>0.12870000000000001</v>
      </c>
    </row>
    <row r="118" spans="1:129" x14ac:dyDescent="0.2">
      <c r="A118" s="62" t="str">
        <f>[1]PSIM!A121</f>
        <v>CITY</v>
      </c>
      <c r="B118" s="16" t="s">
        <v>15</v>
      </c>
      <c r="C118" s="16">
        <v>0.1656</v>
      </c>
      <c r="D118" s="16">
        <v>3.4200000000000001E-2</v>
      </c>
      <c r="E118" s="16">
        <v>0.96619999999999995</v>
      </c>
      <c r="F118" s="16">
        <v>0.57999999999999996</v>
      </c>
      <c r="G118" s="16">
        <v>0.39</v>
      </c>
      <c r="H118" s="16">
        <v>0.34</v>
      </c>
      <c r="I118" s="16">
        <v>0.27</v>
      </c>
      <c r="J118" s="16">
        <v>0.22</v>
      </c>
      <c r="K118" s="16">
        <v>0.27</v>
      </c>
      <c r="L118" s="16">
        <v>0.46</v>
      </c>
      <c r="M118" s="16">
        <v>0.42</v>
      </c>
      <c r="N118" s="16">
        <v>0.5</v>
      </c>
      <c r="O118" s="16">
        <v>0.46</v>
      </c>
      <c r="P118" s="16">
        <v>0.23</v>
      </c>
      <c r="Q118" s="16">
        <v>0.19</v>
      </c>
      <c r="R118" s="17" t="s">
        <v>15</v>
      </c>
      <c r="S118" s="17">
        <v>10.8451</v>
      </c>
      <c r="T118" s="17">
        <v>10.196199999999999</v>
      </c>
      <c r="U118" s="17">
        <v>36.460700000000003</v>
      </c>
      <c r="V118" s="17">
        <v>33.870100000000001</v>
      </c>
      <c r="W118" s="17">
        <v>33.057200000000002</v>
      </c>
      <c r="X118" s="17">
        <v>26.743300000000001</v>
      </c>
      <c r="Y118" s="17">
        <v>21.2347</v>
      </c>
      <c r="Z118" s="17">
        <v>22.674299999999999</v>
      </c>
      <c r="AA118" s="17">
        <v>25.101600000000001</v>
      </c>
      <c r="AB118" s="17">
        <v>26.1036</v>
      </c>
      <c r="AC118" s="17">
        <v>25.313300000000002</v>
      </c>
      <c r="AD118" s="17">
        <v>26.773700000000002</v>
      </c>
      <c r="AE118" s="17">
        <v>27.4224</v>
      </c>
      <c r="AF118" s="17">
        <v>25.8812</v>
      </c>
      <c r="AG118" s="17">
        <v>29.6144</v>
      </c>
      <c r="AH118" s="16">
        <v>25.31</v>
      </c>
      <c r="AI118" s="16">
        <v>26.77</v>
      </c>
      <c r="AJ118" s="16">
        <v>27.42</v>
      </c>
      <c r="AK118" s="16">
        <v>25.88</v>
      </c>
      <c r="AL118" s="16">
        <v>29.61</v>
      </c>
      <c r="AM118" s="16" t="s">
        <v>15</v>
      </c>
      <c r="AN118" s="16" t="s">
        <v>15</v>
      </c>
      <c r="AO118" s="16" t="s">
        <v>15</v>
      </c>
      <c r="AP118" s="16" t="s">
        <v>15</v>
      </c>
      <c r="AQ118" s="16">
        <v>7.67</v>
      </c>
      <c r="AR118" s="16">
        <v>10.4</v>
      </c>
      <c r="AS118" s="16">
        <v>9.39</v>
      </c>
      <c r="AT118" s="16">
        <v>8.09</v>
      </c>
      <c r="AU118" s="16">
        <v>9.25</v>
      </c>
      <c r="AV118" s="16">
        <v>10.45</v>
      </c>
      <c r="AW118" s="16">
        <v>7.21</v>
      </c>
      <c r="AX118" s="19" t="s">
        <v>15</v>
      </c>
      <c r="AY118" s="19">
        <v>0.10521655337656588</v>
      </c>
      <c r="AZ118" s="19">
        <v>7.73955041440582E-2</v>
      </c>
      <c r="BA118" s="19">
        <v>1.1665726350604326E-2</v>
      </c>
      <c r="BB118" s="19">
        <v>9.4141395247336473E-3</v>
      </c>
      <c r="BC118" s="19">
        <v>1.0903287595310115E-2</v>
      </c>
      <c r="BD118" s="19" t="s">
        <v>15</v>
      </c>
      <c r="BE118" s="19" t="s">
        <v>15</v>
      </c>
      <c r="BF118" s="19" t="s">
        <v>15</v>
      </c>
      <c r="BG118" s="19" t="s">
        <v>15</v>
      </c>
      <c r="BH118" s="19">
        <v>1.8226522738136106E-4</v>
      </c>
      <c r="BI118" s="19">
        <v>2.3568463088984956E-4</v>
      </c>
      <c r="BJ118" s="19">
        <v>2.1113171946741358E-4</v>
      </c>
      <c r="BK118" s="19">
        <v>2.2681759128331388E-4</v>
      </c>
      <c r="BL118" s="19" t="s">
        <v>15</v>
      </c>
      <c r="BM118" s="19">
        <v>7.7537894915383307E-4</v>
      </c>
      <c r="BN118" s="16" t="s">
        <v>15</v>
      </c>
      <c r="BO118" s="16">
        <v>3.7231999999999998</v>
      </c>
      <c r="BP118" s="16">
        <v>1.7147000000000001</v>
      </c>
      <c r="BQ118" s="16">
        <v>27.450099999999999</v>
      </c>
      <c r="BR118" s="16">
        <v>25.9178</v>
      </c>
      <c r="BS118" s="16">
        <v>23.912800000000001</v>
      </c>
      <c r="BT118" s="16">
        <v>17.035799999999998</v>
      </c>
      <c r="BU118" s="16">
        <v>13.6853</v>
      </c>
      <c r="BV118" s="16">
        <v>14.1031</v>
      </c>
      <c r="BW118" s="16">
        <v>15.811299999999999</v>
      </c>
      <c r="BX118" s="16">
        <v>19.1861</v>
      </c>
      <c r="BY118" s="16">
        <v>17.990300000000001</v>
      </c>
      <c r="BZ118" s="16">
        <v>19.518000000000001</v>
      </c>
      <c r="CA118" s="16">
        <v>20.561900000000001</v>
      </c>
      <c r="CB118" s="16">
        <v>13.0982</v>
      </c>
      <c r="CC118" s="16">
        <v>14.9526</v>
      </c>
      <c r="CD118" s="13" t="s">
        <v>15</v>
      </c>
      <c r="CE118" s="13" t="s">
        <v>15</v>
      </c>
      <c r="CF118" s="13" t="s">
        <v>15</v>
      </c>
      <c r="CG118" s="13" t="s">
        <v>15</v>
      </c>
      <c r="CH118" s="13" t="s">
        <v>15</v>
      </c>
      <c r="CI118" s="13" t="s">
        <v>15</v>
      </c>
      <c r="CJ118" s="13" t="s">
        <v>15</v>
      </c>
      <c r="CK118" s="13" t="s">
        <v>15</v>
      </c>
      <c r="CL118" s="13" t="s">
        <v>15</v>
      </c>
      <c r="CM118" s="13" t="s">
        <v>15</v>
      </c>
      <c r="CN118" s="13" t="s">
        <v>15</v>
      </c>
      <c r="CO118" s="13" t="s">
        <v>15</v>
      </c>
      <c r="CP118" s="13" t="s">
        <v>15</v>
      </c>
      <c r="CQ118" s="13" t="s">
        <v>15</v>
      </c>
      <c r="CR118" s="13" t="s">
        <v>15</v>
      </c>
      <c r="CS118" s="13" t="s">
        <v>15</v>
      </c>
      <c r="CT118" s="16" t="s">
        <v>15</v>
      </c>
      <c r="CU118" s="16" t="s">
        <v>15</v>
      </c>
      <c r="CV118" s="16">
        <v>5.4615</v>
      </c>
      <c r="CW118" s="16">
        <v>66.171400000000006</v>
      </c>
      <c r="CX118" s="16">
        <v>27.599299999999999</v>
      </c>
      <c r="CY118" s="16">
        <v>17.143599999999999</v>
      </c>
      <c r="CZ118" s="16">
        <v>13.609299999999999</v>
      </c>
      <c r="DA118" s="16">
        <v>10.1943</v>
      </c>
      <c r="DB118" s="16">
        <v>7.9619</v>
      </c>
      <c r="DC118" s="16">
        <v>9.2332000000000001</v>
      </c>
      <c r="DD118" s="16">
        <v>14.507899999999999</v>
      </c>
      <c r="DE118" s="16">
        <v>11.924099999999999</v>
      </c>
      <c r="DF118" s="16">
        <v>13.0244</v>
      </c>
      <c r="DG118" s="16">
        <v>11.164999999999999</v>
      </c>
      <c r="DH118" s="16">
        <v>5.2267000000000001</v>
      </c>
      <c r="DI118" s="16">
        <v>4.2844999999999995</v>
      </c>
      <c r="DJ118" s="21" t="s">
        <v>15</v>
      </c>
      <c r="DK118" s="21" t="s">
        <v>15</v>
      </c>
      <c r="DL118" s="21">
        <v>2.7536</v>
      </c>
      <c r="DM118" s="21">
        <v>43.541899999999998</v>
      </c>
      <c r="DN118" s="21">
        <v>24.3398</v>
      </c>
      <c r="DO118" s="21">
        <v>16.249600000000001</v>
      </c>
      <c r="DP118" s="21">
        <v>12.8369</v>
      </c>
      <c r="DQ118" s="21">
        <v>9.8476999999999997</v>
      </c>
      <c r="DR118" s="21">
        <v>7.7887000000000004</v>
      </c>
      <c r="DS118" s="21">
        <v>8.9326000000000008</v>
      </c>
      <c r="DT118" s="21">
        <v>13.930199999999999</v>
      </c>
      <c r="DU118" s="21">
        <v>11.5563</v>
      </c>
      <c r="DV118" s="21">
        <v>12.5875</v>
      </c>
      <c r="DW118" s="21">
        <v>10.783799999999999</v>
      </c>
      <c r="DX118" s="21">
        <v>5.1341000000000001</v>
      </c>
      <c r="DY118" s="21">
        <v>4.2438000000000002</v>
      </c>
    </row>
    <row r="119" spans="1:129" x14ac:dyDescent="0.2">
      <c r="A119" s="62" t="str">
        <f>[1]PSIM!A122</f>
        <v>CK</v>
      </c>
      <c r="B119" s="16">
        <v>-0.16619999999999999</v>
      </c>
      <c r="C119" s="16">
        <v>0.26340000000000002</v>
      </c>
      <c r="D119" s="16">
        <v>0.18540000000000001</v>
      </c>
      <c r="E119" s="16">
        <v>0.61460000000000004</v>
      </c>
      <c r="F119" s="16">
        <v>-1.0537000000000001</v>
      </c>
      <c r="G119" s="16">
        <v>2.93E-2</v>
      </c>
      <c r="H119" s="16">
        <v>0.37069999999999997</v>
      </c>
      <c r="I119" s="16">
        <v>5.8500000000000003E-2</v>
      </c>
      <c r="J119" s="16">
        <v>-0.2049</v>
      </c>
      <c r="K119" s="16">
        <v>0.54630000000000001</v>
      </c>
      <c r="L119" s="16">
        <v>0.34150000000000003</v>
      </c>
      <c r="M119" s="16">
        <v>4.5267999999999997</v>
      </c>
      <c r="N119" s="16">
        <v>1.3599999999999999</v>
      </c>
      <c r="O119" s="16">
        <v>1.29</v>
      </c>
      <c r="P119" s="16">
        <v>1.18</v>
      </c>
      <c r="Q119" s="16">
        <v>1.07</v>
      </c>
      <c r="R119" s="17">
        <v>15.843</v>
      </c>
      <c r="S119" s="17">
        <v>20.110600000000002</v>
      </c>
      <c r="T119" s="17">
        <v>20.544899999999998</v>
      </c>
      <c r="U119" s="17">
        <v>13.647</v>
      </c>
      <c r="V119" s="17">
        <v>9.6973000000000003</v>
      </c>
      <c r="W119" s="17">
        <v>8.4807000000000006</v>
      </c>
      <c r="X119" s="17">
        <v>10.776</v>
      </c>
      <c r="Y119" s="17">
        <v>7.7498000000000005</v>
      </c>
      <c r="Z119" s="17">
        <v>3.4849999999999999</v>
      </c>
      <c r="AA119" s="17">
        <v>5.8456000000000001</v>
      </c>
      <c r="AB119" s="17">
        <v>11.668799999999999</v>
      </c>
      <c r="AC119" s="17">
        <v>10.8414</v>
      </c>
      <c r="AD119" s="17">
        <v>9.4795999999999996</v>
      </c>
      <c r="AE119" s="17">
        <v>8.3816000000000006</v>
      </c>
      <c r="AF119" s="17">
        <v>7.0753000000000004</v>
      </c>
      <c r="AG119" s="17">
        <v>7.8911999999999995</v>
      </c>
      <c r="AH119" s="16">
        <v>10.84</v>
      </c>
      <c r="AI119" s="16">
        <v>9.48</v>
      </c>
      <c r="AJ119" s="16">
        <v>8.3800000000000008</v>
      </c>
      <c r="AK119" s="16">
        <v>7.08</v>
      </c>
      <c r="AL119" s="16">
        <v>7.89</v>
      </c>
      <c r="AM119" s="16">
        <v>10.69</v>
      </c>
      <c r="AN119" s="16">
        <v>9.17</v>
      </c>
      <c r="AO119" s="16">
        <v>10</v>
      </c>
      <c r="AP119" s="16">
        <v>6.72</v>
      </c>
      <c r="AQ119" s="16">
        <v>6.42</v>
      </c>
      <c r="AR119" s="16">
        <v>8.0299999999999994</v>
      </c>
      <c r="AS119" s="16">
        <v>8.9700000000000006</v>
      </c>
      <c r="AT119" s="16">
        <v>8.7200000000000006</v>
      </c>
      <c r="AU119" s="16">
        <v>14.57</v>
      </c>
      <c r="AV119" s="16">
        <v>13.27</v>
      </c>
      <c r="AW119" s="16">
        <v>7.52</v>
      </c>
      <c r="AX119" s="19">
        <v>0.88638314618895175</v>
      </c>
      <c r="AY119" s="19">
        <v>0.43920608559005808</v>
      </c>
      <c r="AZ119" s="19">
        <v>0.51377299412915856</v>
      </c>
      <c r="BA119" s="19">
        <v>0.67945999867493545</v>
      </c>
      <c r="BB119" s="19">
        <v>-0.51759111161269222</v>
      </c>
      <c r="BC119" s="19">
        <v>6.9649731891167672</v>
      </c>
      <c r="BD119" s="19">
        <v>3.3835082574471369</v>
      </c>
      <c r="BE119" s="19">
        <v>-8.5048090826017049</v>
      </c>
      <c r="BF119" s="19">
        <v>-0.98444297748686371</v>
      </c>
      <c r="BG119" s="19">
        <v>-1.3201922662835173</v>
      </c>
      <c r="BH119" s="19">
        <v>1.6388741532521096</v>
      </c>
      <c r="BI119" s="19">
        <v>0.75041406778592623</v>
      </c>
      <c r="BJ119" s="19">
        <v>0.89054712605186803</v>
      </c>
      <c r="BK119" s="19">
        <v>1.2153666276144834</v>
      </c>
      <c r="BL119" s="19">
        <v>0.88197786571479631</v>
      </c>
      <c r="BM119" s="19">
        <v>1.0267819849955961</v>
      </c>
      <c r="BN119" s="16">
        <v>-2.5659999999999998</v>
      </c>
      <c r="BO119" s="16">
        <v>3.8433999999999999</v>
      </c>
      <c r="BP119" s="16">
        <v>2.8169</v>
      </c>
      <c r="BQ119" s="16">
        <v>4.9550000000000001</v>
      </c>
      <c r="BR119" s="16">
        <v>-6.2996999999999996</v>
      </c>
      <c r="BS119" s="16">
        <v>0.107</v>
      </c>
      <c r="BT119" s="16">
        <v>4.1022999999999996</v>
      </c>
      <c r="BU119" s="16">
        <v>0.69799999999999995</v>
      </c>
      <c r="BV119" s="16">
        <v>-3.8780999999999999</v>
      </c>
      <c r="BW119" s="16">
        <v>8.4215999999999998</v>
      </c>
      <c r="BX119" s="16">
        <v>2.7942</v>
      </c>
      <c r="BY119" s="16">
        <v>23.404699999999998</v>
      </c>
      <c r="BZ119" s="16">
        <v>6.9687000000000001</v>
      </c>
      <c r="CA119" s="16">
        <v>6.2805</v>
      </c>
      <c r="CB119" s="16">
        <v>4.3750999999999998</v>
      </c>
      <c r="CC119" s="16">
        <v>5.0385999999999997</v>
      </c>
      <c r="CD119" s="13">
        <v>1.4634748078291031</v>
      </c>
      <c r="CE119" s="13">
        <v>0.752019554125267</v>
      </c>
      <c r="CF119" s="13">
        <v>2.2442580461637247</v>
      </c>
      <c r="CG119" s="13">
        <v>3.1913973751722202</v>
      </c>
      <c r="CH119" s="13">
        <v>4.139219912900038</v>
      </c>
      <c r="CI119" s="13">
        <v>2.1333303949707911</v>
      </c>
      <c r="CJ119" s="13">
        <v>2.9693808412407243</v>
      </c>
      <c r="CK119" s="13">
        <v>3.4750306627796013</v>
      </c>
      <c r="CL119" s="13">
        <v>3.4027946576239443</v>
      </c>
      <c r="CM119" s="13">
        <v>3.5710920039789866</v>
      </c>
      <c r="CN119" s="13">
        <v>3.326891863947925</v>
      </c>
      <c r="CO119" s="13">
        <v>2.2556114951836648</v>
      </c>
      <c r="CP119" s="13">
        <v>2.2166235520463089</v>
      </c>
      <c r="CQ119" s="13">
        <v>2.6318777169113314</v>
      </c>
      <c r="CR119" s="13">
        <v>2.6676447578089597</v>
      </c>
      <c r="CS119" s="13">
        <v>1.6730659622168835</v>
      </c>
      <c r="CT119" s="16">
        <v>-6.9179000000000004</v>
      </c>
      <c r="CU119" s="16">
        <v>8.2945999999999991</v>
      </c>
      <c r="CV119" s="16">
        <v>4.7072000000000003</v>
      </c>
      <c r="CW119" s="16">
        <v>14.811400000000001</v>
      </c>
      <c r="CX119" s="16">
        <v>-26.2349</v>
      </c>
      <c r="CY119" s="16">
        <v>0.28920000000000001</v>
      </c>
      <c r="CZ119" s="16">
        <v>10.3103</v>
      </c>
      <c r="DA119" s="16">
        <v>1.6962000000000002</v>
      </c>
      <c r="DB119" s="16">
        <v>-5.8520000000000003</v>
      </c>
      <c r="DC119" s="16">
        <v>15.0138</v>
      </c>
      <c r="DD119" s="16">
        <v>7.9951999999999996</v>
      </c>
      <c r="DE119" s="16">
        <v>61.956299999999999</v>
      </c>
      <c r="DF119" s="16">
        <v>12.872999999999999</v>
      </c>
      <c r="DG119" s="16">
        <v>11.079000000000001</v>
      </c>
      <c r="DH119" s="16">
        <v>9.5494000000000003</v>
      </c>
      <c r="DI119" s="16">
        <v>8.0503999999999998</v>
      </c>
      <c r="DJ119" s="21">
        <v>-1.2094</v>
      </c>
      <c r="DK119" s="21">
        <v>1.8986000000000001</v>
      </c>
      <c r="DL119" s="21">
        <v>1.0176000000000001</v>
      </c>
      <c r="DM119" s="21">
        <v>2.5023</v>
      </c>
      <c r="DN119" s="21">
        <v>-4.0335999999999999</v>
      </c>
      <c r="DO119" s="21">
        <v>5.3100000000000001E-2</v>
      </c>
      <c r="DP119" s="21">
        <v>2.1638999999999999</v>
      </c>
      <c r="DQ119" s="21">
        <v>0.32429999999999998</v>
      </c>
      <c r="DR119" s="21">
        <v>-1.1179999999999999</v>
      </c>
      <c r="DS119" s="21">
        <v>2.7637999999999998</v>
      </c>
      <c r="DT119" s="21">
        <v>1.3290999999999999</v>
      </c>
      <c r="DU119" s="21">
        <v>12.452</v>
      </c>
      <c r="DV119" s="21">
        <v>3.0034999999999998</v>
      </c>
      <c r="DW119" s="21">
        <v>2.5211999999999999</v>
      </c>
      <c r="DX119" s="21">
        <v>2.1303000000000001</v>
      </c>
      <c r="DY119" s="21">
        <v>2.0779999999999998</v>
      </c>
    </row>
    <row r="120" spans="1:129" x14ac:dyDescent="0.2">
      <c r="A120" s="62" t="str">
        <f>[1]PSIM!A123</f>
        <v>CKP</v>
      </c>
      <c r="B120" s="16" t="s">
        <v>15</v>
      </c>
      <c r="C120" s="16" t="s">
        <v>15</v>
      </c>
      <c r="D120" s="16" t="s">
        <v>15</v>
      </c>
      <c r="E120" s="16" t="s">
        <v>15</v>
      </c>
      <c r="F120" s="16" t="s">
        <v>15</v>
      </c>
      <c r="G120" s="16" t="s">
        <v>15</v>
      </c>
      <c r="H120" s="16" t="s">
        <v>15</v>
      </c>
      <c r="I120" s="16" t="s">
        <v>15</v>
      </c>
      <c r="J120" s="16" t="s">
        <v>15</v>
      </c>
      <c r="K120" s="16" t="s">
        <v>15</v>
      </c>
      <c r="L120" s="16">
        <v>1.15E-2</v>
      </c>
      <c r="M120" s="16">
        <v>4.2000000000000003E-2</v>
      </c>
      <c r="N120" s="16">
        <v>8.2199999999999995E-2</v>
      </c>
      <c r="O120" s="16">
        <v>0.06</v>
      </c>
      <c r="P120" s="16">
        <v>0.01</v>
      </c>
      <c r="Q120" s="16">
        <v>0.02</v>
      </c>
      <c r="R120" s="17" t="s">
        <v>15</v>
      </c>
      <c r="S120" s="17" t="s">
        <v>15</v>
      </c>
      <c r="T120" s="17" t="s">
        <v>15</v>
      </c>
      <c r="U120" s="17" t="s">
        <v>15</v>
      </c>
      <c r="V120" s="17" t="s">
        <v>15</v>
      </c>
      <c r="W120" s="17" t="s">
        <v>15</v>
      </c>
      <c r="X120" s="17" t="s">
        <v>15</v>
      </c>
      <c r="Y120" s="17" t="s">
        <v>15</v>
      </c>
      <c r="Z120" s="17" t="s">
        <v>15</v>
      </c>
      <c r="AA120" s="17" t="s">
        <v>15</v>
      </c>
      <c r="AB120" s="17">
        <v>55.994799999999998</v>
      </c>
      <c r="AC120" s="17">
        <v>50.351199999999999</v>
      </c>
      <c r="AD120" s="17">
        <v>41.560499999999998</v>
      </c>
      <c r="AE120" s="17">
        <v>39.370100000000001</v>
      </c>
      <c r="AF120" s="17">
        <v>42.862400000000001</v>
      </c>
      <c r="AG120" s="17">
        <v>37.655099999999997</v>
      </c>
      <c r="AH120" s="16">
        <v>41.3</v>
      </c>
      <c r="AI120" s="16">
        <v>34.11</v>
      </c>
      <c r="AJ120" s="16">
        <v>31.66</v>
      </c>
      <c r="AK120" s="16">
        <v>33.979999999999997</v>
      </c>
      <c r="AL120" s="16">
        <v>37.659999999999997</v>
      </c>
      <c r="AM120" s="16" t="s">
        <v>15</v>
      </c>
      <c r="AN120" s="16" t="s">
        <v>15</v>
      </c>
      <c r="AO120" s="16" t="s">
        <v>15</v>
      </c>
      <c r="AP120" s="16" t="s">
        <v>15</v>
      </c>
      <c r="AQ120" s="16" t="s">
        <v>15</v>
      </c>
      <c r="AR120" s="16" t="s">
        <v>15</v>
      </c>
      <c r="AS120" s="16" t="s">
        <v>15</v>
      </c>
      <c r="AT120" s="16" t="s">
        <v>15</v>
      </c>
      <c r="AU120" s="16" t="s">
        <v>15</v>
      </c>
      <c r="AV120" s="16" t="s">
        <v>15</v>
      </c>
      <c r="AW120" s="16" t="s">
        <v>15</v>
      </c>
      <c r="AX120" s="19" t="s">
        <v>15</v>
      </c>
      <c r="AY120" s="19" t="s">
        <v>15</v>
      </c>
      <c r="AZ120" s="19" t="s">
        <v>15</v>
      </c>
      <c r="BA120" s="19" t="s">
        <v>15</v>
      </c>
      <c r="BB120" s="19" t="s">
        <v>15</v>
      </c>
      <c r="BC120" s="19" t="s">
        <v>15</v>
      </c>
      <c r="BD120" s="19" t="s">
        <v>15</v>
      </c>
      <c r="BE120" s="19" t="s">
        <v>15</v>
      </c>
      <c r="BF120" s="19" t="s">
        <v>15</v>
      </c>
      <c r="BG120" s="19" t="s">
        <v>15</v>
      </c>
      <c r="BH120" s="19">
        <v>1.0334227687412478</v>
      </c>
      <c r="BI120" s="19">
        <v>0.7024785470288174</v>
      </c>
      <c r="BJ120" s="19">
        <v>0.59663820795529232</v>
      </c>
      <c r="BK120" s="19">
        <v>0.67138584971016257</v>
      </c>
      <c r="BL120" s="19">
        <v>0.85690104930421318</v>
      </c>
      <c r="BM120" s="19">
        <v>0.78054799549185405</v>
      </c>
      <c r="BN120" s="16" t="s">
        <v>15</v>
      </c>
      <c r="BO120" s="16" t="s">
        <v>15</v>
      </c>
      <c r="BP120" s="16" t="s">
        <v>15</v>
      </c>
      <c r="BQ120" s="16" t="s">
        <v>15</v>
      </c>
      <c r="BR120" s="16" t="s">
        <v>15</v>
      </c>
      <c r="BS120" s="16" t="s">
        <v>15</v>
      </c>
      <c r="BT120" s="16" t="s">
        <v>15</v>
      </c>
      <c r="BU120" s="16" t="s">
        <v>15</v>
      </c>
      <c r="BV120" s="16" t="s">
        <v>15</v>
      </c>
      <c r="BW120" s="16" t="s">
        <v>15</v>
      </c>
      <c r="BX120" s="16">
        <v>2.1640000000000001</v>
      </c>
      <c r="BY120" s="16">
        <v>3.9001000000000001</v>
      </c>
      <c r="BZ120" s="16">
        <v>6.7412000000000001</v>
      </c>
      <c r="CA120" s="16">
        <v>6.0953999999999997</v>
      </c>
      <c r="CB120" s="16">
        <v>0.87129999999999996</v>
      </c>
      <c r="CC120" s="16">
        <v>2.3081999999999998</v>
      </c>
      <c r="CD120" s="13" t="s">
        <v>15</v>
      </c>
      <c r="CE120" s="13" t="s">
        <v>15</v>
      </c>
      <c r="CF120" s="13" t="s">
        <v>15</v>
      </c>
      <c r="CG120" s="13" t="s">
        <v>15</v>
      </c>
      <c r="CH120" s="13" t="s">
        <v>15</v>
      </c>
      <c r="CI120" s="13" t="s">
        <v>15</v>
      </c>
      <c r="CJ120" s="13" t="s">
        <v>15</v>
      </c>
      <c r="CK120" s="13" t="s">
        <v>15</v>
      </c>
      <c r="CL120" s="13" t="s">
        <v>15</v>
      </c>
      <c r="CM120" s="13" t="s">
        <v>15</v>
      </c>
      <c r="CN120" s="13" t="s">
        <v>15</v>
      </c>
      <c r="CO120" s="13">
        <v>2.0993937841862089</v>
      </c>
      <c r="CP120" s="13">
        <v>1.8858410889896295</v>
      </c>
      <c r="CQ120" s="13">
        <v>1.2428280148520305</v>
      </c>
      <c r="CR120" s="13">
        <v>1.5893003694170085</v>
      </c>
      <c r="CS120" s="13">
        <v>1.0414851165637582</v>
      </c>
      <c r="CT120" s="16" t="s">
        <v>15</v>
      </c>
      <c r="CU120" s="16" t="s">
        <v>15</v>
      </c>
      <c r="CV120" s="16" t="s">
        <v>15</v>
      </c>
      <c r="CW120" s="16" t="s">
        <v>15</v>
      </c>
      <c r="CX120" s="16" t="s">
        <v>15</v>
      </c>
      <c r="CY120" s="16" t="s">
        <v>15</v>
      </c>
      <c r="CZ120" s="16" t="s">
        <v>15</v>
      </c>
      <c r="DA120" s="16" t="s">
        <v>15</v>
      </c>
      <c r="DB120" s="16" t="s">
        <v>15</v>
      </c>
      <c r="DC120" s="16" t="s">
        <v>15</v>
      </c>
      <c r="DD120" s="16" t="s">
        <v>15</v>
      </c>
      <c r="DE120" s="16">
        <v>2.1036999999999999</v>
      </c>
      <c r="DF120" s="16">
        <v>3.992</v>
      </c>
      <c r="DG120" s="16">
        <v>2.7640000000000002</v>
      </c>
      <c r="DH120" s="16">
        <v>0.31019999999999998</v>
      </c>
      <c r="DI120" s="16">
        <v>0.89470000000000005</v>
      </c>
      <c r="DJ120" s="21" t="s">
        <v>15</v>
      </c>
      <c r="DK120" s="21" t="s">
        <v>15</v>
      </c>
      <c r="DL120" s="21" t="s">
        <v>15</v>
      </c>
      <c r="DM120" s="21" t="s">
        <v>15</v>
      </c>
      <c r="DN120" s="21" t="s">
        <v>15</v>
      </c>
      <c r="DO120" s="21" t="s">
        <v>15</v>
      </c>
      <c r="DP120" s="21" t="s">
        <v>15</v>
      </c>
      <c r="DQ120" s="21" t="s">
        <v>15</v>
      </c>
      <c r="DR120" s="21" t="s">
        <v>15</v>
      </c>
      <c r="DS120" s="21" t="s">
        <v>15</v>
      </c>
      <c r="DT120" s="21" t="s">
        <v>15</v>
      </c>
      <c r="DU120" s="21">
        <v>0.4577</v>
      </c>
      <c r="DV120" s="21">
        <v>0.94540000000000002</v>
      </c>
      <c r="DW120" s="21">
        <v>0.79290000000000005</v>
      </c>
      <c r="DX120" s="21">
        <v>9.6699999999999994E-2</v>
      </c>
      <c r="DY120" s="21">
        <v>0.2651</v>
      </c>
    </row>
    <row r="121" spans="1:129" x14ac:dyDescent="0.2">
      <c r="A121" s="62" t="str">
        <f>[1]PSIM!A124</f>
        <v>CM</v>
      </c>
      <c r="B121" s="16">
        <v>0.2389</v>
      </c>
      <c r="C121" s="16">
        <v>0.26079999999999998</v>
      </c>
      <c r="D121" s="16">
        <v>0.23980000000000001</v>
      </c>
      <c r="E121" s="16">
        <v>0.26450000000000001</v>
      </c>
      <c r="F121" s="16">
        <v>0.28100000000000003</v>
      </c>
      <c r="G121" s="16">
        <v>0.2727</v>
      </c>
      <c r="H121" s="16">
        <v>0.37269999999999998</v>
      </c>
      <c r="I121" s="16">
        <v>0.55000000000000004</v>
      </c>
      <c r="J121" s="16">
        <v>0.42</v>
      </c>
      <c r="K121" s="16">
        <v>0.15</v>
      </c>
      <c r="L121" s="16">
        <v>0.46</v>
      </c>
      <c r="M121" s="16">
        <v>0.36</v>
      </c>
      <c r="N121" s="16">
        <v>0.16</v>
      </c>
      <c r="O121" s="16">
        <v>0.31</v>
      </c>
      <c r="P121" s="16">
        <v>0.52</v>
      </c>
      <c r="Q121" s="16">
        <v>0.42</v>
      </c>
      <c r="R121" s="17">
        <v>29.206800000000001</v>
      </c>
      <c r="S121" s="17">
        <v>25.098400000000002</v>
      </c>
      <c r="T121" s="17">
        <v>23.886900000000001</v>
      </c>
      <c r="U121" s="17">
        <v>24.9618</v>
      </c>
      <c r="V121" s="17">
        <v>26.696300000000001</v>
      </c>
      <c r="W121" s="17">
        <v>25.5975</v>
      </c>
      <c r="X121" s="17">
        <v>27.327200000000001</v>
      </c>
      <c r="Y121" s="17">
        <v>30.879799999999999</v>
      </c>
      <c r="Z121" s="17">
        <v>24.767800000000001</v>
      </c>
      <c r="AA121" s="17">
        <v>18.885300000000001</v>
      </c>
      <c r="AB121" s="17">
        <v>25.527100000000001</v>
      </c>
      <c r="AC121" s="17">
        <v>21.982500000000002</v>
      </c>
      <c r="AD121" s="17">
        <v>19.2897</v>
      </c>
      <c r="AE121" s="17">
        <v>24.2379</v>
      </c>
      <c r="AF121" s="17">
        <v>27.521899999999999</v>
      </c>
      <c r="AG121" s="17">
        <v>23.811399999999999</v>
      </c>
      <c r="AH121" s="16">
        <v>21.98</v>
      </c>
      <c r="AI121" s="16">
        <v>19.29</v>
      </c>
      <c r="AJ121" s="16">
        <v>24.24</v>
      </c>
      <c r="AK121" s="16">
        <v>27.52</v>
      </c>
      <c r="AL121" s="16">
        <v>23.81</v>
      </c>
      <c r="AM121" s="16">
        <v>20.100000000000001</v>
      </c>
      <c r="AN121" s="16">
        <v>20.41</v>
      </c>
      <c r="AO121" s="16">
        <v>20.37</v>
      </c>
      <c r="AP121" s="16">
        <v>21.29</v>
      </c>
      <c r="AQ121" s="16">
        <v>20.149999999999999</v>
      </c>
      <c r="AR121" s="16">
        <v>18.170000000000002</v>
      </c>
      <c r="AS121" s="16">
        <v>17.14</v>
      </c>
      <c r="AT121" s="16">
        <v>15.87</v>
      </c>
      <c r="AU121" s="16">
        <v>16.260000000000002</v>
      </c>
      <c r="AV121" s="16">
        <v>16.079999999999998</v>
      </c>
      <c r="AW121" s="16">
        <v>13.52</v>
      </c>
      <c r="AX121" s="19">
        <v>1.9539062661085797E-2</v>
      </c>
      <c r="AY121" s="19">
        <v>7.998295129441714E-2</v>
      </c>
      <c r="AZ121" s="19">
        <v>9.590856013653104E-2</v>
      </c>
      <c r="BA121" s="19">
        <v>8.7182159233013756E-2</v>
      </c>
      <c r="BB121" s="19">
        <v>5.5139113875312618E-2</v>
      </c>
      <c r="BC121" s="19">
        <v>8.2288347512834693E-5</v>
      </c>
      <c r="BD121" s="19" t="s">
        <v>15</v>
      </c>
      <c r="BE121" s="19" t="s">
        <v>15</v>
      </c>
      <c r="BF121" s="19" t="s">
        <v>15</v>
      </c>
      <c r="BG121" s="19" t="s">
        <v>15</v>
      </c>
      <c r="BH121" s="19" t="s">
        <v>15</v>
      </c>
      <c r="BI121" s="19" t="s">
        <v>15</v>
      </c>
      <c r="BJ121" s="19" t="s">
        <v>15</v>
      </c>
      <c r="BK121" s="19" t="s">
        <v>15</v>
      </c>
      <c r="BL121" s="19" t="s">
        <v>15</v>
      </c>
      <c r="BM121" s="19" t="s">
        <v>15</v>
      </c>
      <c r="BN121" s="16">
        <v>10.686999999999999</v>
      </c>
      <c r="BO121" s="16">
        <v>9.0647000000000002</v>
      </c>
      <c r="BP121" s="16">
        <v>7.2156000000000002</v>
      </c>
      <c r="BQ121" s="16">
        <v>6.7645999999999997</v>
      </c>
      <c r="BR121" s="16">
        <v>8.0082000000000004</v>
      </c>
      <c r="BS121" s="16">
        <v>9.5030999999999999</v>
      </c>
      <c r="BT121" s="16">
        <v>11.1563</v>
      </c>
      <c r="BU121" s="16">
        <v>15.979900000000001</v>
      </c>
      <c r="BV121" s="16">
        <v>11.567</v>
      </c>
      <c r="BW121" s="16">
        <v>4.3140000000000001</v>
      </c>
      <c r="BX121" s="16">
        <v>11.6701</v>
      </c>
      <c r="BY121" s="16">
        <v>9.5211000000000006</v>
      </c>
      <c r="BZ121" s="16">
        <v>4.2747000000000002</v>
      </c>
      <c r="CA121" s="16">
        <v>8.4201999999999995</v>
      </c>
      <c r="CB121" s="16">
        <v>13.399900000000001</v>
      </c>
      <c r="CC121" s="16">
        <v>11.812899999999999</v>
      </c>
      <c r="CD121" s="13">
        <v>5.0778245597342148E-2</v>
      </c>
      <c r="CE121" s="13">
        <v>8.7514744274725179E-2</v>
      </c>
      <c r="CF121" s="13">
        <v>7.0688227662659753E-2</v>
      </c>
      <c r="CG121" s="13">
        <v>6.7014234666979089E-2</v>
      </c>
      <c r="CH121" s="13" t="s">
        <v>15</v>
      </c>
      <c r="CI121" s="13">
        <v>3.3333793987427598E-2</v>
      </c>
      <c r="CJ121" s="13" t="s">
        <v>15</v>
      </c>
      <c r="CK121" s="13" t="s">
        <v>15</v>
      </c>
      <c r="CL121" s="13" t="s">
        <v>15</v>
      </c>
      <c r="CM121" s="13" t="s">
        <v>15</v>
      </c>
      <c r="CN121" s="13" t="s">
        <v>15</v>
      </c>
      <c r="CO121" s="13" t="s">
        <v>15</v>
      </c>
      <c r="CP121" s="13" t="s">
        <v>15</v>
      </c>
      <c r="CQ121" s="13" t="s">
        <v>15</v>
      </c>
      <c r="CR121" s="13" t="s">
        <v>15</v>
      </c>
      <c r="CS121" s="13">
        <v>2.4553483304670287E-3</v>
      </c>
      <c r="CT121" s="16">
        <v>9.0578000000000003</v>
      </c>
      <c r="CU121" s="16">
        <v>9.6760999999999999</v>
      </c>
      <c r="CV121" s="16">
        <v>8.6273</v>
      </c>
      <c r="CW121" s="16">
        <v>8.0963999999999992</v>
      </c>
      <c r="CX121" s="16">
        <v>9.4146999999999998</v>
      </c>
      <c r="CY121" s="16">
        <v>8.7100000000000009</v>
      </c>
      <c r="CZ121" s="16">
        <v>12.091100000000001</v>
      </c>
      <c r="DA121" s="16">
        <v>17.566500000000001</v>
      </c>
      <c r="DB121" s="16">
        <v>12.762</v>
      </c>
      <c r="DC121" s="16">
        <v>4.5711000000000004</v>
      </c>
      <c r="DD121" s="16">
        <v>14.100199999999999</v>
      </c>
      <c r="DE121" s="16">
        <v>10.3461</v>
      </c>
      <c r="DF121" s="16">
        <v>4.6582999999999997</v>
      </c>
      <c r="DG121" s="16">
        <v>9.1389999999999993</v>
      </c>
      <c r="DH121" s="16">
        <v>13.937100000000001</v>
      </c>
      <c r="DI121" s="16">
        <v>11.0136</v>
      </c>
      <c r="DJ121" s="21">
        <v>7.8365</v>
      </c>
      <c r="DK121" s="21">
        <v>7.8975999999999997</v>
      </c>
      <c r="DL121" s="21">
        <v>6.9436</v>
      </c>
      <c r="DM121" s="21">
        <v>6.6251999999999995</v>
      </c>
      <c r="DN121" s="21">
        <v>8.3257999999999992</v>
      </c>
      <c r="DO121" s="21">
        <v>8.2003000000000004</v>
      </c>
      <c r="DP121" s="21">
        <v>11.3719</v>
      </c>
      <c r="DQ121" s="21">
        <v>16.397300000000001</v>
      </c>
      <c r="DR121" s="21">
        <v>11.874600000000001</v>
      </c>
      <c r="DS121" s="21">
        <v>4.2393999999999998</v>
      </c>
      <c r="DT121" s="21">
        <v>12.821300000000001</v>
      </c>
      <c r="DU121" s="21">
        <v>9.3800000000000008</v>
      </c>
      <c r="DV121" s="21">
        <v>4.2535999999999996</v>
      </c>
      <c r="DW121" s="21">
        <v>8.3149999999999995</v>
      </c>
      <c r="DX121" s="21">
        <v>12.644</v>
      </c>
      <c r="DY121" s="21">
        <v>10.0467</v>
      </c>
    </row>
    <row r="122" spans="1:129" x14ac:dyDescent="0.2">
      <c r="A122" s="62" t="str">
        <f>[1]PSIM!A125</f>
        <v>CMO</v>
      </c>
      <c r="B122" s="16">
        <v>0.876</v>
      </c>
      <c r="C122" s="16">
        <v>1.768</v>
      </c>
      <c r="D122" s="16">
        <v>0.39040000000000002</v>
      </c>
      <c r="E122" s="16">
        <v>0.16</v>
      </c>
      <c r="F122" s="16">
        <v>0.376</v>
      </c>
      <c r="G122" s="16">
        <v>3.2000000000000002E-3</v>
      </c>
      <c r="H122" s="16">
        <v>-8.7999999999999995E-2</v>
      </c>
      <c r="I122" s="16">
        <v>-4.8000000000000001E-2</v>
      </c>
      <c r="J122" s="16">
        <v>0.2</v>
      </c>
      <c r="K122" s="16">
        <v>-0.20799999999999999</v>
      </c>
      <c r="L122" s="16">
        <v>0.41</v>
      </c>
      <c r="M122" s="16">
        <v>0.18</v>
      </c>
      <c r="N122" s="16">
        <v>-0.17</v>
      </c>
      <c r="O122" s="16">
        <v>0.13900000000000001</v>
      </c>
      <c r="P122" s="16">
        <v>-0.18</v>
      </c>
      <c r="Q122" s="16">
        <v>0.14000000000000001</v>
      </c>
      <c r="R122" s="17">
        <v>23.0733</v>
      </c>
      <c r="S122" s="17">
        <v>29.642099999999999</v>
      </c>
      <c r="T122" s="17">
        <v>29.944600000000001</v>
      </c>
      <c r="U122" s="17">
        <v>23.553699999999999</v>
      </c>
      <c r="V122" s="17">
        <v>26.917999999999999</v>
      </c>
      <c r="W122" s="17">
        <v>20.867899999999999</v>
      </c>
      <c r="X122" s="17">
        <v>16.0046</v>
      </c>
      <c r="Y122" s="17">
        <v>18.1997</v>
      </c>
      <c r="Z122" s="17">
        <v>23.1051</v>
      </c>
      <c r="AA122" s="17">
        <v>20.9267</v>
      </c>
      <c r="AB122" s="17">
        <v>21.731300000000001</v>
      </c>
      <c r="AC122" s="17">
        <v>22.585999999999999</v>
      </c>
      <c r="AD122" s="17">
        <v>18.9239</v>
      </c>
      <c r="AE122" s="17">
        <v>21.6721</v>
      </c>
      <c r="AF122" s="17">
        <v>16.808</v>
      </c>
      <c r="AG122" s="17">
        <v>23.4147</v>
      </c>
      <c r="AH122" s="16">
        <v>22.59</v>
      </c>
      <c r="AI122" s="16">
        <v>18.43</v>
      </c>
      <c r="AJ122" s="16">
        <v>21.67</v>
      </c>
      <c r="AK122" s="16">
        <v>16.809999999999999</v>
      </c>
      <c r="AL122" s="16">
        <v>23.41</v>
      </c>
      <c r="AM122" s="16" t="s">
        <v>15</v>
      </c>
      <c r="AN122" s="16" t="s">
        <v>15</v>
      </c>
      <c r="AO122" s="16">
        <v>14.01</v>
      </c>
      <c r="AP122" s="16">
        <v>16.37</v>
      </c>
      <c r="AQ122" s="16">
        <v>14.5</v>
      </c>
      <c r="AR122" s="16">
        <v>18.91</v>
      </c>
      <c r="AS122" s="16">
        <v>16.71</v>
      </c>
      <c r="AT122" s="16">
        <v>15.49</v>
      </c>
      <c r="AU122" s="16">
        <v>15.29</v>
      </c>
      <c r="AV122" s="16">
        <v>21.89</v>
      </c>
      <c r="AW122" s="16">
        <v>12.41</v>
      </c>
      <c r="AX122" s="19">
        <v>4.4727823384075875E-2</v>
      </c>
      <c r="AY122" s="19">
        <v>1.9926335174953961E-2</v>
      </c>
      <c r="AZ122" s="19">
        <v>6.3302774196628941E-2</v>
      </c>
      <c r="BA122" s="19">
        <v>6.4864150665335241E-2</v>
      </c>
      <c r="BB122" s="19">
        <v>1.7892272635256137E-2</v>
      </c>
      <c r="BC122" s="19">
        <v>0.40939537242850538</v>
      </c>
      <c r="BD122" s="19">
        <v>-4.8637363549578714</v>
      </c>
      <c r="BE122" s="19">
        <v>1.3235804230252153</v>
      </c>
      <c r="BF122" s="19">
        <v>0.2056162711479505</v>
      </c>
      <c r="BG122" s="19">
        <v>-2.0451837641357029</v>
      </c>
      <c r="BH122" s="19">
        <v>9.9127891605794188E-2</v>
      </c>
      <c r="BI122" s="19">
        <v>0.27979307499444606</v>
      </c>
      <c r="BJ122" s="19">
        <v>-16.648898986368401</v>
      </c>
      <c r="BK122" s="19">
        <v>0.28034206646518567</v>
      </c>
      <c r="BL122" s="19">
        <v>0.70561091469316006</v>
      </c>
      <c r="BM122" s="19">
        <v>0.22335621641392114</v>
      </c>
      <c r="BN122" s="16">
        <v>5.7760999999999996</v>
      </c>
      <c r="BO122" s="16">
        <v>7.8696000000000002</v>
      </c>
      <c r="BP122" s="16">
        <v>10.893599999999999</v>
      </c>
      <c r="BQ122" s="16">
        <v>5.3971</v>
      </c>
      <c r="BR122" s="16">
        <v>9.0281000000000002</v>
      </c>
      <c r="BS122" s="16">
        <v>7.7299999999999994E-2</v>
      </c>
      <c r="BT122" s="16">
        <v>-2.0386000000000002</v>
      </c>
      <c r="BU122" s="16">
        <v>-1.1861999999999999</v>
      </c>
      <c r="BV122" s="16">
        <v>4.3151999999999999</v>
      </c>
      <c r="BW122" s="16">
        <v>-4.8468</v>
      </c>
      <c r="BX122" s="16">
        <v>6.2826000000000004</v>
      </c>
      <c r="BY122" s="16">
        <v>3.0369000000000002</v>
      </c>
      <c r="BZ122" s="16">
        <v>-3.0573999999999999</v>
      </c>
      <c r="CA122" s="16">
        <v>1.9681</v>
      </c>
      <c r="CB122" s="16">
        <v>-3.6141999999999999</v>
      </c>
      <c r="CC122" s="16">
        <v>2.657</v>
      </c>
      <c r="CD122" s="13" t="s">
        <v>15</v>
      </c>
      <c r="CE122" s="13" t="s">
        <v>15</v>
      </c>
      <c r="CF122" s="13">
        <v>0.31549731801827696</v>
      </c>
      <c r="CG122" s="13">
        <v>0.11096130880073365</v>
      </c>
      <c r="CH122" s="13">
        <v>0.12085965082758397</v>
      </c>
      <c r="CI122" s="13">
        <v>0.5747787500929622</v>
      </c>
      <c r="CJ122" s="13">
        <v>0.6315122606997009</v>
      </c>
      <c r="CK122" s="13">
        <v>0.87474975143338518</v>
      </c>
      <c r="CL122" s="13">
        <v>0.66930703846108908</v>
      </c>
      <c r="CM122" s="13">
        <v>0.75586728541910153</v>
      </c>
      <c r="CN122" s="13">
        <v>0.55122628048618416</v>
      </c>
      <c r="CO122" s="13">
        <v>1.103908624376813</v>
      </c>
      <c r="CP122" s="13">
        <v>1.5285227688302645</v>
      </c>
      <c r="CQ122" s="13">
        <v>1.202291665004354</v>
      </c>
      <c r="CR122" s="13">
        <v>0.94299771478499794</v>
      </c>
      <c r="CS122" s="13">
        <v>0.92461278249596857</v>
      </c>
      <c r="CT122" s="16">
        <v>29.4664</v>
      </c>
      <c r="CU122" s="16">
        <v>28.680099999999999</v>
      </c>
      <c r="CV122" s="16">
        <v>29.497399999999999</v>
      </c>
      <c r="CW122" s="16">
        <v>10.2576</v>
      </c>
      <c r="CX122" s="16">
        <v>23.459900000000001</v>
      </c>
      <c r="CY122" s="16">
        <v>0.1787</v>
      </c>
      <c r="CZ122" s="16">
        <v>-6.0766</v>
      </c>
      <c r="DA122" s="16">
        <v>-3.5863</v>
      </c>
      <c r="DB122" s="16">
        <v>14.394</v>
      </c>
      <c r="DC122" s="16">
        <v>-14.065899999999999</v>
      </c>
      <c r="DD122" s="16">
        <v>24.238900000000001</v>
      </c>
      <c r="DE122" s="16">
        <v>9.0360999999999994</v>
      </c>
      <c r="DF122" s="16">
        <v>-9.1227999999999998</v>
      </c>
      <c r="DG122" s="16">
        <v>7.1501999999999999</v>
      </c>
      <c r="DH122" s="16">
        <v>-10.1492</v>
      </c>
      <c r="DI122" s="16">
        <v>8.1158000000000001</v>
      </c>
      <c r="DJ122" s="21">
        <v>14.1372</v>
      </c>
      <c r="DK122" s="21">
        <v>15.8239</v>
      </c>
      <c r="DL122" s="21">
        <v>19.067</v>
      </c>
      <c r="DM122" s="21">
        <v>7.0888999999999998</v>
      </c>
      <c r="DN122" s="21">
        <v>16.3599</v>
      </c>
      <c r="DO122" s="21">
        <v>0.105</v>
      </c>
      <c r="DP122" s="21">
        <v>-2.9801000000000002</v>
      </c>
      <c r="DQ122" s="21">
        <v>-1.5836999999999999</v>
      </c>
      <c r="DR122" s="21">
        <v>5.7793999999999999</v>
      </c>
      <c r="DS122" s="21">
        <v>-5.5258000000000003</v>
      </c>
      <c r="DT122" s="21">
        <v>10.7082</v>
      </c>
      <c r="DU122" s="21">
        <v>3.8965000000000001</v>
      </c>
      <c r="DV122" s="21">
        <v>-3.1110000000000002</v>
      </c>
      <c r="DW122" s="21">
        <v>2.3357999999999999</v>
      </c>
      <c r="DX122" s="21">
        <v>-3.6852</v>
      </c>
      <c r="DY122" s="21">
        <v>3.0661999999999998</v>
      </c>
    </row>
    <row r="123" spans="1:129" x14ac:dyDescent="0.2">
      <c r="A123" s="62" t="str">
        <f>[1]PSIM!A126</f>
        <v>CMR</v>
      </c>
      <c r="B123" s="16">
        <v>1.4999999999999999E-2</v>
      </c>
      <c r="C123" s="16">
        <v>2.24E-2</v>
      </c>
      <c r="D123" s="16">
        <v>1.55E-2</v>
      </c>
      <c r="E123" s="16">
        <v>1.6500000000000001E-2</v>
      </c>
      <c r="F123" s="16">
        <v>2.1700000000000001E-2</v>
      </c>
      <c r="G123" s="16">
        <v>2.2700000000000001E-2</v>
      </c>
      <c r="H123" s="16">
        <v>-2.2000000000000001E-3</v>
      </c>
      <c r="I123" s="16">
        <v>4.1500000000000002E-2</v>
      </c>
      <c r="J123" s="16">
        <v>3.4000000000000002E-2</v>
      </c>
      <c r="K123" s="16">
        <v>3.3599999999999998E-2</v>
      </c>
      <c r="L123" s="16">
        <v>5.1299999999999998E-2</v>
      </c>
      <c r="M123" s="16">
        <v>9.1200000000000003E-2</v>
      </c>
      <c r="N123" s="16">
        <v>9.6199999999999994E-2</v>
      </c>
      <c r="O123" s="16">
        <v>0.1245</v>
      </c>
      <c r="P123" s="16">
        <v>0.1</v>
      </c>
      <c r="Q123" s="16">
        <v>0.11</v>
      </c>
      <c r="R123" s="17">
        <v>29.7714</v>
      </c>
      <c r="S123" s="17">
        <v>29.638200000000001</v>
      </c>
      <c r="T123" s="17">
        <v>29.562200000000001</v>
      </c>
      <c r="U123" s="17">
        <v>27.803699999999999</v>
      </c>
      <c r="V123" s="17">
        <v>30.241700000000002</v>
      </c>
      <c r="W123" s="17">
        <v>30.985800000000001</v>
      </c>
      <c r="X123" s="17">
        <v>30.985800000000001</v>
      </c>
      <c r="Y123" s="17">
        <v>30.218299999999999</v>
      </c>
      <c r="Z123" s="17">
        <v>30.105</v>
      </c>
      <c r="AA123" s="17">
        <v>28.9529</v>
      </c>
      <c r="AB123" s="17">
        <v>29.8995</v>
      </c>
      <c r="AC123" s="17">
        <v>34.319800000000001</v>
      </c>
      <c r="AD123" s="17">
        <v>32.678400000000003</v>
      </c>
      <c r="AE123" s="17">
        <v>35.304099999999998</v>
      </c>
      <c r="AF123" s="17">
        <v>32.887700000000002</v>
      </c>
      <c r="AG123" s="17">
        <v>31.8247</v>
      </c>
      <c r="AH123" s="16">
        <v>34.32</v>
      </c>
      <c r="AI123" s="16">
        <v>32.68</v>
      </c>
      <c r="AJ123" s="16">
        <v>35.299999999999997</v>
      </c>
      <c r="AK123" s="16">
        <v>32.89</v>
      </c>
      <c r="AL123" s="16">
        <v>31.82</v>
      </c>
      <c r="AM123" s="16">
        <v>18.64</v>
      </c>
      <c r="AN123" s="16">
        <v>17.78</v>
      </c>
      <c r="AO123" s="16">
        <v>18.28</v>
      </c>
      <c r="AP123" s="16">
        <v>19.38</v>
      </c>
      <c r="AQ123" s="16">
        <v>19.28</v>
      </c>
      <c r="AR123" s="16">
        <v>19.079999999999998</v>
      </c>
      <c r="AS123" s="16">
        <v>16.21</v>
      </c>
      <c r="AT123" s="16">
        <v>14.05</v>
      </c>
      <c r="AU123" s="16">
        <v>13.58</v>
      </c>
      <c r="AV123" s="16">
        <v>13.82</v>
      </c>
      <c r="AW123" s="16">
        <v>13.36</v>
      </c>
      <c r="AX123" s="19">
        <v>0.17775349650349651</v>
      </c>
      <c r="AY123" s="19">
        <v>5.1980568011958141E-2</v>
      </c>
      <c r="AZ123" s="19">
        <v>1.1803131309835822E-2</v>
      </c>
      <c r="BA123" s="19">
        <v>5.7367971969573195E-3</v>
      </c>
      <c r="BB123" s="19">
        <v>9.381713788930203E-6</v>
      </c>
      <c r="BC123" s="19">
        <v>2.0591905644415005E-4</v>
      </c>
      <c r="BD123" s="19">
        <v>2.0591905644415005E-4</v>
      </c>
      <c r="BE123" s="19">
        <v>0.14322395449278416</v>
      </c>
      <c r="BF123" s="19">
        <v>0.17851002914957037</v>
      </c>
      <c r="BG123" s="19">
        <v>0.14941717707868968</v>
      </c>
      <c r="BH123" s="19">
        <v>0.12665010765860385</v>
      </c>
      <c r="BI123" s="19">
        <v>7.5925707690798525E-2</v>
      </c>
      <c r="BJ123" s="19">
        <v>8.1675103966938792E-2</v>
      </c>
      <c r="BK123" s="19">
        <v>6.1378434739100769E-2</v>
      </c>
      <c r="BL123" s="19">
        <v>8.0471288056598742E-2</v>
      </c>
      <c r="BM123" s="19">
        <v>0.11773230346725296</v>
      </c>
      <c r="BN123" s="16">
        <v>10.1371</v>
      </c>
      <c r="BO123" s="16">
        <v>13.872299999999999</v>
      </c>
      <c r="BP123" s="16">
        <v>8.8320000000000007</v>
      </c>
      <c r="BQ123" s="16">
        <v>8.7936999999999994</v>
      </c>
      <c r="BR123" s="16">
        <v>10.3461</v>
      </c>
      <c r="BS123" s="16">
        <v>10.664</v>
      </c>
      <c r="BT123" s="16">
        <v>-0.56530000000000002</v>
      </c>
      <c r="BU123" s="16">
        <v>10.012499999999999</v>
      </c>
      <c r="BV123" s="16">
        <v>7.5369999999999999</v>
      </c>
      <c r="BW123" s="16">
        <v>6.9691000000000001</v>
      </c>
      <c r="BX123" s="16">
        <v>9.1684999999999999</v>
      </c>
      <c r="BY123" s="16">
        <v>13.779299999999999</v>
      </c>
      <c r="BZ123" s="16">
        <v>13.3497</v>
      </c>
      <c r="CA123" s="16">
        <v>15.2319</v>
      </c>
      <c r="CB123" s="16">
        <v>11.132899999999999</v>
      </c>
      <c r="CC123" s="16">
        <v>11.7536</v>
      </c>
      <c r="CD123" s="13">
        <v>0.19575378277746969</v>
      </c>
      <c r="CE123" s="13">
        <v>0.10202676161957282</v>
      </c>
      <c r="CF123" s="13">
        <v>4.935468746144165E-2</v>
      </c>
      <c r="CG123" s="13" t="s">
        <v>15</v>
      </c>
      <c r="CH123" s="13" t="s">
        <v>15</v>
      </c>
      <c r="CI123" s="13" t="s">
        <v>15</v>
      </c>
      <c r="CJ123" s="13">
        <v>0.7866001773745428</v>
      </c>
      <c r="CK123" s="13">
        <v>0.3535537930421736</v>
      </c>
      <c r="CL123" s="13">
        <v>0.24033912162807938</v>
      </c>
      <c r="CM123" s="13">
        <v>0.26490079970603903</v>
      </c>
      <c r="CN123" s="13">
        <v>0.39953479092898037</v>
      </c>
      <c r="CO123" s="13">
        <v>0.38592540495436956</v>
      </c>
      <c r="CP123" s="13">
        <v>0.32583531018567197</v>
      </c>
      <c r="CQ123" s="13">
        <v>0.2549346455295699</v>
      </c>
      <c r="CR123" s="13">
        <v>0.30916669297657745</v>
      </c>
      <c r="CS123" s="13">
        <v>0.44668205714413478</v>
      </c>
      <c r="CT123" s="16">
        <v>12.5283</v>
      </c>
      <c r="CU123" s="16">
        <v>16.796900000000001</v>
      </c>
      <c r="CV123" s="16">
        <v>10.8307</v>
      </c>
      <c r="CW123" s="16">
        <v>11.0487</v>
      </c>
      <c r="CX123" s="16">
        <v>13.5525</v>
      </c>
      <c r="CY123" s="16">
        <v>12.117599999999999</v>
      </c>
      <c r="CZ123" s="16">
        <v>12.117599999999999</v>
      </c>
      <c r="DA123" s="16">
        <v>12.117599999999999</v>
      </c>
      <c r="DB123" s="16">
        <v>11.694900000000001</v>
      </c>
      <c r="DC123" s="16">
        <v>10.6343</v>
      </c>
      <c r="DD123" s="16">
        <v>13.8942</v>
      </c>
      <c r="DE123" s="16">
        <v>19.726199999999999</v>
      </c>
      <c r="DF123" s="16">
        <v>17.663</v>
      </c>
      <c r="DG123" s="16">
        <v>19.7879</v>
      </c>
      <c r="DH123" s="16">
        <v>12.394500000000001</v>
      </c>
      <c r="DI123" s="16">
        <v>12.4001</v>
      </c>
      <c r="DJ123" s="21">
        <v>8.5335000000000001</v>
      </c>
      <c r="DK123" s="21">
        <v>13.1958</v>
      </c>
      <c r="DL123" s="21">
        <v>8.9149999999999991</v>
      </c>
      <c r="DM123" s="21">
        <v>9.3431999999999995</v>
      </c>
      <c r="DN123" s="21">
        <v>11.5733</v>
      </c>
      <c r="DO123" s="21">
        <v>10.365500000000001</v>
      </c>
      <c r="DP123" s="21">
        <v>10.365500000000001</v>
      </c>
      <c r="DQ123" s="21">
        <v>10.365500000000001</v>
      </c>
      <c r="DR123" s="21">
        <v>4.7915000000000001</v>
      </c>
      <c r="DS123" s="21">
        <v>4.5163000000000002</v>
      </c>
      <c r="DT123" s="21">
        <v>5.6363000000000003</v>
      </c>
      <c r="DU123" s="21">
        <v>7.9063999999999997</v>
      </c>
      <c r="DV123" s="21">
        <v>7.3024000000000004</v>
      </c>
      <c r="DW123" s="21">
        <v>8.6087000000000007</v>
      </c>
      <c r="DX123" s="21">
        <v>5.3841999999999999</v>
      </c>
      <c r="DY123" s="21">
        <v>5.1403999999999996</v>
      </c>
    </row>
    <row r="124" spans="1:129" x14ac:dyDescent="0.2">
      <c r="A124" s="62" t="str">
        <f>[1]PSIM!A127</f>
        <v>CNS</v>
      </c>
      <c r="B124" s="16">
        <v>5.9299999999999999E-2</v>
      </c>
      <c r="C124" s="16">
        <v>7.9799999999999996E-2</v>
      </c>
      <c r="D124" s="16">
        <v>0.23760000000000001</v>
      </c>
      <c r="E124" s="16">
        <v>0.1111</v>
      </c>
      <c r="F124" s="16">
        <v>6.9500000000000006E-2</v>
      </c>
      <c r="G124" s="16">
        <v>6.6699999999999995E-2</v>
      </c>
      <c r="H124" s="16">
        <v>8.0299999999999996E-2</v>
      </c>
      <c r="I124" s="16">
        <v>4.48E-2</v>
      </c>
      <c r="J124" s="16">
        <v>7.6499999999999999E-2</v>
      </c>
      <c r="K124" s="16">
        <v>0.1484</v>
      </c>
      <c r="L124" s="16">
        <v>0.12790000000000001</v>
      </c>
      <c r="M124" s="16">
        <v>0.27</v>
      </c>
      <c r="N124" s="16">
        <v>0.2</v>
      </c>
      <c r="O124" s="16">
        <v>0.19</v>
      </c>
      <c r="P124" s="16">
        <v>0.19</v>
      </c>
      <c r="Q124" s="16">
        <v>0.22</v>
      </c>
      <c r="R124" s="17" t="s">
        <v>15</v>
      </c>
      <c r="S124" s="17" t="s">
        <v>15</v>
      </c>
      <c r="T124" s="17" t="s">
        <v>15</v>
      </c>
      <c r="U124" s="17" t="s">
        <v>15</v>
      </c>
      <c r="V124" s="17" t="s">
        <v>15</v>
      </c>
      <c r="W124" s="17" t="s">
        <v>15</v>
      </c>
      <c r="X124" s="17" t="s">
        <v>15</v>
      </c>
      <c r="Y124" s="17" t="s">
        <v>15</v>
      </c>
      <c r="Z124" s="17" t="s">
        <v>15</v>
      </c>
      <c r="AA124" s="17" t="s">
        <v>15</v>
      </c>
      <c r="AB124" s="17" t="s">
        <v>15</v>
      </c>
      <c r="AC124" s="17" t="s">
        <v>15</v>
      </c>
      <c r="AD124" s="17" t="s">
        <v>15</v>
      </c>
      <c r="AE124" s="17" t="s">
        <v>15</v>
      </c>
      <c r="AF124" s="17" t="s">
        <v>15</v>
      </c>
      <c r="AG124" s="17" t="s">
        <v>15</v>
      </c>
      <c r="AH124" s="16">
        <v>31.25</v>
      </c>
      <c r="AI124" s="16">
        <v>30.18</v>
      </c>
      <c r="AJ124" s="16">
        <v>30.39</v>
      </c>
      <c r="AK124" s="16">
        <v>29.64</v>
      </c>
      <c r="AL124" s="16">
        <v>31.9</v>
      </c>
      <c r="AM124" s="16">
        <v>75.8</v>
      </c>
      <c r="AN124" s="16">
        <v>73.41</v>
      </c>
      <c r="AO124" s="16">
        <v>58.58</v>
      </c>
      <c r="AP124" s="16">
        <v>69.989999999999995</v>
      </c>
      <c r="AQ124" s="16">
        <v>76.900000000000006</v>
      </c>
      <c r="AR124" s="16">
        <v>78.08</v>
      </c>
      <c r="AS124" s="16">
        <v>73.02</v>
      </c>
      <c r="AT124" s="16">
        <v>81.86</v>
      </c>
      <c r="AU124" s="16">
        <v>71.66</v>
      </c>
      <c r="AV124" s="16">
        <v>66.010000000000005</v>
      </c>
      <c r="AW124" s="16">
        <v>64.88</v>
      </c>
      <c r="AX124" s="19" t="s">
        <v>15</v>
      </c>
      <c r="AY124" s="19" t="s">
        <v>15</v>
      </c>
      <c r="AZ124" s="19" t="s">
        <v>15</v>
      </c>
      <c r="BA124" s="19" t="s">
        <v>15</v>
      </c>
      <c r="BB124" s="19" t="s">
        <v>15</v>
      </c>
      <c r="BC124" s="19" t="s">
        <v>15</v>
      </c>
      <c r="BD124" s="19" t="s">
        <v>15</v>
      </c>
      <c r="BE124" s="19" t="s">
        <v>15</v>
      </c>
      <c r="BF124" s="19" t="s">
        <v>15</v>
      </c>
      <c r="BG124" s="19" t="s">
        <v>15</v>
      </c>
      <c r="BH124" s="19" t="s">
        <v>15</v>
      </c>
      <c r="BI124" s="19" t="s">
        <v>15</v>
      </c>
      <c r="BJ124" s="19" t="s">
        <v>15</v>
      </c>
      <c r="BK124" s="19" t="s">
        <v>15</v>
      </c>
      <c r="BL124" s="19" t="s">
        <v>15</v>
      </c>
      <c r="BM124" s="19" t="s">
        <v>15</v>
      </c>
      <c r="BN124" s="16">
        <v>13.511900000000001</v>
      </c>
      <c r="BO124" s="16">
        <v>19.650500000000001</v>
      </c>
      <c r="BP124" s="16">
        <v>28.595600000000001</v>
      </c>
      <c r="BQ124" s="16">
        <v>20.623200000000001</v>
      </c>
      <c r="BR124" s="16">
        <v>14.874700000000001</v>
      </c>
      <c r="BS124" s="16">
        <v>13.320600000000001</v>
      </c>
      <c r="BT124" s="16">
        <v>14.8908</v>
      </c>
      <c r="BU124" s="16">
        <v>8.1165000000000003</v>
      </c>
      <c r="BV124" s="16">
        <v>15.778</v>
      </c>
      <c r="BW124" s="16">
        <v>21.6357</v>
      </c>
      <c r="BX124" s="16">
        <v>16.8628</v>
      </c>
      <c r="BY124" s="16">
        <v>24.6557</v>
      </c>
      <c r="BZ124" s="16">
        <v>26.135100000000001</v>
      </c>
      <c r="CA124" s="16">
        <v>24.596699999999998</v>
      </c>
      <c r="CB124" s="16">
        <v>24.362500000000001</v>
      </c>
      <c r="CC124" s="16">
        <v>25.565300000000001</v>
      </c>
      <c r="CD124" s="13" t="s">
        <v>15</v>
      </c>
      <c r="CE124" s="13" t="s">
        <v>15</v>
      </c>
      <c r="CF124" s="13" t="s">
        <v>15</v>
      </c>
      <c r="CG124" s="13" t="s">
        <v>15</v>
      </c>
      <c r="CH124" s="13" t="s">
        <v>15</v>
      </c>
      <c r="CI124" s="13" t="s">
        <v>15</v>
      </c>
      <c r="CJ124" s="13" t="s">
        <v>15</v>
      </c>
      <c r="CK124" s="13" t="s">
        <v>15</v>
      </c>
      <c r="CL124" s="13" t="s">
        <v>15</v>
      </c>
      <c r="CM124" s="13" t="s">
        <v>15</v>
      </c>
      <c r="CN124" s="13" t="s">
        <v>15</v>
      </c>
      <c r="CO124" s="13" t="s">
        <v>15</v>
      </c>
      <c r="CP124" s="13" t="s">
        <v>15</v>
      </c>
      <c r="CQ124" s="13" t="s">
        <v>15</v>
      </c>
      <c r="CR124" s="13" t="s">
        <v>15</v>
      </c>
      <c r="CS124" s="13" t="s">
        <v>15</v>
      </c>
      <c r="CT124" s="16">
        <v>2.6166</v>
      </c>
      <c r="CU124" s="16">
        <v>3.4546999999999999</v>
      </c>
      <c r="CV124" s="16">
        <v>9.9091000000000005</v>
      </c>
      <c r="CW124" s="16">
        <v>4.5987999999999998</v>
      </c>
      <c r="CX124" s="16">
        <v>2.9725999999999999</v>
      </c>
      <c r="CY124" s="16">
        <v>2.8631000000000002</v>
      </c>
      <c r="CZ124" s="16">
        <v>3.4108999999999998</v>
      </c>
      <c r="DA124" s="16">
        <v>1.8994</v>
      </c>
      <c r="DB124" s="16">
        <v>3.2749999999999999</v>
      </c>
      <c r="DC124" s="16">
        <v>6.0507</v>
      </c>
      <c r="DD124" s="16">
        <v>5.1528</v>
      </c>
      <c r="DE124" s="16">
        <v>8.7047000000000008</v>
      </c>
      <c r="DF124" s="16">
        <v>7.9188000000000001</v>
      </c>
      <c r="DG124" s="16">
        <v>7.6196999999999999</v>
      </c>
      <c r="DH124" s="16">
        <v>7.5228000000000002</v>
      </c>
      <c r="DI124" s="16">
        <v>8.5970999999999993</v>
      </c>
      <c r="DJ124" s="21">
        <v>2.1396000000000002</v>
      </c>
      <c r="DK124" s="21">
        <v>2.6870000000000003</v>
      </c>
      <c r="DL124" s="21">
        <v>7.5526999999999997</v>
      </c>
      <c r="DM124" s="21">
        <v>3.7338</v>
      </c>
      <c r="DN124" s="21">
        <v>2.4735</v>
      </c>
      <c r="DO124" s="21">
        <v>2.3443999999999998</v>
      </c>
      <c r="DP124" s="21">
        <v>2.74</v>
      </c>
      <c r="DQ124" s="21">
        <v>1.4681</v>
      </c>
      <c r="DR124" s="21">
        <v>2.2442000000000002</v>
      </c>
      <c r="DS124" s="21">
        <v>3.8391000000000002</v>
      </c>
      <c r="DT124" s="21">
        <v>2.5059</v>
      </c>
      <c r="DU124" s="21">
        <v>4.1106999999999996</v>
      </c>
      <c r="DV124" s="21">
        <v>3.8125999999999998</v>
      </c>
      <c r="DW124" s="21">
        <v>3.5356000000000001</v>
      </c>
      <c r="DX124" s="21">
        <v>3.8721000000000001</v>
      </c>
      <c r="DY124" s="21">
        <v>4.0994000000000002</v>
      </c>
    </row>
    <row r="125" spans="1:129" x14ac:dyDescent="0.2">
      <c r="A125" s="62" t="str">
        <f>[1]PSIM!A128</f>
        <v>CNT</v>
      </c>
      <c r="B125" s="16">
        <v>-3.1638000000000002</v>
      </c>
      <c r="C125" s="16">
        <v>5.0023999999999997</v>
      </c>
      <c r="D125" s="16">
        <v>0.33040000000000003</v>
      </c>
      <c r="E125" s="16">
        <v>0.14530000000000001</v>
      </c>
      <c r="F125" s="16">
        <v>7.0599999999999996E-2</v>
      </c>
      <c r="G125" s="16">
        <v>0.1245</v>
      </c>
      <c r="H125" s="16">
        <v>4.1999999999999997E-3</v>
      </c>
      <c r="I125" s="16">
        <v>0.16189999999999999</v>
      </c>
      <c r="J125" s="16">
        <v>0.36940000000000001</v>
      </c>
      <c r="K125" s="16">
        <v>0.18</v>
      </c>
      <c r="L125" s="16">
        <v>0.46500000000000002</v>
      </c>
      <c r="M125" s="16">
        <v>0.45</v>
      </c>
      <c r="N125" s="16">
        <v>-0.35</v>
      </c>
      <c r="O125" s="16">
        <v>0.02</v>
      </c>
      <c r="P125" s="16">
        <v>0.14000000000000001</v>
      </c>
      <c r="Q125" s="16">
        <v>0.09</v>
      </c>
      <c r="R125" s="17">
        <v>8.9284999999999997</v>
      </c>
      <c r="S125" s="17">
        <v>5.4495000000000005</v>
      </c>
      <c r="T125" s="17">
        <v>6.0713999999999997</v>
      </c>
      <c r="U125" s="17">
        <v>7.1242999999999999</v>
      </c>
      <c r="V125" s="17">
        <v>4.4135999999999997</v>
      </c>
      <c r="W125" s="17">
        <v>4.0433000000000003</v>
      </c>
      <c r="X125" s="17">
        <v>4.8097000000000003</v>
      </c>
      <c r="Y125" s="17">
        <v>7.3289999999999997</v>
      </c>
      <c r="Z125" s="17">
        <v>12.9261</v>
      </c>
      <c r="AA125" s="17">
        <v>6.6635999999999997</v>
      </c>
      <c r="AB125" s="17">
        <v>8.8607999999999993</v>
      </c>
      <c r="AC125" s="17">
        <v>6.9337</v>
      </c>
      <c r="AD125" s="17">
        <v>-1.0223</v>
      </c>
      <c r="AE125" s="17">
        <v>4.7637999999999998</v>
      </c>
      <c r="AF125" s="17">
        <v>6.3253000000000004</v>
      </c>
      <c r="AG125" s="17">
        <v>4.6205999999999996</v>
      </c>
      <c r="AH125" s="16">
        <v>6.93</v>
      </c>
      <c r="AI125" s="16">
        <v>-1.02</v>
      </c>
      <c r="AJ125" s="16">
        <v>4.59</v>
      </c>
      <c r="AK125" s="16">
        <v>6.33</v>
      </c>
      <c r="AL125" s="16">
        <v>4.62</v>
      </c>
      <c r="AM125" s="16">
        <v>7.07</v>
      </c>
      <c r="AN125" s="16">
        <v>4.7699999999999996</v>
      </c>
      <c r="AO125" s="16">
        <v>3.37</v>
      </c>
      <c r="AP125" s="16">
        <v>4.18</v>
      </c>
      <c r="AQ125" s="16">
        <v>3.33</v>
      </c>
      <c r="AR125" s="16">
        <v>2.44</v>
      </c>
      <c r="AS125" s="16">
        <v>3.68</v>
      </c>
      <c r="AT125" s="16">
        <v>4.21</v>
      </c>
      <c r="AU125" s="16">
        <v>5.0199999999999996</v>
      </c>
      <c r="AV125" s="16">
        <v>4.3099999999999996</v>
      </c>
      <c r="AW125" s="16">
        <v>3.16</v>
      </c>
      <c r="AX125" s="19">
        <v>0.45725022526103787</v>
      </c>
      <c r="AY125" s="19">
        <v>-0.20826829904511845</v>
      </c>
      <c r="AZ125" s="19">
        <v>1.2814451196618042E-2</v>
      </c>
      <c r="BA125" s="19">
        <v>1.6425619520098429E-2</v>
      </c>
      <c r="BB125" s="19">
        <v>8.1550064381629775E-2</v>
      </c>
      <c r="BC125" s="19">
        <v>4.9173791397386063E-2</v>
      </c>
      <c r="BD125" s="19">
        <v>-0.78570209248627632</v>
      </c>
      <c r="BE125" s="19">
        <v>4.0595035269243587E-2</v>
      </c>
      <c r="BF125" s="19">
        <v>1.7281022574555369E-2</v>
      </c>
      <c r="BG125" s="19">
        <v>1.7651452203200621E-2</v>
      </c>
      <c r="BH125" s="19">
        <v>2.4591216596048758E-3</v>
      </c>
      <c r="BI125" s="19">
        <v>1.9607004411174977E-2</v>
      </c>
      <c r="BJ125" s="19">
        <v>-4.4643899695088821E-2</v>
      </c>
      <c r="BK125" s="19">
        <v>0.28636581227754238</v>
      </c>
      <c r="BL125" s="19">
        <v>0.15664062743533311</v>
      </c>
      <c r="BM125" s="19">
        <v>0.20445394589524649</v>
      </c>
      <c r="BN125" s="16">
        <v>-0.58440000000000003</v>
      </c>
      <c r="BO125" s="16">
        <v>36.099600000000002</v>
      </c>
      <c r="BP125" s="16">
        <v>7.5327999999999999</v>
      </c>
      <c r="BQ125" s="16">
        <v>3.7582</v>
      </c>
      <c r="BR125" s="16">
        <v>1.3623000000000001</v>
      </c>
      <c r="BS125" s="16">
        <v>1.8595000000000002</v>
      </c>
      <c r="BT125" s="16">
        <v>7.7700000000000005E-2</v>
      </c>
      <c r="BU125" s="16">
        <v>3.5206</v>
      </c>
      <c r="BV125" s="16">
        <v>8.6192999999999991</v>
      </c>
      <c r="BW125" s="16">
        <v>3.4624000000000001</v>
      </c>
      <c r="BX125" s="16">
        <v>6.3864000000000001</v>
      </c>
      <c r="BY125" s="16">
        <v>4.9498999999999995</v>
      </c>
      <c r="BZ125" s="16">
        <v>-3.7545999999999999</v>
      </c>
      <c r="CA125" s="16">
        <v>0.31609999999999999</v>
      </c>
      <c r="CB125" s="16">
        <v>2.0148999999999999</v>
      </c>
      <c r="CC125" s="16">
        <v>1.2033</v>
      </c>
      <c r="CD125" s="13">
        <v>-0.67677507583237062</v>
      </c>
      <c r="CE125" s="13">
        <v>0.14899226520623207</v>
      </c>
      <c r="CF125" s="13">
        <v>2.2029032038972825E-2</v>
      </c>
      <c r="CG125" s="13">
        <v>1.8198623912761263E-2</v>
      </c>
      <c r="CH125" s="13">
        <v>3.5184022188546923E-2</v>
      </c>
      <c r="CI125" s="13">
        <v>5.8797127468581685E-2</v>
      </c>
      <c r="CJ125" s="13">
        <v>0.63968598422206224</v>
      </c>
      <c r="CK125" s="13">
        <v>6.9677689794884423E-2</v>
      </c>
      <c r="CL125" s="13">
        <v>3.0873899310062153E-2</v>
      </c>
      <c r="CM125" s="13">
        <v>1.2993185736494647E-2</v>
      </c>
      <c r="CN125" s="13">
        <v>3.0873611342935301E-3</v>
      </c>
      <c r="CO125" s="13">
        <v>0.1254383383138849</v>
      </c>
      <c r="CP125" s="13">
        <v>0.20063341597807877</v>
      </c>
      <c r="CQ125" s="13">
        <v>0.27462449555976609</v>
      </c>
      <c r="CR125" s="13">
        <v>0.18515227982275734</v>
      </c>
      <c r="CS125" s="13">
        <v>0.2547565020854175</v>
      </c>
      <c r="CT125" s="16" t="s">
        <v>15</v>
      </c>
      <c r="CU125" s="16" t="s">
        <v>15</v>
      </c>
      <c r="CV125" s="16">
        <v>46.560699999999997</v>
      </c>
      <c r="CW125" s="16">
        <v>15.2469</v>
      </c>
      <c r="CX125" s="16">
        <v>6.9017999999999997</v>
      </c>
      <c r="CY125" s="16">
        <v>12.010400000000001</v>
      </c>
      <c r="CZ125" s="16">
        <v>0.38369999999999999</v>
      </c>
      <c r="DA125" s="16">
        <v>14.2872</v>
      </c>
      <c r="DB125" s="16">
        <v>25.334700000000002</v>
      </c>
      <c r="DC125" s="16">
        <v>10.013199999999999</v>
      </c>
      <c r="DD125" s="16">
        <v>25.872399999999999</v>
      </c>
      <c r="DE125" s="16">
        <v>21.682400000000001</v>
      </c>
      <c r="DF125" s="16">
        <v>-18.3858</v>
      </c>
      <c r="DG125" s="16">
        <v>1.3595999999999999</v>
      </c>
      <c r="DH125" s="16">
        <v>7.9782999999999999</v>
      </c>
      <c r="DI125" s="16">
        <v>5.0831999999999997</v>
      </c>
      <c r="DJ125" s="21">
        <v>-0.96030000000000004</v>
      </c>
      <c r="DK125" s="21">
        <v>66.721999999999994</v>
      </c>
      <c r="DL125" s="21">
        <v>14.167199999999999</v>
      </c>
      <c r="DM125" s="21">
        <v>5.4996999999999998</v>
      </c>
      <c r="DN125" s="21">
        <v>2.3132000000000001</v>
      </c>
      <c r="DO125" s="21">
        <v>3.6962000000000002</v>
      </c>
      <c r="DP125" s="21">
        <v>0.1173</v>
      </c>
      <c r="DQ125" s="21">
        <v>4.7355999999999998</v>
      </c>
      <c r="DR125" s="21">
        <v>10.7079</v>
      </c>
      <c r="DS125" s="21">
        <v>4.3612000000000002</v>
      </c>
      <c r="DT125" s="21">
        <v>10.539099999999999</v>
      </c>
      <c r="DU125" s="21">
        <v>8.6113</v>
      </c>
      <c r="DV125" s="21">
        <v>-6.5362</v>
      </c>
      <c r="DW125" s="21">
        <v>0.47499999999999998</v>
      </c>
      <c r="DX125" s="21">
        <v>2.9386000000000001</v>
      </c>
      <c r="DY125" s="21">
        <v>1.7458</v>
      </c>
    </row>
    <row r="126" spans="1:129" x14ac:dyDescent="0.2">
      <c r="A126" s="62" t="str">
        <f>[1]PSIM!A129</f>
        <v>COL</v>
      </c>
      <c r="B126" s="16" t="s">
        <v>15</v>
      </c>
      <c r="C126" s="16" t="s">
        <v>15</v>
      </c>
      <c r="D126" s="16" t="s">
        <v>15</v>
      </c>
      <c r="E126" s="16" t="s">
        <v>15</v>
      </c>
      <c r="F126" s="16" t="s">
        <v>15</v>
      </c>
      <c r="G126" s="16" t="s">
        <v>15</v>
      </c>
      <c r="H126" s="16" t="s">
        <v>15</v>
      </c>
      <c r="I126" s="16" t="s">
        <v>15</v>
      </c>
      <c r="J126" s="16">
        <v>0.255</v>
      </c>
      <c r="K126" s="16">
        <v>0.25</v>
      </c>
      <c r="L126" s="16">
        <v>0.56000000000000005</v>
      </c>
      <c r="M126" s="16">
        <v>0.64</v>
      </c>
      <c r="N126" s="16">
        <v>0.68500000000000005</v>
      </c>
      <c r="O126" s="16">
        <v>0.61499999999999999</v>
      </c>
      <c r="P126" s="16">
        <v>0.6</v>
      </c>
      <c r="Q126" s="16">
        <v>0.78500000000000003</v>
      </c>
      <c r="R126" s="17" t="s">
        <v>15</v>
      </c>
      <c r="S126" s="17" t="s">
        <v>15</v>
      </c>
      <c r="T126" s="17" t="s">
        <v>15</v>
      </c>
      <c r="U126" s="17" t="s">
        <v>15</v>
      </c>
      <c r="V126" s="17" t="s">
        <v>15</v>
      </c>
      <c r="W126" s="17" t="s">
        <v>15</v>
      </c>
      <c r="X126" s="17" t="s">
        <v>15</v>
      </c>
      <c r="Y126" s="17" t="s">
        <v>15</v>
      </c>
      <c r="Z126" s="17">
        <v>23.130099999999999</v>
      </c>
      <c r="AA126" s="17">
        <v>8.5442</v>
      </c>
      <c r="AB126" s="17">
        <v>24.003599999999999</v>
      </c>
      <c r="AC126" s="17">
        <v>24.419799999999999</v>
      </c>
      <c r="AD126" s="17">
        <v>24.985199999999999</v>
      </c>
      <c r="AE126" s="17">
        <v>25.898199999999999</v>
      </c>
      <c r="AF126" s="17">
        <v>26.7774</v>
      </c>
      <c r="AG126" s="17">
        <v>27.822700000000001</v>
      </c>
      <c r="AH126" s="16">
        <v>22.91</v>
      </c>
      <c r="AI126" s="16">
        <v>23.6</v>
      </c>
      <c r="AJ126" s="16">
        <v>25.9</v>
      </c>
      <c r="AK126" s="16">
        <v>26.78</v>
      </c>
      <c r="AL126" s="16">
        <v>25.83</v>
      </c>
      <c r="AM126" s="16" t="s">
        <v>15</v>
      </c>
      <c r="AN126" s="16" t="s">
        <v>15</v>
      </c>
      <c r="AO126" s="16" t="s">
        <v>15</v>
      </c>
      <c r="AP126" s="16" t="s">
        <v>15</v>
      </c>
      <c r="AQ126" s="16" t="s">
        <v>15</v>
      </c>
      <c r="AR126" s="16" t="s">
        <v>15</v>
      </c>
      <c r="AS126" s="16" t="s">
        <v>15</v>
      </c>
      <c r="AT126" s="16" t="s">
        <v>15</v>
      </c>
      <c r="AU126" s="16" t="s">
        <v>15</v>
      </c>
      <c r="AV126" s="16" t="s">
        <v>15</v>
      </c>
      <c r="AW126" s="16">
        <v>24.46</v>
      </c>
      <c r="AX126" s="19" t="s">
        <v>15</v>
      </c>
      <c r="AY126" s="19" t="s">
        <v>15</v>
      </c>
      <c r="AZ126" s="19" t="s">
        <v>15</v>
      </c>
      <c r="BA126" s="19" t="s">
        <v>15</v>
      </c>
      <c r="BB126" s="19" t="s">
        <v>15</v>
      </c>
      <c r="BC126" s="19" t="s">
        <v>15</v>
      </c>
      <c r="BD126" s="19" t="s">
        <v>15</v>
      </c>
      <c r="BE126" s="19" t="s">
        <v>15</v>
      </c>
      <c r="BF126" s="19">
        <v>5.5108550262372671E-2</v>
      </c>
      <c r="BG126" s="19">
        <v>2.4069271455383043E-2</v>
      </c>
      <c r="BH126" s="19">
        <v>1.0761824230692734E-2</v>
      </c>
      <c r="BI126" s="19">
        <v>1.0581125338943746E-3</v>
      </c>
      <c r="BJ126" s="19">
        <v>-3.2075779027953542E-3</v>
      </c>
      <c r="BK126" s="19">
        <v>5.2974135585230731E-5</v>
      </c>
      <c r="BL126" s="19">
        <v>5.1125836861049367E-5</v>
      </c>
      <c r="BM126" s="19">
        <v>3.6606586583085437E-5</v>
      </c>
      <c r="BN126" s="16" t="s">
        <v>15</v>
      </c>
      <c r="BO126" s="16" t="s">
        <v>15</v>
      </c>
      <c r="BP126" s="16" t="s">
        <v>15</v>
      </c>
      <c r="BQ126" s="16" t="s">
        <v>15</v>
      </c>
      <c r="BR126" s="16" t="s">
        <v>15</v>
      </c>
      <c r="BS126" s="16" t="s">
        <v>15</v>
      </c>
      <c r="BT126" s="16" t="s">
        <v>15</v>
      </c>
      <c r="BU126" s="16" t="s">
        <v>15</v>
      </c>
      <c r="BV126" s="16">
        <v>3.3334999999999999</v>
      </c>
      <c r="BW126" s="16">
        <v>2.0920000000000001</v>
      </c>
      <c r="BX126" s="16">
        <v>4.0057</v>
      </c>
      <c r="BY126" s="16">
        <v>4.7100999999999997</v>
      </c>
      <c r="BZ126" s="16">
        <v>4.6837999999999997</v>
      </c>
      <c r="CA126" s="16">
        <v>3.8430999999999997</v>
      </c>
      <c r="CB126" s="16">
        <v>3.4506999999999999</v>
      </c>
      <c r="CC126" s="16">
        <v>4.3613</v>
      </c>
      <c r="CD126" s="13" t="s">
        <v>15</v>
      </c>
      <c r="CE126" s="13" t="s">
        <v>15</v>
      </c>
      <c r="CF126" s="13" t="s">
        <v>15</v>
      </c>
      <c r="CG126" s="13" t="s">
        <v>15</v>
      </c>
      <c r="CH126" s="13" t="s">
        <v>15</v>
      </c>
      <c r="CI126" s="13" t="s">
        <v>15</v>
      </c>
      <c r="CJ126" s="13" t="s">
        <v>15</v>
      </c>
      <c r="CK126" s="13" t="s">
        <v>15</v>
      </c>
      <c r="CL126" s="13" t="s">
        <v>15</v>
      </c>
      <c r="CM126" s="13" t="s">
        <v>15</v>
      </c>
      <c r="CN126" s="13">
        <v>1.2055168281856102E-3</v>
      </c>
      <c r="CO126" s="13" t="s">
        <v>15</v>
      </c>
      <c r="CP126" s="13" t="s">
        <v>15</v>
      </c>
      <c r="CQ126" s="13" t="s">
        <v>15</v>
      </c>
      <c r="CR126" s="13" t="s">
        <v>15</v>
      </c>
      <c r="CS126" s="13" t="s">
        <v>15</v>
      </c>
      <c r="CT126" s="16" t="s">
        <v>15</v>
      </c>
      <c r="CU126" s="16" t="s">
        <v>15</v>
      </c>
      <c r="CV126" s="16" t="s">
        <v>15</v>
      </c>
      <c r="CW126" s="16" t="s">
        <v>15</v>
      </c>
      <c r="CX126" s="16" t="s">
        <v>15</v>
      </c>
      <c r="CY126" s="16" t="s">
        <v>15</v>
      </c>
      <c r="CZ126" s="16" t="s">
        <v>15</v>
      </c>
      <c r="DA126" s="16" t="s">
        <v>15</v>
      </c>
      <c r="DB126" s="16" t="s">
        <v>15</v>
      </c>
      <c r="DC126" s="16">
        <v>15.7308</v>
      </c>
      <c r="DD126" s="16">
        <v>9.7880000000000003</v>
      </c>
      <c r="DE126" s="16">
        <v>9.2844999999999995</v>
      </c>
      <c r="DF126" s="16">
        <v>9.3302999999999994</v>
      </c>
      <c r="DG126" s="16">
        <v>7.9425999999999997</v>
      </c>
      <c r="DH126" s="16">
        <v>7.4391999999999996</v>
      </c>
      <c r="DI126" s="16">
        <v>9.1235999999999997</v>
      </c>
      <c r="DJ126" s="21" t="s">
        <v>15</v>
      </c>
      <c r="DK126" s="21" t="s">
        <v>15</v>
      </c>
      <c r="DL126" s="21" t="s">
        <v>15</v>
      </c>
      <c r="DM126" s="21" t="s">
        <v>15</v>
      </c>
      <c r="DN126" s="21" t="s">
        <v>15</v>
      </c>
      <c r="DO126" s="21" t="s">
        <v>15</v>
      </c>
      <c r="DP126" s="21" t="s">
        <v>15</v>
      </c>
      <c r="DQ126" s="21" t="s">
        <v>15</v>
      </c>
      <c r="DR126" s="21" t="s">
        <v>15</v>
      </c>
      <c r="DS126" s="21">
        <v>7.2750000000000004</v>
      </c>
      <c r="DT126" s="21">
        <v>5.8544</v>
      </c>
      <c r="DU126" s="21">
        <v>6.1167999999999996</v>
      </c>
      <c r="DV126" s="21">
        <v>6.1371000000000002</v>
      </c>
      <c r="DW126" s="21">
        <v>5.1635</v>
      </c>
      <c r="DX126" s="21">
        <v>4.7401999999999997</v>
      </c>
      <c r="DY126" s="21">
        <v>5.8464999999999998</v>
      </c>
    </row>
    <row r="127" spans="1:129" x14ac:dyDescent="0.2">
      <c r="A127" s="62" t="str">
        <f>[1]PSIM!A130</f>
        <v>COLOR</v>
      </c>
      <c r="B127" s="16" t="s">
        <v>15</v>
      </c>
      <c r="C127" s="16" t="s">
        <v>15</v>
      </c>
      <c r="D127" s="16" t="s">
        <v>15</v>
      </c>
      <c r="E127" s="16" t="s">
        <v>15</v>
      </c>
      <c r="F127" s="16" t="s">
        <v>15</v>
      </c>
      <c r="G127" s="16">
        <v>0.12520000000000001</v>
      </c>
      <c r="H127" s="16">
        <v>6.9999999999999999E-4</v>
      </c>
      <c r="I127" s="16">
        <v>6.9900000000000004E-2</v>
      </c>
      <c r="J127" s="16">
        <v>6.9900000000000004E-2</v>
      </c>
      <c r="K127" s="16">
        <v>0.10589999999999999</v>
      </c>
      <c r="L127" s="16">
        <v>-3.8E-3</v>
      </c>
      <c r="M127" s="16">
        <v>-0.13519999999999999</v>
      </c>
      <c r="N127" s="16">
        <v>-0.04</v>
      </c>
      <c r="O127" s="16">
        <v>5.7200000000000001E-2</v>
      </c>
      <c r="P127" s="16">
        <v>3.7600000000000001E-2</v>
      </c>
      <c r="Q127" s="16">
        <v>3.0599999999999999E-2</v>
      </c>
      <c r="R127" s="17" t="s">
        <v>15</v>
      </c>
      <c r="S127" s="17" t="s">
        <v>15</v>
      </c>
      <c r="T127" s="17" t="s">
        <v>15</v>
      </c>
      <c r="U127" s="17" t="s">
        <v>15</v>
      </c>
      <c r="V127" s="17" t="s">
        <v>15</v>
      </c>
      <c r="W127" s="17">
        <v>14.796900000000001</v>
      </c>
      <c r="X127" s="17">
        <v>14.7273</v>
      </c>
      <c r="Y127" s="17">
        <v>19.179400000000001</v>
      </c>
      <c r="Z127" s="17">
        <v>19.179400000000001</v>
      </c>
      <c r="AA127" s="17">
        <v>19.179400000000001</v>
      </c>
      <c r="AB127" s="17">
        <v>20.604500000000002</v>
      </c>
      <c r="AC127" s="17">
        <v>14.833600000000001</v>
      </c>
      <c r="AD127" s="17">
        <v>14.9581</v>
      </c>
      <c r="AE127" s="17">
        <v>19.163599999999999</v>
      </c>
      <c r="AF127" s="17">
        <v>18.152799999999999</v>
      </c>
      <c r="AG127" s="17">
        <v>16.82</v>
      </c>
      <c r="AH127" s="16">
        <v>14.83</v>
      </c>
      <c r="AI127" s="16">
        <v>14.96</v>
      </c>
      <c r="AJ127" s="16">
        <v>19.16</v>
      </c>
      <c r="AK127" s="16">
        <v>18.149999999999999</v>
      </c>
      <c r="AL127" s="16">
        <v>16.22</v>
      </c>
      <c r="AM127" s="16" t="s">
        <v>15</v>
      </c>
      <c r="AN127" s="16" t="s">
        <v>15</v>
      </c>
      <c r="AO127" s="16" t="s">
        <v>15</v>
      </c>
      <c r="AP127" s="16" t="s">
        <v>15</v>
      </c>
      <c r="AQ127" s="16" t="s">
        <v>15</v>
      </c>
      <c r="AR127" s="16" t="s">
        <v>15</v>
      </c>
      <c r="AS127" s="16" t="s">
        <v>15</v>
      </c>
      <c r="AT127" s="16" t="s">
        <v>15</v>
      </c>
      <c r="AU127" s="16" t="s">
        <v>15</v>
      </c>
      <c r="AV127" s="16">
        <v>16.7</v>
      </c>
      <c r="AW127" s="16">
        <v>16.32</v>
      </c>
      <c r="AX127" s="19" t="s">
        <v>15</v>
      </c>
      <c r="AY127" s="19" t="s">
        <v>15</v>
      </c>
      <c r="AZ127" s="19" t="s">
        <v>15</v>
      </c>
      <c r="BA127" s="19" t="s">
        <v>15</v>
      </c>
      <c r="BB127" s="19" t="s">
        <v>15</v>
      </c>
      <c r="BC127" s="19">
        <v>0.81322930010480965</v>
      </c>
      <c r="BD127" s="19">
        <v>1.1277255582829433</v>
      </c>
      <c r="BE127" s="19">
        <v>0.36320065552987379</v>
      </c>
      <c r="BF127" s="19">
        <v>0.36320065552987379</v>
      </c>
      <c r="BG127" s="19">
        <v>0.36320065552987379</v>
      </c>
      <c r="BH127" s="19">
        <v>0.86674818255115837</v>
      </c>
      <c r="BI127" s="19">
        <v>-2.3960464518848847</v>
      </c>
      <c r="BJ127" s="19">
        <v>8.6932527225516409</v>
      </c>
      <c r="BK127" s="19">
        <v>0.25063180707208488</v>
      </c>
      <c r="BL127" s="19">
        <v>0.22944106573993628</v>
      </c>
      <c r="BM127" s="19">
        <v>0.33682271978288264</v>
      </c>
      <c r="BN127" s="16" t="s">
        <v>15</v>
      </c>
      <c r="BO127" s="16" t="s">
        <v>15</v>
      </c>
      <c r="BP127" s="16" t="s">
        <v>15</v>
      </c>
      <c r="BQ127" s="16" t="s">
        <v>15</v>
      </c>
      <c r="BR127" s="16" t="s">
        <v>15</v>
      </c>
      <c r="BS127" s="16">
        <v>3.2810000000000001</v>
      </c>
      <c r="BT127" s="16">
        <v>1.32E-2</v>
      </c>
      <c r="BU127" s="16">
        <v>1.879</v>
      </c>
      <c r="BV127" s="16">
        <v>1.879</v>
      </c>
      <c r="BW127" s="16">
        <v>3.0226000000000002</v>
      </c>
      <c r="BX127" s="16">
        <v>-9.9599999999999994E-2</v>
      </c>
      <c r="BY127" s="16">
        <v>-4.6219000000000001</v>
      </c>
      <c r="BZ127" s="16">
        <v>-1.8732</v>
      </c>
      <c r="CA127" s="16">
        <v>3.8467000000000002</v>
      </c>
      <c r="CB127" s="16">
        <v>2.3153000000000001</v>
      </c>
      <c r="CC127" s="16">
        <v>1.6943999999999999</v>
      </c>
      <c r="CD127" s="13" t="s">
        <v>15</v>
      </c>
      <c r="CE127" s="13" t="s">
        <v>15</v>
      </c>
      <c r="CF127" s="13" t="s">
        <v>15</v>
      </c>
      <c r="CG127" s="13" t="s">
        <v>15</v>
      </c>
      <c r="CH127" s="13" t="s">
        <v>15</v>
      </c>
      <c r="CI127" s="13" t="s">
        <v>15</v>
      </c>
      <c r="CJ127" s="13" t="s">
        <v>15</v>
      </c>
      <c r="CK127" s="13" t="s">
        <v>15</v>
      </c>
      <c r="CL127" s="13" t="s">
        <v>15</v>
      </c>
      <c r="CM127" s="13">
        <v>1.3146125610618404</v>
      </c>
      <c r="CN127" s="13">
        <v>3.2572575795152572</v>
      </c>
      <c r="CO127" s="13">
        <v>2.3700810650778492</v>
      </c>
      <c r="CP127" s="13">
        <v>0.40036791473602373</v>
      </c>
      <c r="CQ127" s="13">
        <v>0.29949754349283214</v>
      </c>
      <c r="CR127" s="13">
        <v>0.31383953359074351</v>
      </c>
      <c r="CS127" s="13">
        <v>0.42826479150640351</v>
      </c>
      <c r="CT127" s="16" t="s">
        <v>15</v>
      </c>
      <c r="CU127" s="16" t="s">
        <v>15</v>
      </c>
      <c r="CV127" s="16" t="s">
        <v>15</v>
      </c>
      <c r="CW127" s="16" t="s">
        <v>15</v>
      </c>
      <c r="CX127" s="16" t="s">
        <v>15</v>
      </c>
      <c r="CY127" s="16" t="s">
        <v>15</v>
      </c>
      <c r="CZ127" s="16">
        <v>5.8599999999999999E-2</v>
      </c>
      <c r="DA127" s="16">
        <v>9.2131000000000007</v>
      </c>
      <c r="DB127" s="16">
        <v>9.2131000000000007</v>
      </c>
      <c r="DC127" s="16">
        <v>9.2131000000000007</v>
      </c>
      <c r="DD127" s="16">
        <v>9.2131000000000007</v>
      </c>
      <c r="DE127" s="16">
        <v>-13.2349</v>
      </c>
      <c r="DF127" s="16">
        <v>-3.1120999999999999</v>
      </c>
      <c r="DG127" s="16">
        <v>4.8276000000000003</v>
      </c>
      <c r="DH127" s="16">
        <v>3.0379</v>
      </c>
      <c r="DI127" s="16">
        <v>2.4491000000000001</v>
      </c>
      <c r="DJ127" s="21" t="s">
        <v>15</v>
      </c>
      <c r="DK127" s="21" t="s">
        <v>15</v>
      </c>
      <c r="DL127" s="21" t="s">
        <v>15</v>
      </c>
      <c r="DM127" s="21" t="s">
        <v>15</v>
      </c>
      <c r="DN127" s="21" t="s">
        <v>15</v>
      </c>
      <c r="DO127" s="21" t="s">
        <v>15</v>
      </c>
      <c r="DP127" s="21">
        <v>1.9800000000000002E-2</v>
      </c>
      <c r="DQ127" s="21">
        <v>2.8906999999999998</v>
      </c>
      <c r="DR127" s="21">
        <v>2.8906999999999998</v>
      </c>
      <c r="DS127" s="21">
        <v>2.8906999999999998</v>
      </c>
      <c r="DT127" s="21">
        <v>2.8906999999999998</v>
      </c>
      <c r="DU127" s="21">
        <v>-3.0459999999999998</v>
      </c>
      <c r="DV127" s="21">
        <v>-1.3831</v>
      </c>
      <c r="DW127" s="21">
        <v>3.1419999999999999</v>
      </c>
      <c r="DX127" s="21">
        <v>1.9978</v>
      </c>
      <c r="DY127" s="21">
        <v>1.5001</v>
      </c>
    </row>
    <row r="128" spans="1:129" x14ac:dyDescent="0.2">
      <c r="A128" s="62" t="str">
        <f>[1]PSIM!A131</f>
        <v>COM7</v>
      </c>
      <c r="B128" s="16" t="s">
        <v>15</v>
      </c>
      <c r="C128" s="16" t="s">
        <v>15</v>
      </c>
      <c r="D128" s="16" t="s">
        <v>15</v>
      </c>
      <c r="E128" s="16" t="s">
        <v>15</v>
      </c>
      <c r="F128" s="16" t="s">
        <v>15</v>
      </c>
      <c r="G128" s="16" t="s">
        <v>15</v>
      </c>
      <c r="H128" s="16" t="s">
        <v>15</v>
      </c>
      <c r="I128" s="16" t="s">
        <v>15</v>
      </c>
      <c r="J128" s="16" t="s">
        <v>15</v>
      </c>
      <c r="K128" s="16" t="s">
        <v>15</v>
      </c>
      <c r="L128" s="16" t="s">
        <v>15</v>
      </c>
      <c r="M128" s="16" t="s">
        <v>15</v>
      </c>
      <c r="N128" s="16">
        <v>0.23</v>
      </c>
      <c r="O128" s="16">
        <v>0.26</v>
      </c>
      <c r="P128" s="16">
        <v>0.34</v>
      </c>
      <c r="Q128" s="16">
        <v>0.51</v>
      </c>
      <c r="R128" s="17" t="s">
        <v>15</v>
      </c>
      <c r="S128" s="17" t="s">
        <v>15</v>
      </c>
      <c r="T128" s="17" t="s">
        <v>15</v>
      </c>
      <c r="U128" s="17" t="s">
        <v>15</v>
      </c>
      <c r="V128" s="17" t="s">
        <v>15</v>
      </c>
      <c r="W128" s="17" t="s">
        <v>15</v>
      </c>
      <c r="X128" s="17" t="s">
        <v>15</v>
      </c>
      <c r="Y128" s="17" t="s">
        <v>15</v>
      </c>
      <c r="Z128" s="17" t="s">
        <v>15</v>
      </c>
      <c r="AA128" s="17" t="s">
        <v>15</v>
      </c>
      <c r="AB128" s="17" t="s">
        <v>15</v>
      </c>
      <c r="AC128" s="17" t="s">
        <v>15</v>
      </c>
      <c r="AD128" s="17">
        <v>11.9368</v>
      </c>
      <c r="AE128" s="17">
        <v>12.633599999999999</v>
      </c>
      <c r="AF128" s="17">
        <v>13.693999999999999</v>
      </c>
      <c r="AG128" s="17">
        <v>13.5352</v>
      </c>
      <c r="AH128" s="16" t="s">
        <v>15</v>
      </c>
      <c r="AI128" s="16" t="s">
        <v>15</v>
      </c>
      <c r="AJ128" s="16">
        <v>12.63</v>
      </c>
      <c r="AK128" s="16">
        <v>13.81</v>
      </c>
      <c r="AL128" s="16">
        <v>13.54</v>
      </c>
      <c r="AM128" s="16" t="s">
        <v>15</v>
      </c>
      <c r="AN128" s="16" t="s">
        <v>15</v>
      </c>
      <c r="AO128" s="16" t="s">
        <v>15</v>
      </c>
      <c r="AP128" s="16" t="s">
        <v>15</v>
      </c>
      <c r="AQ128" s="16" t="s">
        <v>15</v>
      </c>
      <c r="AR128" s="16" t="s">
        <v>15</v>
      </c>
      <c r="AS128" s="16" t="s">
        <v>15</v>
      </c>
      <c r="AT128" s="16" t="s">
        <v>15</v>
      </c>
      <c r="AU128" s="16" t="s">
        <v>15</v>
      </c>
      <c r="AV128" s="16" t="s">
        <v>15</v>
      </c>
      <c r="AW128" s="16" t="s">
        <v>15</v>
      </c>
      <c r="AX128" s="19" t="s">
        <v>15</v>
      </c>
      <c r="AY128" s="19" t="s">
        <v>15</v>
      </c>
      <c r="AZ128" s="19" t="s">
        <v>15</v>
      </c>
      <c r="BA128" s="19" t="s">
        <v>15</v>
      </c>
      <c r="BB128" s="19" t="s">
        <v>15</v>
      </c>
      <c r="BC128" s="19" t="s">
        <v>15</v>
      </c>
      <c r="BD128" s="19" t="s">
        <v>15</v>
      </c>
      <c r="BE128" s="19" t="s">
        <v>15</v>
      </c>
      <c r="BF128" s="19" t="s">
        <v>15</v>
      </c>
      <c r="BG128" s="19" t="s">
        <v>15</v>
      </c>
      <c r="BH128" s="19" t="s">
        <v>15</v>
      </c>
      <c r="BI128" s="19" t="s">
        <v>15</v>
      </c>
      <c r="BJ128" s="19">
        <v>0.13368887231623952</v>
      </c>
      <c r="BK128" s="19">
        <v>0.11290631476319669</v>
      </c>
      <c r="BL128" s="19">
        <v>3.9744058351212003E-2</v>
      </c>
      <c r="BM128" s="19">
        <v>5.6742615528963564E-2</v>
      </c>
      <c r="BN128" s="16" t="s">
        <v>15</v>
      </c>
      <c r="BO128" s="16" t="s">
        <v>15</v>
      </c>
      <c r="BP128" s="16" t="s">
        <v>15</v>
      </c>
      <c r="BQ128" s="16" t="s">
        <v>15</v>
      </c>
      <c r="BR128" s="16" t="s">
        <v>15</v>
      </c>
      <c r="BS128" s="16" t="s">
        <v>15</v>
      </c>
      <c r="BT128" s="16" t="s">
        <v>15</v>
      </c>
      <c r="BU128" s="16" t="s">
        <v>15</v>
      </c>
      <c r="BV128" s="16" t="s">
        <v>15</v>
      </c>
      <c r="BW128" s="16" t="s">
        <v>15</v>
      </c>
      <c r="BX128" s="16" t="s">
        <v>15</v>
      </c>
      <c r="BY128" s="16" t="s">
        <v>15</v>
      </c>
      <c r="BZ128" s="16">
        <v>1.4895</v>
      </c>
      <c r="CA128" s="16">
        <v>1.7938000000000001</v>
      </c>
      <c r="CB128" s="16">
        <v>2.3723999999999998</v>
      </c>
      <c r="CC128" s="16">
        <v>2.7019000000000002</v>
      </c>
      <c r="CD128" s="13" t="s">
        <v>15</v>
      </c>
      <c r="CE128" s="13" t="s">
        <v>15</v>
      </c>
      <c r="CF128" s="13" t="s">
        <v>15</v>
      </c>
      <c r="CG128" s="13" t="s">
        <v>15</v>
      </c>
      <c r="CH128" s="13" t="s">
        <v>15</v>
      </c>
      <c r="CI128" s="13" t="s">
        <v>15</v>
      </c>
      <c r="CJ128" s="13" t="s">
        <v>15</v>
      </c>
      <c r="CK128" s="13" t="s">
        <v>15</v>
      </c>
      <c r="CL128" s="13" t="s">
        <v>15</v>
      </c>
      <c r="CM128" s="13" t="s">
        <v>15</v>
      </c>
      <c r="CN128" s="13" t="s">
        <v>15</v>
      </c>
      <c r="CO128" s="13" t="s">
        <v>15</v>
      </c>
      <c r="CP128" s="13" t="s">
        <v>15</v>
      </c>
      <c r="CQ128" s="13">
        <v>0.43157725020722731</v>
      </c>
      <c r="CR128" s="13">
        <v>0.5064054022517126</v>
      </c>
      <c r="CS128" s="13">
        <v>0.72797207698092659</v>
      </c>
      <c r="CT128" s="16" t="s">
        <v>15</v>
      </c>
      <c r="CU128" s="16" t="s">
        <v>15</v>
      </c>
      <c r="CV128" s="16" t="s">
        <v>15</v>
      </c>
      <c r="CW128" s="16" t="s">
        <v>15</v>
      </c>
      <c r="CX128" s="16" t="s">
        <v>15</v>
      </c>
      <c r="CY128" s="16" t="s">
        <v>15</v>
      </c>
      <c r="CZ128" s="16" t="s">
        <v>15</v>
      </c>
      <c r="DA128" s="16" t="s">
        <v>15</v>
      </c>
      <c r="DB128" s="16" t="s">
        <v>15</v>
      </c>
      <c r="DC128" s="16" t="s">
        <v>15</v>
      </c>
      <c r="DD128" s="16" t="s">
        <v>15</v>
      </c>
      <c r="DE128" s="16" t="s">
        <v>15</v>
      </c>
      <c r="DF128" s="16" t="s">
        <v>15</v>
      </c>
      <c r="DG128" s="16">
        <v>23.4846</v>
      </c>
      <c r="DH128" s="16">
        <v>21.665600000000001</v>
      </c>
      <c r="DI128" s="16">
        <v>28.406700000000001</v>
      </c>
      <c r="DJ128" s="21" t="s">
        <v>15</v>
      </c>
      <c r="DK128" s="21" t="s">
        <v>15</v>
      </c>
      <c r="DL128" s="21" t="s">
        <v>15</v>
      </c>
      <c r="DM128" s="21" t="s">
        <v>15</v>
      </c>
      <c r="DN128" s="21" t="s">
        <v>15</v>
      </c>
      <c r="DO128" s="21" t="s">
        <v>15</v>
      </c>
      <c r="DP128" s="21" t="s">
        <v>15</v>
      </c>
      <c r="DQ128" s="21" t="s">
        <v>15</v>
      </c>
      <c r="DR128" s="21" t="s">
        <v>15</v>
      </c>
      <c r="DS128" s="21" t="s">
        <v>15</v>
      </c>
      <c r="DT128" s="21" t="s">
        <v>15</v>
      </c>
      <c r="DU128" s="21" t="s">
        <v>15</v>
      </c>
      <c r="DV128" s="21" t="s">
        <v>15</v>
      </c>
      <c r="DW128" s="21">
        <v>6.1106999999999996</v>
      </c>
      <c r="DX128" s="21">
        <v>8.8115000000000006</v>
      </c>
      <c r="DY128" s="21">
        <v>10.1433</v>
      </c>
    </row>
    <row r="129" spans="1:129" x14ac:dyDescent="0.2">
      <c r="A129" s="62" t="str">
        <f>[1]PSIM!A132</f>
        <v>COMAN</v>
      </c>
      <c r="B129" s="16" t="s">
        <v>15</v>
      </c>
      <c r="C129" s="16" t="s">
        <v>15</v>
      </c>
      <c r="D129" s="16" t="s">
        <v>15</v>
      </c>
      <c r="E129" s="16" t="s">
        <v>15</v>
      </c>
      <c r="F129" s="16" t="s">
        <v>15</v>
      </c>
      <c r="G129" s="16" t="s">
        <v>15</v>
      </c>
      <c r="H129" s="16" t="s">
        <v>15</v>
      </c>
      <c r="I129" s="16" t="s">
        <v>15</v>
      </c>
      <c r="J129" s="16" t="s">
        <v>15</v>
      </c>
      <c r="K129" s="16" t="s">
        <v>15</v>
      </c>
      <c r="L129" s="16" t="s">
        <v>15</v>
      </c>
      <c r="M129" s="16" t="s">
        <v>15</v>
      </c>
      <c r="N129" s="16" t="s">
        <v>15</v>
      </c>
      <c r="O129" s="16" t="s">
        <v>15</v>
      </c>
      <c r="P129" s="16">
        <v>0.45</v>
      </c>
      <c r="Q129" s="16">
        <v>0.22</v>
      </c>
      <c r="R129" s="17" t="s">
        <v>15</v>
      </c>
      <c r="S129" s="17" t="s">
        <v>15</v>
      </c>
      <c r="T129" s="17" t="s">
        <v>15</v>
      </c>
      <c r="U129" s="17" t="s">
        <v>15</v>
      </c>
      <c r="V129" s="17" t="s">
        <v>15</v>
      </c>
      <c r="W129" s="17" t="s">
        <v>15</v>
      </c>
      <c r="X129" s="17" t="s">
        <v>15</v>
      </c>
      <c r="Y129" s="17" t="s">
        <v>15</v>
      </c>
      <c r="Z129" s="17" t="s">
        <v>15</v>
      </c>
      <c r="AA129" s="17" t="s">
        <v>15</v>
      </c>
      <c r="AB129" s="17" t="s">
        <v>15</v>
      </c>
      <c r="AC129" s="17" t="s">
        <v>15</v>
      </c>
      <c r="AD129" s="17">
        <v>63.967500000000001</v>
      </c>
      <c r="AE129" s="17">
        <v>71.132000000000005</v>
      </c>
      <c r="AF129" s="17">
        <v>71.051299999999998</v>
      </c>
      <c r="AG129" s="17">
        <v>59.963099999999997</v>
      </c>
      <c r="AH129" s="16" t="s">
        <v>15</v>
      </c>
      <c r="AI129" s="16" t="s">
        <v>15</v>
      </c>
      <c r="AJ129" s="16" t="s">
        <v>15</v>
      </c>
      <c r="AK129" s="16">
        <v>71.05</v>
      </c>
      <c r="AL129" s="16">
        <v>59.96</v>
      </c>
      <c r="AM129" s="16" t="s">
        <v>15</v>
      </c>
      <c r="AN129" s="16" t="s">
        <v>15</v>
      </c>
      <c r="AO129" s="16" t="s">
        <v>15</v>
      </c>
      <c r="AP129" s="16" t="s">
        <v>15</v>
      </c>
      <c r="AQ129" s="16" t="s">
        <v>15</v>
      </c>
      <c r="AR129" s="16" t="s">
        <v>15</v>
      </c>
      <c r="AS129" s="16" t="s">
        <v>15</v>
      </c>
      <c r="AT129" s="16" t="s">
        <v>15</v>
      </c>
      <c r="AU129" s="16" t="s">
        <v>15</v>
      </c>
      <c r="AV129" s="16" t="s">
        <v>15</v>
      </c>
      <c r="AW129" s="16" t="s">
        <v>15</v>
      </c>
      <c r="AX129" s="19" t="s">
        <v>15</v>
      </c>
      <c r="AY129" s="19" t="s">
        <v>15</v>
      </c>
      <c r="AZ129" s="19" t="s">
        <v>15</v>
      </c>
      <c r="BA129" s="19" t="s">
        <v>15</v>
      </c>
      <c r="BB129" s="19" t="s">
        <v>15</v>
      </c>
      <c r="BC129" s="19" t="s">
        <v>15</v>
      </c>
      <c r="BD129" s="19" t="s">
        <v>15</v>
      </c>
      <c r="BE129" s="19" t="s">
        <v>15</v>
      </c>
      <c r="BF129" s="19" t="s">
        <v>15</v>
      </c>
      <c r="BG129" s="19" t="s">
        <v>15</v>
      </c>
      <c r="BH129" s="19" t="s">
        <v>15</v>
      </c>
      <c r="BI129" s="19" t="s">
        <v>15</v>
      </c>
      <c r="BJ129" s="19">
        <v>2.5859699376473821E-2</v>
      </c>
      <c r="BK129" s="19">
        <v>1.6066504733014689E-2</v>
      </c>
      <c r="BL129" s="19">
        <v>1.2345162370271177E-3</v>
      </c>
      <c r="BM129" s="19">
        <v>3.3180011320239162E-4</v>
      </c>
      <c r="BN129" s="16" t="s">
        <v>15</v>
      </c>
      <c r="BO129" s="16" t="s">
        <v>15</v>
      </c>
      <c r="BP129" s="16" t="s">
        <v>15</v>
      </c>
      <c r="BQ129" s="16" t="s">
        <v>15</v>
      </c>
      <c r="BR129" s="16" t="s">
        <v>15</v>
      </c>
      <c r="BS129" s="16" t="s">
        <v>15</v>
      </c>
      <c r="BT129" s="16" t="s">
        <v>15</v>
      </c>
      <c r="BU129" s="16" t="s">
        <v>15</v>
      </c>
      <c r="BV129" s="16" t="s">
        <v>15</v>
      </c>
      <c r="BW129" s="16" t="s">
        <v>15</v>
      </c>
      <c r="BX129" s="16" t="s">
        <v>15</v>
      </c>
      <c r="BY129" s="16" t="s">
        <v>15</v>
      </c>
      <c r="BZ129" s="16">
        <v>20.793199999999999</v>
      </c>
      <c r="CA129" s="16">
        <v>26.770700000000001</v>
      </c>
      <c r="CB129" s="16">
        <v>25.070900000000002</v>
      </c>
      <c r="CC129" s="16">
        <v>17.267299999999999</v>
      </c>
      <c r="CD129" s="13" t="s">
        <v>15</v>
      </c>
      <c r="CE129" s="13" t="s">
        <v>15</v>
      </c>
      <c r="CF129" s="13" t="s">
        <v>15</v>
      </c>
      <c r="CG129" s="13" t="s">
        <v>15</v>
      </c>
      <c r="CH129" s="13" t="s">
        <v>15</v>
      </c>
      <c r="CI129" s="13" t="s">
        <v>15</v>
      </c>
      <c r="CJ129" s="13" t="s">
        <v>15</v>
      </c>
      <c r="CK129" s="13" t="s">
        <v>15</v>
      </c>
      <c r="CL129" s="13" t="s">
        <v>15</v>
      </c>
      <c r="CM129" s="13" t="s">
        <v>15</v>
      </c>
      <c r="CN129" s="13" t="s">
        <v>15</v>
      </c>
      <c r="CO129" s="13" t="s">
        <v>15</v>
      </c>
      <c r="CP129" s="13" t="s">
        <v>15</v>
      </c>
      <c r="CQ129" s="13" t="s">
        <v>15</v>
      </c>
      <c r="CR129" s="13" t="s">
        <v>15</v>
      </c>
      <c r="CS129" s="13">
        <v>7.2536474543488444E-4</v>
      </c>
      <c r="CT129" s="16" t="s">
        <v>15</v>
      </c>
      <c r="CU129" s="16" t="s">
        <v>15</v>
      </c>
      <c r="CV129" s="16" t="s">
        <v>15</v>
      </c>
      <c r="CW129" s="16" t="s">
        <v>15</v>
      </c>
      <c r="CX129" s="16" t="s">
        <v>15</v>
      </c>
      <c r="CY129" s="16" t="s">
        <v>15</v>
      </c>
      <c r="CZ129" s="16" t="s">
        <v>15</v>
      </c>
      <c r="DA129" s="16" t="s">
        <v>15</v>
      </c>
      <c r="DB129" s="16" t="s">
        <v>15</v>
      </c>
      <c r="DC129" s="16" t="s">
        <v>15</v>
      </c>
      <c r="DD129" s="16" t="s">
        <v>15</v>
      </c>
      <c r="DE129" s="16" t="s">
        <v>15</v>
      </c>
      <c r="DF129" s="16" t="s">
        <v>15</v>
      </c>
      <c r="DG129" s="16">
        <v>41.539099999999998</v>
      </c>
      <c r="DH129" s="16">
        <v>12.8589</v>
      </c>
      <c r="DI129" s="16">
        <v>7.1958000000000002</v>
      </c>
      <c r="DJ129" s="21" t="s">
        <v>15</v>
      </c>
      <c r="DK129" s="21" t="s">
        <v>15</v>
      </c>
      <c r="DL129" s="21" t="s">
        <v>15</v>
      </c>
      <c r="DM129" s="21" t="s">
        <v>15</v>
      </c>
      <c r="DN129" s="21" t="s">
        <v>15</v>
      </c>
      <c r="DO129" s="21" t="s">
        <v>15</v>
      </c>
      <c r="DP129" s="21" t="s">
        <v>15</v>
      </c>
      <c r="DQ129" s="21" t="s">
        <v>15</v>
      </c>
      <c r="DR129" s="21" t="s">
        <v>15</v>
      </c>
      <c r="DS129" s="21" t="s">
        <v>15</v>
      </c>
      <c r="DT129" s="21" t="s">
        <v>15</v>
      </c>
      <c r="DU129" s="21" t="s">
        <v>15</v>
      </c>
      <c r="DV129" s="21" t="s">
        <v>15</v>
      </c>
      <c r="DW129" s="21">
        <v>24.697800000000001</v>
      </c>
      <c r="DX129" s="21">
        <v>10.757</v>
      </c>
      <c r="DY129" s="21">
        <v>6.3711000000000002</v>
      </c>
    </row>
    <row r="130" spans="1:129" x14ac:dyDescent="0.2">
      <c r="A130" s="62" t="str">
        <f>[1]PSIM!A133</f>
        <v>CPALL</v>
      </c>
      <c r="B130" s="16">
        <v>0.1205</v>
      </c>
      <c r="C130" s="16">
        <v>0.16400000000000001</v>
      </c>
      <c r="D130" s="16">
        <v>0.19270000000000001</v>
      </c>
      <c r="E130" s="16">
        <v>0.17</v>
      </c>
      <c r="F130" s="16">
        <v>0.15</v>
      </c>
      <c r="G130" s="16">
        <v>0.16500000000000001</v>
      </c>
      <c r="H130" s="16">
        <v>0.37</v>
      </c>
      <c r="I130" s="16">
        <v>0.55500000000000005</v>
      </c>
      <c r="J130" s="16">
        <v>0.74</v>
      </c>
      <c r="K130" s="16">
        <v>0.89</v>
      </c>
      <c r="L130" s="16">
        <v>1.23</v>
      </c>
      <c r="M130" s="16">
        <v>1.17</v>
      </c>
      <c r="N130" s="16">
        <v>1.1400000000000001</v>
      </c>
      <c r="O130" s="16">
        <v>1.52</v>
      </c>
      <c r="P130" s="16">
        <v>1.85</v>
      </c>
      <c r="Q130" s="16">
        <v>2.14</v>
      </c>
      <c r="R130" s="17">
        <v>18.8582</v>
      </c>
      <c r="S130" s="17">
        <v>18.709299999999999</v>
      </c>
      <c r="T130" s="17">
        <v>18.610900000000001</v>
      </c>
      <c r="U130" s="17">
        <v>18.338100000000001</v>
      </c>
      <c r="V130" s="17">
        <v>20.809899999999999</v>
      </c>
      <c r="W130" s="17">
        <v>22.117699999999999</v>
      </c>
      <c r="X130" s="17">
        <v>23.9588</v>
      </c>
      <c r="Y130" s="17">
        <v>26.392199999999999</v>
      </c>
      <c r="Z130" s="17">
        <v>24.866</v>
      </c>
      <c r="AA130" s="17">
        <v>24.779399999999999</v>
      </c>
      <c r="AB130" s="17">
        <v>25.7607</v>
      </c>
      <c r="AC130" s="17">
        <v>22.633900000000001</v>
      </c>
      <c r="AD130" s="17">
        <v>21.333200000000001</v>
      </c>
      <c r="AE130" s="17">
        <v>21.77</v>
      </c>
      <c r="AF130" s="17">
        <v>21.859000000000002</v>
      </c>
      <c r="AG130" s="17">
        <v>22.303899999999999</v>
      </c>
      <c r="AH130" s="16">
        <v>22.63</v>
      </c>
      <c r="AI130" s="16">
        <v>21.33</v>
      </c>
      <c r="AJ130" s="16">
        <v>21.77</v>
      </c>
      <c r="AK130" s="16">
        <v>21.86</v>
      </c>
      <c r="AL130" s="16">
        <v>22.3</v>
      </c>
      <c r="AM130" s="16" t="s">
        <v>15</v>
      </c>
      <c r="AN130" s="16">
        <v>19.8</v>
      </c>
      <c r="AO130" s="16">
        <v>20.12</v>
      </c>
      <c r="AP130" s="16">
        <v>21.71</v>
      </c>
      <c r="AQ130" s="16">
        <v>25.98</v>
      </c>
      <c r="AR130" s="16">
        <v>26.3</v>
      </c>
      <c r="AS130" s="16">
        <v>25.04</v>
      </c>
      <c r="AT130" s="16">
        <v>25.14</v>
      </c>
      <c r="AU130" s="16">
        <v>24.44</v>
      </c>
      <c r="AV130" s="16">
        <v>21.91</v>
      </c>
      <c r="AW130" s="16">
        <v>23.18</v>
      </c>
      <c r="AX130" s="19">
        <v>3.4078838256956248E-2</v>
      </c>
      <c r="AY130" s="19">
        <v>8.2186603745833201E-3</v>
      </c>
      <c r="AZ130" s="19">
        <v>1.4706694196571744E-2</v>
      </c>
      <c r="BA130" s="19">
        <v>-0.13009852876759942</v>
      </c>
      <c r="BB130" s="19">
        <v>-0.11481799184186775</v>
      </c>
      <c r="BC130" s="19">
        <v>-0.24343609698016938</v>
      </c>
      <c r="BD130" s="19">
        <v>0.48632167579074953</v>
      </c>
      <c r="BE130" s="19">
        <v>0.11838297306760771</v>
      </c>
      <c r="BF130" s="19">
        <v>7.6699279235313861E-2</v>
      </c>
      <c r="BG130" s="19">
        <v>6.8277838323972093E-2</v>
      </c>
      <c r="BH130" s="19">
        <v>4.0096634103431839E-2</v>
      </c>
      <c r="BI130" s="19">
        <v>5.9403450354368311E-4</v>
      </c>
      <c r="BJ130" s="19">
        <v>1.7567340642895568E-3</v>
      </c>
      <c r="BK130" s="19">
        <v>1.9391547304470646E-3</v>
      </c>
      <c r="BL130" s="19">
        <v>2.1571685644793262E-3</v>
      </c>
      <c r="BM130" s="19">
        <v>2.239244582778719E-3</v>
      </c>
      <c r="BN130" s="16">
        <v>2.2031000000000001</v>
      </c>
      <c r="BO130" s="16">
        <v>2.2942999999999998</v>
      </c>
      <c r="BP130" s="16">
        <v>2.2726999999999999</v>
      </c>
      <c r="BQ130" s="16">
        <v>1.5979000000000001</v>
      </c>
      <c r="BR130" s="16">
        <v>1.3355000000000001</v>
      </c>
      <c r="BS130" s="16">
        <v>1.3202</v>
      </c>
      <c r="BT130" s="16">
        <v>2.6606999999999998</v>
      </c>
      <c r="BU130" s="16">
        <v>4.4423000000000004</v>
      </c>
      <c r="BV130" s="16">
        <v>4.9375999999999998</v>
      </c>
      <c r="BW130" s="16">
        <v>5.1542000000000003</v>
      </c>
      <c r="BX130" s="16">
        <v>5.8551000000000002</v>
      </c>
      <c r="BY130" s="16">
        <v>3.8573</v>
      </c>
      <c r="BZ130" s="16">
        <v>2.851</v>
      </c>
      <c r="CA130" s="16">
        <v>3.4920999999999998</v>
      </c>
      <c r="CB130" s="16">
        <v>3.8361999999999998</v>
      </c>
      <c r="CC130" s="16">
        <v>4.2260999999999997</v>
      </c>
      <c r="CD130" s="13" t="s">
        <v>15</v>
      </c>
      <c r="CE130" s="13">
        <v>3.5481038830250576E-2</v>
      </c>
      <c r="CF130" s="13">
        <v>0.16175501060728253</v>
      </c>
      <c r="CG130" s="13">
        <v>0.45470150529302505</v>
      </c>
      <c r="CH130" s="13">
        <v>0.81904017205537871</v>
      </c>
      <c r="CI130" s="13">
        <v>0.94191324002289945</v>
      </c>
      <c r="CJ130" s="13">
        <v>1.0036337402074096E-2</v>
      </c>
      <c r="CK130" s="13">
        <v>5.4492117729311083E-4</v>
      </c>
      <c r="CL130" s="13" t="s">
        <v>15</v>
      </c>
      <c r="CM130" s="13">
        <v>1.0113582294448578E-4</v>
      </c>
      <c r="CN130" s="13" t="s">
        <v>15</v>
      </c>
      <c r="CO130" s="13">
        <v>6.4395630551430632</v>
      </c>
      <c r="CP130" s="13">
        <v>6.9450668311221069</v>
      </c>
      <c r="CQ130" s="13">
        <v>5.0733391291522674</v>
      </c>
      <c r="CR130" s="13">
        <v>3.4260706992839931</v>
      </c>
      <c r="CS130" s="13">
        <v>2.2173307181144071</v>
      </c>
      <c r="CT130" s="16">
        <v>21.882899999999999</v>
      </c>
      <c r="CU130" s="16">
        <v>22.944199999999999</v>
      </c>
      <c r="CV130" s="16">
        <v>22.8673</v>
      </c>
      <c r="CW130" s="16">
        <v>18.132999999999999</v>
      </c>
      <c r="CX130" s="16">
        <v>15.2417</v>
      </c>
      <c r="CY130" s="16">
        <v>16.344200000000001</v>
      </c>
      <c r="CZ130" s="16">
        <v>25.491800000000001</v>
      </c>
      <c r="DA130" s="16">
        <v>28.140999999999998</v>
      </c>
      <c r="DB130" s="16">
        <v>36.516100000000002</v>
      </c>
      <c r="DC130" s="16">
        <v>40.806800000000003</v>
      </c>
      <c r="DD130" s="16">
        <v>45.476300000000002</v>
      </c>
      <c r="DE130" s="16">
        <v>37.612900000000003</v>
      </c>
      <c r="DF130" s="16">
        <v>34.268799999999999</v>
      </c>
      <c r="DG130" s="16">
        <v>40.1648</v>
      </c>
      <c r="DH130" s="16">
        <v>36.039499999999997</v>
      </c>
      <c r="DI130" s="16">
        <v>29.459700000000002</v>
      </c>
      <c r="DJ130" s="21">
        <v>6.1154000000000002</v>
      </c>
      <c r="DK130" s="21">
        <v>6.8659999999999997</v>
      </c>
      <c r="DL130" s="21">
        <v>6.6870000000000003</v>
      </c>
      <c r="DM130" s="21">
        <v>4.3551000000000002</v>
      </c>
      <c r="DN130" s="21">
        <v>3.2029000000000001</v>
      </c>
      <c r="DO130" s="21">
        <v>3.3121</v>
      </c>
      <c r="DP130" s="21">
        <v>7.7336999999999998</v>
      </c>
      <c r="DQ130" s="21">
        <v>11.801600000000001</v>
      </c>
      <c r="DR130" s="21">
        <v>14.4316</v>
      </c>
      <c r="DS130" s="21">
        <v>15.511800000000001</v>
      </c>
      <c r="DT130" s="21">
        <v>17.330200000000001</v>
      </c>
      <c r="DU130" s="21">
        <v>5.5841000000000003</v>
      </c>
      <c r="DV130" s="21">
        <v>3.2359</v>
      </c>
      <c r="DW130" s="21">
        <v>4.1746999999999996</v>
      </c>
      <c r="DX130" s="21">
        <v>4.8951000000000002</v>
      </c>
      <c r="DY130" s="21">
        <v>5.5876000000000001</v>
      </c>
    </row>
    <row r="131" spans="1:129" x14ac:dyDescent="0.2">
      <c r="A131" s="62" t="str">
        <f>[1]PSIM!A134</f>
        <v>CPF</v>
      </c>
      <c r="B131" s="16">
        <v>0.67</v>
      </c>
      <c r="C131" s="16">
        <v>0.41699999999999998</v>
      </c>
      <c r="D131" s="16">
        <v>0.22900000000000001</v>
      </c>
      <c r="E131" s="16">
        <v>1.1000000000000001</v>
      </c>
      <c r="F131" s="16">
        <v>0.35</v>
      </c>
      <c r="G131" s="16">
        <v>0.18</v>
      </c>
      <c r="H131" s="16">
        <v>0.44</v>
      </c>
      <c r="I131" s="16">
        <v>1.52</v>
      </c>
      <c r="J131" s="16">
        <v>2.04</v>
      </c>
      <c r="K131" s="16">
        <v>2.42</v>
      </c>
      <c r="L131" s="16">
        <v>2.59</v>
      </c>
      <c r="M131" s="16">
        <v>0.96</v>
      </c>
      <c r="N131" s="16">
        <v>1.43</v>
      </c>
      <c r="O131" s="16">
        <v>1.5</v>
      </c>
      <c r="P131" s="16">
        <v>1.99</v>
      </c>
      <c r="Q131" s="16">
        <v>1.9762999999999999</v>
      </c>
      <c r="R131" s="17">
        <v>12.7348</v>
      </c>
      <c r="S131" s="17">
        <v>11.5212</v>
      </c>
      <c r="T131" s="17">
        <v>11.3322</v>
      </c>
      <c r="U131" s="17">
        <v>16.700600000000001</v>
      </c>
      <c r="V131" s="17">
        <v>13.444800000000001</v>
      </c>
      <c r="W131" s="17">
        <v>12.5162</v>
      </c>
      <c r="X131" s="17">
        <v>13.120900000000001</v>
      </c>
      <c r="Y131" s="17">
        <v>17.685600000000001</v>
      </c>
      <c r="Z131" s="17">
        <v>15.589</v>
      </c>
      <c r="AA131" s="17">
        <v>16.308499999999999</v>
      </c>
      <c r="AB131" s="17">
        <v>11.573399999999999</v>
      </c>
      <c r="AC131" s="17">
        <v>9.9824999999999999</v>
      </c>
      <c r="AD131" s="17">
        <v>13.444699999999999</v>
      </c>
      <c r="AE131" s="17">
        <v>13.7812</v>
      </c>
      <c r="AF131" s="17">
        <v>15.6401</v>
      </c>
      <c r="AG131" s="17">
        <v>11.9811</v>
      </c>
      <c r="AH131" s="16">
        <v>9.98</v>
      </c>
      <c r="AI131" s="16">
        <v>13.44</v>
      </c>
      <c r="AJ131" s="16">
        <v>13.78</v>
      </c>
      <c r="AK131" s="16">
        <v>15.64</v>
      </c>
      <c r="AL131" s="16">
        <v>11.98</v>
      </c>
      <c r="AM131" s="16">
        <v>8.4600000000000009</v>
      </c>
      <c r="AN131" s="16">
        <v>9.33</v>
      </c>
      <c r="AO131" s="16">
        <v>10.02</v>
      </c>
      <c r="AP131" s="16">
        <v>10.73</v>
      </c>
      <c r="AQ131" s="16">
        <v>11.61</v>
      </c>
      <c r="AR131" s="16">
        <v>11.79</v>
      </c>
      <c r="AS131" s="16">
        <v>10.89</v>
      </c>
      <c r="AT131" s="16">
        <v>10.99</v>
      </c>
      <c r="AU131" s="16">
        <v>10.91</v>
      </c>
      <c r="AV131" s="16">
        <v>9.17</v>
      </c>
      <c r="AW131" s="16">
        <v>9.31</v>
      </c>
      <c r="AX131" s="19">
        <v>0.38112596710176966</v>
      </c>
      <c r="AY131" s="19">
        <v>0.55141340098680602</v>
      </c>
      <c r="AZ131" s="19">
        <v>0.75260375098935506</v>
      </c>
      <c r="BA131" s="19">
        <v>0.18369557261136948</v>
      </c>
      <c r="BB131" s="19">
        <v>0.85291750705093128</v>
      </c>
      <c r="BC131" s="19">
        <v>2.3874798943160811</v>
      </c>
      <c r="BD131" s="19">
        <v>0.70623558346857462</v>
      </c>
      <c r="BE131" s="19">
        <v>0.14962872638171468</v>
      </c>
      <c r="BF131" s="19">
        <v>0.13532593617275951</v>
      </c>
      <c r="BG131" s="19">
        <v>0.11316704456752898</v>
      </c>
      <c r="BH131" s="19">
        <v>7.5955893284522444E-2</v>
      </c>
      <c r="BI131" s="19">
        <v>0.64496385374556842</v>
      </c>
      <c r="BJ131" s="19">
        <v>0.41118433085536804</v>
      </c>
      <c r="BK131" s="19">
        <v>0.42993611716432617</v>
      </c>
      <c r="BL131" s="19">
        <v>0.31280409761526329</v>
      </c>
      <c r="BM131" s="19">
        <v>0.56197601679856801</v>
      </c>
      <c r="BN131" s="16">
        <v>3.4714999999999998</v>
      </c>
      <c r="BO131" s="16">
        <v>2.6981999999999999</v>
      </c>
      <c r="BP131" s="16">
        <v>1.3471</v>
      </c>
      <c r="BQ131" s="16">
        <v>5.9485000000000001</v>
      </c>
      <c r="BR131" s="16">
        <v>2.0089000000000001</v>
      </c>
      <c r="BS131" s="16">
        <v>0.94589999999999996</v>
      </c>
      <c r="BT131" s="16">
        <v>2.0023</v>
      </c>
      <c r="BU131" s="16">
        <v>6.1734999999999998</v>
      </c>
      <c r="BV131" s="16">
        <v>7.1741000000000001</v>
      </c>
      <c r="BW131" s="16">
        <v>7.82</v>
      </c>
      <c r="BX131" s="16">
        <v>5.2606999999999999</v>
      </c>
      <c r="BY131" s="16">
        <v>1.8151000000000002</v>
      </c>
      <c r="BZ131" s="16">
        <v>2.4790000000000001</v>
      </c>
      <c r="CA131" s="16">
        <v>2.6246</v>
      </c>
      <c r="CB131" s="16">
        <v>3.1655000000000002</v>
      </c>
      <c r="CC131" s="16">
        <v>3.0427</v>
      </c>
      <c r="CD131" s="13">
        <v>0.83202740286624388</v>
      </c>
      <c r="CE131" s="13">
        <v>0.93481165079600403</v>
      </c>
      <c r="CF131" s="13">
        <v>0.99189395263616364</v>
      </c>
      <c r="CG131" s="13">
        <v>0.76837379410888329</v>
      </c>
      <c r="CH131" s="13">
        <v>0.95441686959323269</v>
      </c>
      <c r="CI131" s="13">
        <v>1.0138602857895269</v>
      </c>
      <c r="CJ131" s="13">
        <v>1.0539192167177722</v>
      </c>
      <c r="CK131" s="13">
        <v>0.82485932318240707</v>
      </c>
      <c r="CL131" s="13">
        <v>0.80408769488332632</v>
      </c>
      <c r="CM131" s="13">
        <v>1.0920228536422354</v>
      </c>
      <c r="CN131" s="13">
        <v>1.3493038213813575</v>
      </c>
      <c r="CO131" s="13">
        <v>1.6943583199902363</v>
      </c>
      <c r="CP131" s="13">
        <v>1.6467346411955321</v>
      </c>
      <c r="CQ131" s="13">
        <v>2.2152145056049011</v>
      </c>
      <c r="CR131" s="13">
        <v>2.0110634826783049</v>
      </c>
      <c r="CS131" s="13">
        <v>1.5019307777145257</v>
      </c>
      <c r="CT131" s="16">
        <v>10.600899999999999</v>
      </c>
      <c r="CU131" s="16">
        <v>7.8408999999999995</v>
      </c>
      <c r="CV131" s="16">
        <v>4.0102000000000002</v>
      </c>
      <c r="CW131" s="16">
        <v>18.168900000000001</v>
      </c>
      <c r="CX131" s="16">
        <v>5.8925000000000001</v>
      </c>
      <c r="CY131" s="16">
        <v>2.9718999999999998</v>
      </c>
      <c r="CZ131" s="16">
        <v>7.0518000000000001</v>
      </c>
      <c r="DA131" s="16">
        <v>21.0243</v>
      </c>
      <c r="DB131" s="16">
        <v>24.717500000000001</v>
      </c>
      <c r="DC131" s="16">
        <v>26.418900000000001</v>
      </c>
      <c r="DD131" s="16">
        <v>22.279199999999999</v>
      </c>
      <c r="DE131" s="16">
        <v>6.5933000000000002</v>
      </c>
      <c r="DF131" s="16">
        <v>9.2920999999999996</v>
      </c>
      <c r="DG131" s="16">
        <v>9.4560999999999993</v>
      </c>
      <c r="DH131" s="16">
        <v>11.7593</v>
      </c>
      <c r="DI131" s="16">
        <v>10.114800000000001</v>
      </c>
      <c r="DJ131" s="21">
        <v>4.7759</v>
      </c>
      <c r="DK131" s="21">
        <v>3.6760999999999999</v>
      </c>
      <c r="DL131" s="21">
        <v>1.8058999999999998</v>
      </c>
      <c r="DM131" s="21">
        <v>8.3652999999999995</v>
      </c>
      <c r="DN131" s="21">
        <v>2.7162999999999999</v>
      </c>
      <c r="DO131" s="21">
        <v>1.2862</v>
      </c>
      <c r="DP131" s="21">
        <v>2.9786000000000001</v>
      </c>
      <c r="DQ131" s="21">
        <v>9.1306999999999992</v>
      </c>
      <c r="DR131" s="21">
        <v>11.218400000000001</v>
      </c>
      <c r="DS131" s="21">
        <v>11.247</v>
      </c>
      <c r="DT131" s="21">
        <v>7.9779</v>
      </c>
      <c r="DU131" s="21">
        <v>2.0916999999999999</v>
      </c>
      <c r="DV131" s="21">
        <v>2.702</v>
      </c>
      <c r="DW131" s="21">
        <v>2.4278</v>
      </c>
      <c r="DX131" s="21">
        <v>2.7317</v>
      </c>
      <c r="DY131" s="21">
        <v>2.5958000000000001</v>
      </c>
    </row>
    <row r="132" spans="1:129" x14ac:dyDescent="0.2">
      <c r="A132" s="62" t="str">
        <f>[1]PSIM!A135</f>
        <v>CPH</v>
      </c>
      <c r="B132" s="16">
        <v>1.67</v>
      </c>
      <c r="C132" s="16">
        <v>3.81</v>
      </c>
      <c r="D132" s="16">
        <v>1.56</v>
      </c>
      <c r="E132" s="16">
        <v>1.8</v>
      </c>
      <c r="F132" s="16">
        <v>2.8999999999999998E-3</v>
      </c>
      <c r="G132" s="16">
        <v>-0.8</v>
      </c>
      <c r="H132" s="16">
        <v>-0.56000000000000005</v>
      </c>
      <c r="I132" s="16">
        <v>0.23</v>
      </c>
      <c r="J132" s="16">
        <v>-1.6099999999999999</v>
      </c>
      <c r="K132" s="16">
        <v>-0.56000000000000005</v>
      </c>
      <c r="L132" s="16">
        <v>-0.96</v>
      </c>
      <c r="M132" s="16">
        <v>-1.6</v>
      </c>
      <c r="N132" s="16">
        <v>-0.34</v>
      </c>
      <c r="O132" s="16">
        <v>1.26</v>
      </c>
      <c r="P132" s="16">
        <v>-2.5099999999999998</v>
      </c>
      <c r="Q132" s="16">
        <v>-2.4300000000000002</v>
      </c>
      <c r="R132" s="17">
        <v>12.797499999999999</v>
      </c>
      <c r="S132" s="17">
        <v>14.848599999999999</v>
      </c>
      <c r="T132" s="17">
        <v>16.317699999999999</v>
      </c>
      <c r="U132" s="17">
        <v>18.7593</v>
      </c>
      <c r="V132" s="17">
        <v>13.992699999999999</v>
      </c>
      <c r="W132" s="17">
        <v>13.026300000000001</v>
      </c>
      <c r="X132" s="17">
        <v>11.988899999999999</v>
      </c>
      <c r="Y132" s="17">
        <v>10.532500000000001</v>
      </c>
      <c r="Z132" s="17">
        <v>6.7156000000000002</v>
      </c>
      <c r="AA132" s="17">
        <v>15.045400000000001</v>
      </c>
      <c r="AB132" s="17">
        <v>12.752700000000001</v>
      </c>
      <c r="AC132" s="17">
        <v>6.3558000000000003</v>
      </c>
      <c r="AD132" s="17">
        <v>10.5928</v>
      </c>
      <c r="AE132" s="17">
        <v>13.9762</v>
      </c>
      <c r="AF132" s="17">
        <v>11.9651</v>
      </c>
      <c r="AG132" s="17">
        <v>7.0289000000000001</v>
      </c>
      <c r="AH132" s="16">
        <v>6.36</v>
      </c>
      <c r="AI132" s="16">
        <v>10.59</v>
      </c>
      <c r="AJ132" s="16">
        <v>13.98</v>
      </c>
      <c r="AK132" s="16">
        <v>11.97</v>
      </c>
      <c r="AL132" s="16">
        <v>7.03</v>
      </c>
      <c r="AM132" s="16">
        <v>11.22</v>
      </c>
      <c r="AN132" s="16">
        <v>11.63</v>
      </c>
      <c r="AO132" s="16">
        <v>11.87</v>
      </c>
      <c r="AP132" s="16">
        <v>12.23</v>
      </c>
      <c r="AQ132" s="16">
        <v>12.85</v>
      </c>
      <c r="AR132" s="16">
        <v>13.59</v>
      </c>
      <c r="AS132" s="16">
        <v>14.58</v>
      </c>
      <c r="AT132" s="16">
        <v>12.08</v>
      </c>
      <c r="AU132" s="16">
        <v>14.31</v>
      </c>
      <c r="AV132" s="16">
        <v>16.82</v>
      </c>
      <c r="AW132" s="16">
        <v>11.96</v>
      </c>
      <c r="AX132" s="19">
        <v>0.7257279480829989</v>
      </c>
      <c r="AY132" s="19">
        <v>0.23799075122687807</v>
      </c>
      <c r="AZ132" s="19">
        <v>0.12639779893488062</v>
      </c>
      <c r="BA132" s="19">
        <v>9.254702056600457E-2</v>
      </c>
      <c r="BB132" s="19">
        <v>0.54256025733215496</v>
      </c>
      <c r="BC132" s="19">
        <v>-1.847011388197227</v>
      </c>
      <c r="BD132" s="19">
        <v>-0.53676015729288384</v>
      </c>
      <c r="BE132" s="19">
        <v>-0.62021487259717956</v>
      </c>
      <c r="BF132" s="19">
        <v>-8.9475974727418264E-2</v>
      </c>
      <c r="BG132" s="19">
        <v>-0.59776119402985084</v>
      </c>
      <c r="BH132" s="19">
        <v>1.7688747892912859</v>
      </c>
      <c r="BI132" s="19">
        <v>-0.20912474964496028</v>
      </c>
      <c r="BJ132" s="19">
        <v>-1.414981353349579</v>
      </c>
      <c r="BK132" s="19">
        <v>0.72739159455892621</v>
      </c>
      <c r="BL132" s="19">
        <v>3.2139428633588509</v>
      </c>
      <c r="BM132" s="19">
        <v>-0.32992840719342326</v>
      </c>
      <c r="BN132" s="16">
        <v>4.4838000000000005</v>
      </c>
      <c r="BO132" s="16">
        <v>9.8058999999999994</v>
      </c>
      <c r="BP132" s="16">
        <v>3.9373</v>
      </c>
      <c r="BQ132" s="16">
        <v>4.6146000000000003</v>
      </c>
      <c r="BR132" s="16">
        <v>0.73770000000000002</v>
      </c>
      <c r="BS132" s="16">
        <v>-2.2582</v>
      </c>
      <c r="BT132" s="16">
        <v>-1.9173</v>
      </c>
      <c r="BU132" s="16">
        <v>0.76129999999999998</v>
      </c>
      <c r="BV132" s="16">
        <v>-6.3498999999999999</v>
      </c>
      <c r="BW132" s="16">
        <v>-2.4733000000000001</v>
      </c>
      <c r="BX132" s="16">
        <v>-3.1739999999999999</v>
      </c>
      <c r="BY132" s="16">
        <v>-5.3571</v>
      </c>
      <c r="BZ132" s="16">
        <v>-1.0210999999999999</v>
      </c>
      <c r="CA132" s="16">
        <v>3.7637</v>
      </c>
      <c r="CB132" s="16">
        <v>-7.9272</v>
      </c>
      <c r="CC132" s="16">
        <v>-8.1769999999999996</v>
      </c>
      <c r="CD132" s="13">
        <v>0.45602192345528647</v>
      </c>
      <c r="CE132" s="13">
        <v>0.33044343779535262</v>
      </c>
      <c r="CF132" s="13">
        <v>0.17734682908283964</v>
      </c>
      <c r="CG132" s="13">
        <v>8.1953306295487471E-2</v>
      </c>
      <c r="CH132" s="13">
        <v>0.10291844438743282</v>
      </c>
      <c r="CI132" s="13">
        <v>0.23259575627137716</v>
      </c>
      <c r="CJ132" s="13">
        <v>0.17279831497078449</v>
      </c>
      <c r="CK132" s="13">
        <v>0.12242439345017926</v>
      </c>
      <c r="CL132" s="13">
        <v>8.1633354548566753E-2</v>
      </c>
      <c r="CM132" s="13">
        <v>0.26965947394679113</v>
      </c>
      <c r="CN132" s="13">
        <v>0.28047734144500064</v>
      </c>
      <c r="CO132" s="13">
        <v>0.49337587906698743</v>
      </c>
      <c r="CP132" s="13">
        <v>0.47021968540706005</v>
      </c>
      <c r="CQ132" s="13">
        <v>0.50716845539406197</v>
      </c>
      <c r="CR132" s="13">
        <v>0.52627180781175931</v>
      </c>
      <c r="CS132" s="13">
        <v>0.57978515485635695</v>
      </c>
      <c r="CT132" s="16">
        <v>11.3634</v>
      </c>
      <c r="CU132" s="16">
        <v>21.515000000000001</v>
      </c>
      <c r="CV132" s="16">
        <v>7.7321999999999997</v>
      </c>
      <c r="CW132" s="16">
        <v>8.0998999999999999</v>
      </c>
      <c r="CX132" s="16">
        <v>1.2570999999999999</v>
      </c>
      <c r="CY132" s="16">
        <v>-3.4954000000000001</v>
      </c>
      <c r="CZ132" s="16">
        <v>-2.4552999999999998</v>
      </c>
      <c r="DA132" s="16">
        <v>0.95069999999999999</v>
      </c>
      <c r="DB132" s="16">
        <v>-6.9756999999999998</v>
      </c>
      <c r="DC132" s="16">
        <v>-2.4701</v>
      </c>
      <c r="DD132" s="16">
        <v>-4.3110999999999997</v>
      </c>
      <c r="DE132" s="16">
        <v>-7.6501999999999999</v>
      </c>
      <c r="DF132" s="16">
        <v>-1.6346000000000001</v>
      </c>
      <c r="DG132" s="16">
        <v>5.9282000000000004</v>
      </c>
      <c r="DH132" s="16">
        <v>-12.357699999999999</v>
      </c>
      <c r="DI132" s="16">
        <v>-12.4536</v>
      </c>
      <c r="DJ132" s="21">
        <v>5.2595999999999998</v>
      </c>
      <c r="DK132" s="21">
        <v>12.103</v>
      </c>
      <c r="DL132" s="21">
        <v>5.2103999999999999</v>
      </c>
      <c r="DM132" s="21">
        <v>6.1432000000000002</v>
      </c>
      <c r="DN132" s="21">
        <v>0.9879</v>
      </c>
      <c r="DO132" s="21">
        <v>-2.5465</v>
      </c>
      <c r="DP132" s="21">
        <v>-1.7887</v>
      </c>
      <c r="DQ132" s="21">
        <v>0.76180000000000003</v>
      </c>
      <c r="DR132" s="21">
        <v>-5.8804999999999996</v>
      </c>
      <c r="DS132" s="21">
        <v>-1.9428000000000001</v>
      </c>
      <c r="DT132" s="21">
        <v>-3.0442999999999998</v>
      </c>
      <c r="DU132" s="21">
        <v>-4.7953000000000001</v>
      </c>
      <c r="DV132" s="21">
        <v>-0.95140000000000002</v>
      </c>
      <c r="DW132" s="21">
        <v>3.4281999999999999</v>
      </c>
      <c r="DX132" s="21">
        <v>-7.0591999999999997</v>
      </c>
      <c r="DY132" s="21">
        <v>-6.9325000000000001</v>
      </c>
    </row>
    <row r="133" spans="1:129" x14ac:dyDescent="0.2">
      <c r="A133" s="62" t="str">
        <f>[1]PSIM!A136</f>
        <v>CPI</v>
      </c>
      <c r="B133" s="16">
        <v>0.34510000000000002</v>
      </c>
      <c r="C133" s="16">
        <v>0.34770000000000001</v>
      </c>
      <c r="D133" s="16">
        <v>0.35870000000000002</v>
      </c>
      <c r="E133" s="16">
        <v>-0.1171</v>
      </c>
      <c r="F133" s="16">
        <v>2.3999999999999998E-3</v>
      </c>
      <c r="G133" s="16">
        <v>5.45E-2</v>
      </c>
      <c r="H133" s="16">
        <v>0.53</v>
      </c>
      <c r="I133" s="16">
        <v>0.20499999999999999</v>
      </c>
      <c r="J133" s="16">
        <v>0.125</v>
      </c>
      <c r="K133" s="16">
        <v>0.29499999999999998</v>
      </c>
      <c r="L133" s="16">
        <v>0.03</v>
      </c>
      <c r="M133" s="16">
        <v>0.02</v>
      </c>
      <c r="N133" s="16">
        <v>8.8999999999999996E-2</v>
      </c>
      <c r="O133" s="16">
        <v>-3.1E-2</v>
      </c>
      <c r="P133" s="16">
        <v>-2.5999999999999999E-2</v>
      </c>
      <c r="Q133" s="16">
        <v>2.5999999999999999E-2</v>
      </c>
      <c r="R133" s="17">
        <v>17.643899999999999</v>
      </c>
      <c r="S133" s="17">
        <v>19.422999999999998</v>
      </c>
      <c r="T133" s="17">
        <v>18.307500000000001</v>
      </c>
      <c r="U133" s="17">
        <v>9.0263000000000009</v>
      </c>
      <c r="V133" s="17">
        <v>10.7195</v>
      </c>
      <c r="W133" s="17">
        <v>8.9696999999999996</v>
      </c>
      <c r="X133" s="17">
        <v>12.5304</v>
      </c>
      <c r="Y133" s="17">
        <v>8.8182000000000009</v>
      </c>
      <c r="Z133" s="17">
        <v>8.5251000000000001</v>
      </c>
      <c r="AA133" s="17">
        <v>11.4666</v>
      </c>
      <c r="AB133" s="17">
        <v>10.6143</v>
      </c>
      <c r="AC133" s="17">
        <v>10.329700000000001</v>
      </c>
      <c r="AD133" s="17">
        <v>9.7292000000000005</v>
      </c>
      <c r="AE133" s="17">
        <v>8.8384</v>
      </c>
      <c r="AF133" s="17">
        <v>7.1288999999999998</v>
      </c>
      <c r="AG133" s="17">
        <v>9.3702000000000005</v>
      </c>
      <c r="AH133" s="16">
        <v>10.33</v>
      </c>
      <c r="AI133" s="16">
        <v>9.73</v>
      </c>
      <c r="AJ133" s="16">
        <v>8.84</v>
      </c>
      <c r="AK133" s="16">
        <v>7.13</v>
      </c>
      <c r="AL133" s="16">
        <v>9.16</v>
      </c>
      <c r="AM133" s="16">
        <v>11.46</v>
      </c>
      <c r="AN133" s="16">
        <v>9.4</v>
      </c>
      <c r="AO133" s="16">
        <v>9.2100000000000009</v>
      </c>
      <c r="AP133" s="16">
        <v>11.64</v>
      </c>
      <c r="AQ133" s="16">
        <v>9.25</v>
      </c>
      <c r="AR133" s="16">
        <v>7.11</v>
      </c>
      <c r="AS133" s="16">
        <v>5.89</v>
      </c>
      <c r="AT133" s="16">
        <v>5.67</v>
      </c>
      <c r="AU133" s="16" t="s">
        <v>15</v>
      </c>
      <c r="AV133" s="16">
        <v>7.24</v>
      </c>
      <c r="AW133" s="16">
        <v>8.9600000000000009</v>
      </c>
      <c r="AX133" s="19">
        <v>0.11513669159482048</v>
      </c>
      <c r="AY133" s="19">
        <v>6.875685743382122E-2</v>
      </c>
      <c r="AZ133" s="19">
        <v>2.9343090823222E-2</v>
      </c>
      <c r="BA133" s="19">
        <v>-0.25020622890441002</v>
      </c>
      <c r="BB133" s="19">
        <v>1.1569921610374529</v>
      </c>
      <c r="BC133" s="19">
        <v>0.75428909298376778</v>
      </c>
      <c r="BD133" s="19">
        <v>0.18502009676696737</v>
      </c>
      <c r="BE133" s="19">
        <v>0.30440597270423347</v>
      </c>
      <c r="BF133" s="19">
        <v>0.29925838188531062</v>
      </c>
      <c r="BG133" s="19">
        <v>0.22953976291882547</v>
      </c>
      <c r="BH133" s="19">
        <v>0.61612636922214836</v>
      </c>
      <c r="BI133" s="19">
        <v>1.3462614467083209</v>
      </c>
      <c r="BJ133" s="19">
        <v>0.38194250289342385</v>
      </c>
      <c r="BK133" s="19">
        <v>1.521719027162445</v>
      </c>
      <c r="BL133" s="19">
        <v>2.64137817920628</v>
      </c>
      <c r="BM133" s="19">
        <v>1.0292330484663159</v>
      </c>
      <c r="BN133" s="16">
        <v>10.8857</v>
      </c>
      <c r="BO133" s="16">
        <v>10.1272</v>
      </c>
      <c r="BP133" s="16">
        <v>8.0719999999999992</v>
      </c>
      <c r="BQ133" s="16">
        <v>-2.9870999999999999</v>
      </c>
      <c r="BR133" s="16">
        <v>3.56E-2</v>
      </c>
      <c r="BS133" s="16">
        <v>0.67279999999999995</v>
      </c>
      <c r="BT133" s="16">
        <v>5.5109000000000004</v>
      </c>
      <c r="BU133" s="16">
        <v>2.7094</v>
      </c>
      <c r="BV133" s="16">
        <v>1.7417</v>
      </c>
      <c r="BW133" s="16">
        <v>3.4601999999999999</v>
      </c>
      <c r="BX133" s="16">
        <v>0.78610000000000002</v>
      </c>
      <c r="BY133" s="16">
        <v>0.21609999999999999</v>
      </c>
      <c r="BZ133" s="16">
        <v>1.0709</v>
      </c>
      <c r="CA133" s="16">
        <v>-0.46750000000000003</v>
      </c>
      <c r="CB133" s="16">
        <v>-0.3145</v>
      </c>
      <c r="CC133" s="16">
        <v>0.32479999999999998</v>
      </c>
      <c r="CD133" s="13">
        <v>0.45609382981163155</v>
      </c>
      <c r="CE133" s="13">
        <v>0.27455456059359784</v>
      </c>
      <c r="CF133" s="13">
        <v>0.25990787757993267</v>
      </c>
      <c r="CG133" s="13">
        <v>0.85284132740708418</v>
      </c>
      <c r="CH133" s="13">
        <v>1.1512692387975139</v>
      </c>
      <c r="CI133" s="13">
        <v>0.93332275069832926</v>
      </c>
      <c r="CJ133" s="13">
        <v>0.7056343396945538</v>
      </c>
      <c r="CK133" s="13">
        <v>0.71499267770527186</v>
      </c>
      <c r="CL133" s="13" t="s">
        <v>15</v>
      </c>
      <c r="CM133" s="13">
        <v>0.79964372153978092</v>
      </c>
      <c r="CN133" s="13">
        <v>0.75656030887398351</v>
      </c>
      <c r="CO133" s="13">
        <v>0.7480452018192062</v>
      </c>
      <c r="CP133" s="13">
        <v>0.60173546969037639</v>
      </c>
      <c r="CQ133" s="13">
        <v>0.85680991942404883</v>
      </c>
      <c r="CR133" s="13">
        <v>1.5385551247373079</v>
      </c>
      <c r="CS133" s="13">
        <v>1.3757132754663393</v>
      </c>
      <c r="CT133" s="16">
        <v>26.650700000000001</v>
      </c>
      <c r="CU133" s="16">
        <v>18.9803</v>
      </c>
      <c r="CV133" s="16">
        <v>15.2126</v>
      </c>
      <c r="CW133" s="16">
        <v>-5.1388999999999996</v>
      </c>
      <c r="CX133" s="16">
        <v>0.1065</v>
      </c>
      <c r="CY133" s="16">
        <v>2.573</v>
      </c>
      <c r="CZ133" s="16">
        <v>22.319900000000001</v>
      </c>
      <c r="DA133" s="16">
        <v>7.8856000000000002</v>
      </c>
      <c r="DB133" s="16">
        <v>4.7831000000000001</v>
      </c>
      <c r="DC133" s="16">
        <v>10.673400000000001</v>
      </c>
      <c r="DD133" s="16">
        <v>2.0013000000000001</v>
      </c>
      <c r="DE133" s="16">
        <v>0.57430000000000003</v>
      </c>
      <c r="DF133" s="16">
        <v>3.0771999999999999</v>
      </c>
      <c r="DG133" s="16">
        <v>-1.0637000000000001</v>
      </c>
      <c r="DH133" s="16">
        <v>-0.91549999999999998</v>
      </c>
      <c r="DI133" s="16">
        <v>0.91490000000000005</v>
      </c>
      <c r="DJ133" s="21">
        <v>16.099</v>
      </c>
      <c r="DK133" s="21">
        <v>12.7979</v>
      </c>
      <c r="DL133" s="21">
        <v>11.281000000000001</v>
      </c>
      <c r="DM133" s="21">
        <v>-3.1305999999999998</v>
      </c>
      <c r="DN133" s="21">
        <v>4.9500000000000002E-2</v>
      </c>
      <c r="DO133" s="21">
        <v>1.1781999999999999</v>
      </c>
      <c r="DP133" s="21">
        <v>11.5563</v>
      </c>
      <c r="DQ133" s="21">
        <v>4.3479999999999999</v>
      </c>
      <c r="DR133" s="21">
        <v>2.7785000000000002</v>
      </c>
      <c r="DS133" s="21">
        <v>5.9969999999999999</v>
      </c>
      <c r="DT133" s="21">
        <v>1.0672999999999999</v>
      </c>
      <c r="DU133" s="21">
        <v>0.30009999999999998</v>
      </c>
      <c r="DV133" s="21">
        <v>1.6318000000000001</v>
      </c>
      <c r="DW133" s="21">
        <v>-0.56010000000000004</v>
      </c>
      <c r="DX133" s="21">
        <v>-0.38969999999999999</v>
      </c>
      <c r="DY133" s="21">
        <v>0.34820000000000001</v>
      </c>
    </row>
    <row r="134" spans="1:129" x14ac:dyDescent="0.2">
      <c r="A134" s="62" t="str">
        <f>[1]PSIM!A137</f>
        <v>CPL</v>
      </c>
      <c r="B134" s="16">
        <v>0.63380000000000003</v>
      </c>
      <c r="C134" s="16">
        <v>0.28570000000000001</v>
      </c>
      <c r="D134" s="16">
        <v>0.2742</v>
      </c>
      <c r="E134" s="16">
        <v>0.04</v>
      </c>
      <c r="F134" s="16">
        <v>0.23710000000000001</v>
      </c>
      <c r="G134" s="16">
        <v>-0.1105</v>
      </c>
      <c r="H134" s="16">
        <v>0.27710000000000001</v>
      </c>
      <c r="I134" s="16">
        <v>0.31709999999999999</v>
      </c>
      <c r="J134" s="16">
        <v>0.23810000000000001</v>
      </c>
      <c r="K134" s="16">
        <v>0.29520000000000002</v>
      </c>
      <c r="L134" s="16">
        <v>0.1419</v>
      </c>
      <c r="M134" s="16">
        <v>0.23810000000000001</v>
      </c>
      <c r="N134" s="16">
        <v>0.32100000000000001</v>
      </c>
      <c r="O134" s="16">
        <v>0.12670000000000001</v>
      </c>
      <c r="P134" s="16">
        <v>5.1499999999999997E-2</v>
      </c>
      <c r="Q134" s="16">
        <v>-0.2346</v>
      </c>
      <c r="R134" s="17">
        <v>16.559100000000001</v>
      </c>
      <c r="S134" s="17">
        <v>8.9726999999999997</v>
      </c>
      <c r="T134" s="17">
        <v>9.7178000000000004</v>
      </c>
      <c r="U134" s="17">
        <v>7.4991000000000003</v>
      </c>
      <c r="V134" s="17">
        <v>8.2815999999999992</v>
      </c>
      <c r="W134" s="17">
        <v>2.77</v>
      </c>
      <c r="X134" s="17">
        <v>10.186500000000001</v>
      </c>
      <c r="Y134" s="17">
        <v>13.699</v>
      </c>
      <c r="Z134" s="17">
        <v>9.3129000000000008</v>
      </c>
      <c r="AA134" s="17">
        <v>12.5396</v>
      </c>
      <c r="AB134" s="17">
        <v>8.9418000000000006</v>
      </c>
      <c r="AC134" s="17">
        <v>11.646599999999999</v>
      </c>
      <c r="AD134" s="17">
        <v>10.2218</v>
      </c>
      <c r="AE134" s="17">
        <v>9.5230999999999995</v>
      </c>
      <c r="AF134" s="17">
        <v>13.9893</v>
      </c>
      <c r="AG134" s="17">
        <v>6.1818</v>
      </c>
      <c r="AH134" s="16">
        <v>11.65</v>
      </c>
      <c r="AI134" s="16">
        <v>10.220000000000001</v>
      </c>
      <c r="AJ134" s="16">
        <v>9.52</v>
      </c>
      <c r="AK134" s="16">
        <v>5.82</v>
      </c>
      <c r="AL134" s="16">
        <v>6.18</v>
      </c>
      <c r="AM134" s="16">
        <v>5.89</v>
      </c>
      <c r="AN134" s="16">
        <v>5.04</v>
      </c>
      <c r="AO134" s="16">
        <v>5.09</v>
      </c>
      <c r="AP134" s="16">
        <v>5.21</v>
      </c>
      <c r="AQ134" s="16">
        <v>5.25</v>
      </c>
      <c r="AR134" s="16">
        <v>5.15</v>
      </c>
      <c r="AS134" s="16">
        <v>5.03</v>
      </c>
      <c r="AT134" s="16">
        <v>5.77</v>
      </c>
      <c r="AU134" s="16">
        <v>5.32</v>
      </c>
      <c r="AV134" s="16">
        <v>6.38</v>
      </c>
      <c r="AW134" s="16">
        <v>6.52</v>
      </c>
      <c r="AX134" s="19">
        <v>4.78526945784919E-3</v>
      </c>
      <c r="AY134" s="19">
        <v>5.2569311663479917E-2</v>
      </c>
      <c r="AZ134" s="19">
        <v>8.6855628054594847E-2</v>
      </c>
      <c r="BA134" s="19">
        <v>0.44572739497750563</v>
      </c>
      <c r="BB134" s="19">
        <v>0.19368294641500697</v>
      </c>
      <c r="BC134" s="19">
        <v>-0.11335721348663164</v>
      </c>
      <c r="BD134" s="19">
        <v>6.0380242475788527E-2</v>
      </c>
      <c r="BE134" s="19">
        <v>3.1292332590552446E-2</v>
      </c>
      <c r="BF134" s="19">
        <v>4.69209134942516E-2</v>
      </c>
      <c r="BG134" s="19">
        <v>3.5976651282929609E-2</v>
      </c>
      <c r="BH134" s="19">
        <v>9.8291315334086291E-2</v>
      </c>
      <c r="BI134" s="19">
        <v>5.0977565394654346E-2</v>
      </c>
      <c r="BJ134" s="19">
        <v>6.4834604783213123E-2</v>
      </c>
      <c r="BK134" s="19">
        <v>0.14370334083962119</v>
      </c>
      <c r="BL134" s="19">
        <v>0.36754327648367385</v>
      </c>
      <c r="BM134" s="19">
        <v>-9.8810686890402913E-2</v>
      </c>
      <c r="BN134" s="16">
        <v>9.3933</v>
      </c>
      <c r="BO134" s="16">
        <v>3.7138999999999998</v>
      </c>
      <c r="BP134" s="16">
        <v>3.5672000000000001</v>
      </c>
      <c r="BQ134" s="16">
        <v>0.56620000000000004</v>
      </c>
      <c r="BR134" s="16">
        <v>3.1198999999999999</v>
      </c>
      <c r="BS134" s="16">
        <v>-1.6238000000000001</v>
      </c>
      <c r="BT134" s="16">
        <v>4.1699000000000002</v>
      </c>
      <c r="BU134" s="16">
        <v>5.6830999999999996</v>
      </c>
      <c r="BV134" s="16">
        <v>3.3233000000000001</v>
      </c>
      <c r="BW134" s="16">
        <v>4.6493000000000002</v>
      </c>
      <c r="BX134" s="16">
        <v>2.2579000000000002</v>
      </c>
      <c r="BY134" s="16">
        <v>3.5893999999999999</v>
      </c>
      <c r="BZ134" s="16">
        <v>3.8858000000000001</v>
      </c>
      <c r="CA134" s="16">
        <v>1.5186999999999999</v>
      </c>
      <c r="CB134" s="16">
        <v>0.96689999999999998</v>
      </c>
      <c r="CC134" s="16">
        <v>-4.5350000000000001</v>
      </c>
      <c r="CD134" s="13">
        <v>6.8852009481981058E-2</v>
      </c>
      <c r="CE134" s="13">
        <v>0.19412620539545297</v>
      </c>
      <c r="CF134" s="13">
        <v>0.32173732623279616</v>
      </c>
      <c r="CG134" s="13">
        <v>0.31439210027445319</v>
      </c>
      <c r="CH134" s="13">
        <v>4.4363655833377952E-2</v>
      </c>
      <c r="CI134" s="13">
        <v>5.6966908461893472E-2</v>
      </c>
      <c r="CJ134" s="13">
        <v>3.4159490761009922E-2</v>
      </c>
      <c r="CK134" s="13">
        <v>4.7052902666085477E-3</v>
      </c>
      <c r="CL134" s="13">
        <v>5.6041115374841667E-2</v>
      </c>
      <c r="CM134" s="13">
        <v>2.9107263503089623E-2</v>
      </c>
      <c r="CN134" s="13" t="s">
        <v>15</v>
      </c>
      <c r="CO134" s="13">
        <v>0.10150744682706234</v>
      </c>
      <c r="CP134" s="13">
        <v>0.16919018138862416</v>
      </c>
      <c r="CQ134" s="13">
        <v>0.38434593900985159</v>
      </c>
      <c r="CR134" s="13">
        <v>0.51963820173524256</v>
      </c>
      <c r="CS134" s="13">
        <v>0.64524379941932453</v>
      </c>
      <c r="CT134" s="16">
        <v>21.467300000000002</v>
      </c>
      <c r="CU134" s="16">
        <v>9.0570000000000004</v>
      </c>
      <c r="CV134" s="16">
        <v>8.6321999999999992</v>
      </c>
      <c r="CW134" s="16">
        <v>1.2457</v>
      </c>
      <c r="CX134" s="16">
        <v>7.2888000000000002</v>
      </c>
      <c r="CY134" s="16">
        <v>-3.4675000000000002</v>
      </c>
      <c r="CZ134" s="16">
        <v>8.7708999999999993</v>
      </c>
      <c r="DA134" s="16">
        <v>9.4845000000000006</v>
      </c>
      <c r="DB134" s="16">
        <v>6.9507000000000003</v>
      </c>
      <c r="DC134" s="16">
        <v>8.5391999999999992</v>
      </c>
      <c r="DD134" s="16">
        <v>4.0416999999999996</v>
      </c>
      <c r="DE134" s="16">
        <v>6.6981000000000002</v>
      </c>
      <c r="DF134" s="16">
        <v>8.8123000000000005</v>
      </c>
      <c r="DG134" s="16">
        <v>3.4824000000000002</v>
      </c>
      <c r="DH134" s="16">
        <v>2.0916999999999999</v>
      </c>
      <c r="DI134" s="16">
        <v>-9.1908999999999992</v>
      </c>
      <c r="DJ134" s="21">
        <v>18.035699999999999</v>
      </c>
      <c r="DK134" s="21">
        <v>7.3105000000000002</v>
      </c>
      <c r="DL134" s="21">
        <v>6.2603</v>
      </c>
      <c r="DM134" s="21">
        <v>0.85270000000000001</v>
      </c>
      <c r="DN134" s="21">
        <v>5.5318000000000005</v>
      </c>
      <c r="DO134" s="21">
        <v>-2.8978999999999999</v>
      </c>
      <c r="DP134" s="21">
        <v>7.1852</v>
      </c>
      <c r="DQ134" s="21">
        <v>7.9013</v>
      </c>
      <c r="DR134" s="21">
        <v>5.9268000000000001</v>
      </c>
      <c r="DS134" s="21">
        <v>7.1695000000000002</v>
      </c>
      <c r="DT134" s="21">
        <v>3.4050000000000002</v>
      </c>
      <c r="DU134" s="21">
        <v>5.45</v>
      </c>
      <c r="DV134" s="21">
        <v>6.4801000000000002</v>
      </c>
      <c r="DW134" s="21">
        <v>2.3325</v>
      </c>
      <c r="DX134" s="21">
        <v>1.2723</v>
      </c>
      <c r="DY134" s="21">
        <v>-5.056</v>
      </c>
    </row>
    <row r="135" spans="1:129" x14ac:dyDescent="0.2">
      <c r="A135" s="62" t="str">
        <f>[1]PSIM!A138</f>
        <v>CPN</v>
      </c>
      <c r="B135" s="16">
        <v>0.25700000000000001</v>
      </c>
      <c r="C135" s="16">
        <v>0.29899999999999999</v>
      </c>
      <c r="D135" s="16">
        <v>0.33700000000000002</v>
      </c>
      <c r="E135" s="16">
        <v>0.78</v>
      </c>
      <c r="F135" s="16">
        <v>0.38500000000000001</v>
      </c>
      <c r="G135" s="16">
        <v>0.41</v>
      </c>
      <c r="H135" s="16">
        <v>0.5</v>
      </c>
      <c r="I135" s="16">
        <v>1.135</v>
      </c>
      <c r="J135" s="16">
        <v>0.26</v>
      </c>
      <c r="K135" s="16">
        <v>0.47</v>
      </c>
      <c r="L135" s="16">
        <v>0.71</v>
      </c>
      <c r="M135" s="16">
        <v>1.42</v>
      </c>
      <c r="N135" s="16">
        <v>1.63</v>
      </c>
      <c r="O135" s="16">
        <v>1.76</v>
      </c>
      <c r="P135" s="16">
        <v>2.06</v>
      </c>
      <c r="Q135" s="16">
        <v>3.02</v>
      </c>
      <c r="R135" s="17">
        <v>52.344900000000003</v>
      </c>
      <c r="S135" s="17">
        <v>45.589500000000001</v>
      </c>
      <c r="T135" s="17">
        <v>45.9084</v>
      </c>
      <c r="U135" s="17">
        <v>45.485900000000001</v>
      </c>
      <c r="V135" s="17">
        <v>43.592700000000001</v>
      </c>
      <c r="W135" s="17">
        <v>43.341299999999997</v>
      </c>
      <c r="X135" s="17">
        <v>43.135199999999998</v>
      </c>
      <c r="Y135" s="17">
        <v>38.755099999999999</v>
      </c>
      <c r="Z135" s="17">
        <v>34.239899999999999</v>
      </c>
      <c r="AA135" s="17">
        <v>34.8705</v>
      </c>
      <c r="AB135" s="17">
        <v>43.720799999999997</v>
      </c>
      <c r="AC135" s="17">
        <v>47.062100000000001</v>
      </c>
      <c r="AD135" s="17">
        <v>47.9268</v>
      </c>
      <c r="AE135" s="17">
        <v>47.972000000000001</v>
      </c>
      <c r="AF135" s="17">
        <v>49.190300000000001</v>
      </c>
      <c r="AG135" s="17">
        <v>49.563499999999998</v>
      </c>
      <c r="AH135" s="16">
        <v>47.06</v>
      </c>
      <c r="AI135" s="16">
        <v>47.93</v>
      </c>
      <c r="AJ135" s="16">
        <v>47.97</v>
      </c>
      <c r="AK135" s="16">
        <v>49.19</v>
      </c>
      <c r="AL135" s="16">
        <v>49.56</v>
      </c>
      <c r="AM135" s="16">
        <v>19.149999999999999</v>
      </c>
      <c r="AN135" s="16">
        <v>14.65</v>
      </c>
      <c r="AO135" s="16">
        <v>14.51</v>
      </c>
      <c r="AP135" s="16">
        <v>21.89</v>
      </c>
      <c r="AQ135" s="16">
        <v>16.07</v>
      </c>
      <c r="AR135" s="16">
        <v>19.18</v>
      </c>
      <c r="AS135" s="16">
        <v>18.11</v>
      </c>
      <c r="AT135" s="16">
        <v>18.96</v>
      </c>
      <c r="AU135" s="16">
        <v>19.89</v>
      </c>
      <c r="AV135" s="16">
        <v>20.170000000000002</v>
      </c>
      <c r="AW135" s="16">
        <v>16.350000000000001</v>
      </c>
      <c r="AX135" s="19">
        <v>0.21234332923595245</v>
      </c>
      <c r="AY135" s="19">
        <v>0.2547741914539729</v>
      </c>
      <c r="AZ135" s="19">
        <v>0.2493699228705239</v>
      </c>
      <c r="BA135" s="19">
        <v>0.12192157631228283</v>
      </c>
      <c r="BB135" s="19">
        <v>0.30395178371543408</v>
      </c>
      <c r="BC135" s="19">
        <v>0.30447135090609034</v>
      </c>
      <c r="BD135" s="19">
        <v>0.25247841972158735</v>
      </c>
      <c r="BE135" s="19">
        <v>7.856686043132316E-2</v>
      </c>
      <c r="BF135" s="19">
        <v>0.42423066307553803</v>
      </c>
      <c r="BG135" s="19">
        <v>0.32245253854414713</v>
      </c>
      <c r="BH135" s="19">
        <v>0.14663586070597667</v>
      </c>
      <c r="BI135" s="19">
        <v>0.10795564444393661</v>
      </c>
      <c r="BJ135" s="19">
        <v>7.9180115369364826E-2</v>
      </c>
      <c r="BK135" s="19">
        <v>5.554395586104114E-2</v>
      </c>
      <c r="BL135" s="19">
        <v>5.8870830205169478E-2</v>
      </c>
      <c r="BM135" s="19">
        <v>2.4349766245078817E-2</v>
      </c>
      <c r="BN135" s="16">
        <v>26.2561</v>
      </c>
      <c r="BO135" s="16">
        <v>23.100300000000001</v>
      </c>
      <c r="BP135" s="16">
        <v>23.101299999999998</v>
      </c>
      <c r="BQ135" s="16">
        <v>51.303400000000003</v>
      </c>
      <c r="BR135" s="16">
        <v>25.128799999999998</v>
      </c>
      <c r="BS135" s="16">
        <v>22.588200000000001</v>
      </c>
      <c r="BT135" s="16">
        <v>25.420200000000001</v>
      </c>
      <c r="BU135" s="16">
        <v>45.285400000000003</v>
      </c>
      <c r="BV135" s="16">
        <v>10.682600000000001</v>
      </c>
      <c r="BW135" s="16">
        <v>17.221699999999998</v>
      </c>
      <c r="BX135" s="16">
        <v>36.921500000000002</v>
      </c>
      <c r="BY135" s="16">
        <v>31.599799999999998</v>
      </c>
      <c r="BZ135" s="16">
        <v>32.755499999999998</v>
      </c>
      <c r="CA135" s="16">
        <v>32.452500000000001</v>
      </c>
      <c r="CB135" s="16">
        <v>33.4512</v>
      </c>
      <c r="CC135" s="16">
        <v>47.134399999999999</v>
      </c>
      <c r="CD135" s="13">
        <v>1.3095883535002457</v>
      </c>
      <c r="CE135" s="13">
        <v>1.0540655685560782</v>
      </c>
      <c r="CF135" s="13">
        <v>1.1417358086881866</v>
      </c>
      <c r="CG135" s="13">
        <v>0.98600706263799576</v>
      </c>
      <c r="CH135" s="13">
        <v>0.92487019664393644</v>
      </c>
      <c r="CI135" s="13">
        <v>0.92505323207495072</v>
      </c>
      <c r="CJ135" s="13">
        <v>1.0453670311052803</v>
      </c>
      <c r="CK135" s="13">
        <v>0.96021933688732042</v>
      </c>
      <c r="CL135" s="13">
        <v>1.0159106921135335</v>
      </c>
      <c r="CM135" s="13">
        <v>1.2718738312831932</v>
      </c>
      <c r="CN135" s="13">
        <v>1.0170651634026255</v>
      </c>
      <c r="CO135" s="13">
        <v>0.54843752507926269</v>
      </c>
      <c r="CP135" s="13">
        <v>0.39050182755972629</v>
      </c>
      <c r="CQ135" s="13">
        <v>0.49248905799469955</v>
      </c>
      <c r="CR135" s="13">
        <v>0.34983321852451926</v>
      </c>
      <c r="CS135" s="13">
        <v>0.15419287193070877</v>
      </c>
      <c r="CT135" s="16">
        <v>19.109100000000002</v>
      </c>
      <c r="CU135" s="16">
        <v>19.315300000000001</v>
      </c>
      <c r="CV135" s="16">
        <v>19.169899999999998</v>
      </c>
      <c r="CW135" s="16">
        <v>35.275199999999998</v>
      </c>
      <c r="CX135" s="16">
        <v>14.501899999999999</v>
      </c>
      <c r="CY135" s="16">
        <v>14.239800000000001</v>
      </c>
      <c r="CZ135" s="16">
        <v>15.885199999999999</v>
      </c>
      <c r="DA135" s="16">
        <v>29.853899999999999</v>
      </c>
      <c r="DB135" s="16">
        <v>6.0560999999999998</v>
      </c>
      <c r="DC135" s="16">
        <v>10.7089</v>
      </c>
      <c r="DD135" s="16">
        <v>27.314599999999999</v>
      </c>
      <c r="DE135" s="16">
        <v>20.453600000000002</v>
      </c>
      <c r="DF135" s="16">
        <v>18.930099999999999</v>
      </c>
      <c r="DG135" s="16">
        <v>18.124500000000001</v>
      </c>
      <c r="DH135" s="16">
        <v>18.87</v>
      </c>
      <c r="DI135" s="16">
        <v>23.8367</v>
      </c>
      <c r="DJ135" s="21">
        <v>5.2488000000000001</v>
      </c>
      <c r="DK135" s="21">
        <v>5.3285999999999998</v>
      </c>
      <c r="DL135" s="21">
        <v>5.3213999999999997</v>
      </c>
      <c r="DM135" s="21">
        <v>10.894600000000001</v>
      </c>
      <c r="DN135" s="21">
        <v>4.9775</v>
      </c>
      <c r="DO135" s="21">
        <v>4.9856999999999996</v>
      </c>
      <c r="DP135" s="21">
        <v>5.3978000000000002</v>
      </c>
      <c r="DQ135" s="21">
        <v>10.4598</v>
      </c>
      <c r="DR135" s="21">
        <v>2.1474000000000002</v>
      </c>
      <c r="DS135" s="21">
        <v>3.4904999999999999</v>
      </c>
      <c r="DT135" s="21">
        <v>9.2578999999999994</v>
      </c>
      <c r="DU135" s="21">
        <v>8.5510999999999999</v>
      </c>
      <c r="DV135" s="21">
        <v>8.7731999999999992</v>
      </c>
      <c r="DW135" s="21">
        <v>8.2051999999999996</v>
      </c>
      <c r="DX135" s="21">
        <v>8.9065999999999992</v>
      </c>
      <c r="DY135" s="21">
        <v>12.0547</v>
      </c>
    </row>
    <row r="136" spans="1:129" x14ac:dyDescent="0.2">
      <c r="A136" s="62" t="str">
        <f>[1]PSIM!A139</f>
        <v>CPR</v>
      </c>
      <c r="B136" s="16">
        <v>0.16819999999999999</v>
      </c>
      <c r="C136" s="16">
        <v>0.37</v>
      </c>
      <c r="D136" s="16">
        <v>0.35</v>
      </c>
      <c r="E136" s="16">
        <v>0.25</v>
      </c>
      <c r="F136" s="16">
        <v>0.05</v>
      </c>
      <c r="G136" s="16">
        <v>0.01</v>
      </c>
      <c r="H136" s="16">
        <v>0.1</v>
      </c>
      <c r="I136" s="16">
        <v>7.0000000000000007E-2</v>
      </c>
      <c r="J136" s="16">
        <v>0.26</v>
      </c>
      <c r="K136" s="16">
        <v>0.23</v>
      </c>
      <c r="L136" s="16">
        <v>0.33</v>
      </c>
      <c r="M136" s="16">
        <v>0.22</v>
      </c>
      <c r="N136" s="16">
        <v>0.22</v>
      </c>
      <c r="O136" s="16">
        <v>0.3</v>
      </c>
      <c r="P136" s="16">
        <v>0.42</v>
      </c>
      <c r="Q136" s="16">
        <v>0.45</v>
      </c>
      <c r="R136" s="17">
        <v>28.333400000000001</v>
      </c>
      <c r="S136" s="17">
        <v>42.719299999999997</v>
      </c>
      <c r="T136" s="17">
        <v>42.947299999999998</v>
      </c>
      <c r="U136" s="17">
        <v>36.555199999999999</v>
      </c>
      <c r="V136" s="17">
        <v>25.952100000000002</v>
      </c>
      <c r="W136" s="17">
        <v>21.336200000000002</v>
      </c>
      <c r="X136" s="17">
        <v>20.1206</v>
      </c>
      <c r="Y136" s="17">
        <v>26.726299999999998</v>
      </c>
      <c r="Z136" s="17">
        <v>25.826499999999999</v>
      </c>
      <c r="AA136" s="17">
        <v>21.195599999999999</v>
      </c>
      <c r="AB136" s="17">
        <v>22.302099999999999</v>
      </c>
      <c r="AC136" s="17">
        <v>19.020900000000001</v>
      </c>
      <c r="AD136" s="17">
        <v>18.4863</v>
      </c>
      <c r="AE136" s="17">
        <v>20.700299999999999</v>
      </c>
      <c r="AF136" s="17">
        <v>25.683599999999998</v>
      </c>
      <c r="AG136" s="17">
        <v>25.299299999999999</v>
      </c>
      <c r="AH136" s="16">
        <v>19.02</v>
      </c>
      <c r="AI136" s="16">
        <v>18.489999999999998</v>
      </c>
      <c r="AJ136" s="16">
        <v>21.82</v>
      </c>
      <c r="AK136" s="16">
        <v>25.68</v>
      </c>
      <c r="AL136" s="16">
        <v>25.3</v>
      </c>
      <c r="AM136" s="16" t="s">
        <v>15</v>
      </c>
      <c r="AN136" s="16" t="s">
        <v>15</v>
      </c>
      <c r="AO136" s="16" t="s">
        <v>15</v>
      </c>
      <c r="AP136" s="16">
        <v>17.18</v>
      </c>
      <c r="AQ136" s="16">
        <v>22.43</v>
      </c>
      <c r="AR136" s="16">
        <v>20.25</v>
      </c>
      <c r="AS136" s="16">
        <v>17</v>
      </c>
      <c r="AT136" s="16">
        <v>24.2</v>
      </c>
      <c r="AU136" s="16">
        <v>16.57</v>
      </c>
      <c r="AV136" s="16">
        <v>14.97</v>
      </c>
      <c r="AW136" s="16">
        <v>12.67</v>
      </c>
      <c r="AX136" s="19" t="s">
        <v>15</v>
      </c>
      <c r="AY136" s="19">
        <v>1.1789530741830572E-2</v>
      </c>
      <c r="AZ136" s="19">
        <v>4.9238223104313819E-2</v>
      </c>
      <c r="BA136" s="19">
        <v>0.10507411460951066</v>
      </c>
      <c r="BB136" s="19">
        <v>0.61686033961721121</v>
      </c>
      <c r="BC136" s="19">
        <v>1.6420988961137155</v>
      </c>
      <c r="BD136" s="19">
        <v>0.30028078250863061</v>
      </c>
      <c r="BE136" s="19">
        <v>0.11992757407987742</v>
      </c>
      <c r="BF136" s="19">
        <v>1.1386271070547314E-2</v>
      </c>
      <c r="BG136" s="19">
        <v>3.4023524837173131E-4</v>
      </c>
      <c r="BH136" s="19">
        <v>1.5941808946736415E-3</v>
      </c>
      <c r="BI136" s="19">
        <v>1.769352706320338E-3</v>
      </c>
      <c r="BJ136" s="19">
        <v>3.0026583597803046E-3</v>
      </c>
      <c r="BK136" s="19">
        <v>1.8496814763421189E-3</v>
      </c>
      <c r="BL136" s="19">
        <v>1.4195291912361147E-3</v>
      </c>
      <c r="BM136" s="19">
        <v>1.4846040330588977E-3</v>
      </c>
      <c r="BN136" s="16">
        <v>9.5023999999999997</v>
      </c>
      <c r="BO136" s="16">
        <v>15.614599999999999</v>
      </c>
      <c r="BP136" s="16">
        <v>15.867699999999999</v>
      </c>
      <c r="BQ136" s="16">
        <v>14.077999999999999</v>
      </c>
      <c r="BR136" s="16">
        <v>3.4119000000000002</v>
      </c>
      <c r="BS136" s="16">
        <v>0.52410000000000001</v>
      </c>
      <c r="BT136" s="16">
        <v>5.6486999999999998</v>
      </c>
      <c r="BU136" s="16">
        <v>6.49</v>
      </c>
      <c r="BV136" s="16">
        <v>13.818300000000001</v>
      </c>
      <c r="BW136" s="16">
        <v>11.188000000000001</v>
      </c>
      <c r="BX136" s="16">
        <v>14.0014</v>
      </c>
      <c r="BY136" s="16">
        <v>9.9037000000000006</v>
      </c>
      <c r="BZ136" s="16">
        <v>9.9920000000000009</v>
      </c>
      <c r="CA136" s="16">
        <v>13.0402</v>
      </c>
      <c r="CB136" s="16">
        <v>17.77</v>
      </c>
      <c r="CC136" s="16">
        <v>18.117999999999999</v>
      </c>
      <c r="CD136" s="13" t="s">
        <v>15</v>
      </c>
      <c r="CE136" s="13" t="s">
        <v>15</v>
      </c>
      <c r="CF136" s="13" t="s">
        <v>15</v>
      </c>
      <c r="CG136" s="13">
        <v>0.35963288748115779</v>
      </c>
      <c r="CH136" s="13">
        <v>0.31926289789914802</v>
      </c>
      <c r="CI136" s="13">
        <v>0.21018886679920476</v>
      </c>
      <c r="CJ136" s="13">
        <v>0.13799590108261031</v>
      </c>
      <c r="CK136" s="13">
        <v>5.9186061329224639E-2</v>
      </c>
      <c r="CL136" s="13">
        <v>8.6504933964306888E-4</v>
      </c>
      <c r="CM136" s="13">
        <v>2.7639746241715839E-4</v>
      </c>
      <c r="CN136" s="13">
        <v>1.2146236998509911E-3</v>
      </c>
      <c r="CO136" s="13">
        <v>8.4186643459636826E-4</v>
      </c>
      <c r="CP136" s="13">
        <v>4.644886954155313E-4</v>
      </c>
      <c r="CQ136" s="13">
        <v>1.0341810659728336E-4</v>
      </c>
      <c r="CR136" s="13" t="s">
        <v>15</v>
      </c>
      <c r="CS136" s="13">
        <v>4.9823778185406446E-4</v>
      </c>
      <c r="CT136" s="16">
        <v>15.0418</v>
      </c>
      <c r="CU136" s="16">
        <v>29.431999999999999</v>
      </c>
      <c r="CV136" s="16">
        <v>28.645199999999999</v>
      </c>
      <c r="CW136" s="16">
        <v>18.022600000000001</v>
      </c>
      <c r="CX136" s="16">
        <v>3.3717999999999999</v>
      </c>
      <c r="CY136" s="16">
        <v>0.49609999999999999</v>
      </c>
      <c r="CZ136" s="16">
        <v>5.9619999999999997</v>
      </c>
      <c r="DA136" s="16">
        <v>4.2747999999999999</v>
      </c>
      <c r="DB136" s="16">
        <v>14.151999999999999</v>
      </c>
      <c r="DC136" s="16">
        <v>11.132899999999999</v>
      </c>
      <c r="DD136" s="16">
        <v>14.6252</v>
      </c>
      <c r="DE136" s="16">
        <v>9.1502999999999997</v>
      </c>
      <c r="DF136" s="16">
        <v>8.6736000000000004</v>
      </c>
      <c r="DG136" s="16">
        <v>10.912800000000001</v>
      </c>
      <c r="DH136" s="16">
        <v>13.9377</v>
      </c>
      <c r="DI136" s="16">
        <v>13.742699999999999</v>
      </c>
      <c r="DJ136" s="21">
        <v>10.518599999999999</v>
      </c>
      <c r="DK136" s="21">
        <v>14.522399999999999</v>
      </c>
      <c r="DL136" s="21">
        <v>14.491300000000001</v>
      </c>
      <c r="DM136" s="21">
        <v>10.4636</v>
      </c>
      <c r="DN136" s="21">
        <v>2.1421000000000001</v>
      </c>
      <c r="DO136" s="21">
        <v>0.3508</v>
      </c>
      <c r="DP136" s="21">
        <v>4.4542000000000002</v>
      </c>
      <c r="DQ136" s="21">
        <v>3.3759999999999999</v>
      </c>
      <c r="DR136" s="21">
        <v>11.9194</v>
      </c>
      <c r="DS136" s="21">
        <v>9.5396000000000001</v>
      </c>
      <c r="DT136" s="21">
        <v>12.3865</v>
      </c>
      <c r="DU136" s="21">
        <v>7.7056000000000004</v>
      </c>
      <c r="DV136" s="21">
        <v>7.4192999999999998</v>
      </c>
      <c r="DW136" s="21">
        <v>9.4718999999999998</v>
      </c>
      <c r="DX136" s="21">
        <v>12.1897</v>
      </c>
      <c r="DY136" s="21">
        <v>12.028499999999999</v>
      </c>
    </row>
    <row r="137" spans="1:129" x14ac:dyDescent="0.2">
      <c r="A137" s="62" t="str">
        <f>[1]PSIM!A140</f>
        <v>CPT</v>
      </c>
      <c r="B137" s="16" t="s">
        <v>15</v>
      </c>
      <c r="C137" s="16" t="s">
        <v>15</v>
      </c>
      <c r="D137" s="16" t="s">
        <v>15</v>
      </c>
      <c r="E137" s="16" t="s">
        <v>15</v>
      </c>
      <c r="F137" s="16" t="s">
        <v>15</v>
      </c>
      <c r="G137" s="16" t="s">
        <v>15</v>
      </c>
      <c r="H137" s="16" t="s">
        <v>15</v>
      </c>
      <c r="I137" s="16" t="s">
        <v>15</v>
      </c>
      <c r="J137" s="16" t="s">
        <v>15</v>
      </c>
      <c r="K137" s="16" t="s">
        <v>15</v>
      </c>
      <c r="L137" s="16" t="s">
        <v>15</v>
      </c>
      <c r="M137" s="16" t="s">
        <v>15</v>
      </c>
      <c r="N137" s="16" t="s">
        <v>15</v>
      </c>
      <c r="O137" s="16">
        <v>0.27</v>
      </c>
      <c r="P137" s="16">
        <v>0.19</v>
      </c>
      <c r="Q137" s="16">
        <v>0.22</v>
      </c>
      <c r="R137" s="17" t="s">
        <v>15</v>
      </c>
      <c r="S137" s="17" t="s">
        <v>15</v>
      </c>
      <c r="T137" s="17" t="s">
        <v>15</v>
      </c>
      <c r="U137" s="17" t="s">
        <v>15</v>
      </c>
      <c r="V137" s="17" t="s">
        <v>15</v>
      </c>
      <c r="W137" s="17" t="s">
        <v>15</v>
      </c>
      <c r="X137" s="17" t="s">
        <v>15</v>
      </c>
      <c r="Y137" s="17" t="s">
        <v>15</v>
      </c>
      <c r="Z137" s="17" t="s">
        <v>15</v>
      </c>
      <c r="AA137" s="17" t="s">
        <v>15</v>
      </c>
      <c r="AB137" s="17" t="s">
        <v>15</v>
      </c>
      <c r="AC137" s="17" t="s">
        <v>15</v>
      </c>
      <c r="AD137" s="17" t="s">
        <v>15</v>
      </c>
      <c r="AE137" s="17">
        <v>25.652200000000001</v>
      </c>
      <c r="AF137" s="17">
        <v>25.405899999999999</v>
      </c>
      <c r="AG137" s="17">
        <v>26.189</v>
      </c>
      <c r="AH137" s="16" t="s">
        <v>15</v>
      </c>
      <c r="AI137" s="16" t="s">
        <v>15</v>
      </c>
      <c r="AJ137" s="16" t="s">
        <v>15</v>
      </c>
      <c r="AK137" s="16" t="s">
        <v>15</v>
      </c>
      <c r="AL137" s="16">
        <v>26</v>
      </c>
      <c r="AM137" s="16" t="s">
        <v>15</v>
      </c>
      <c r="AN137" s="16" t="s">
        <v>15</v>
      </c>
      <c r="AO137" s="16" t="s">
        <v>15</v>
      </c>
      <c r="AP137" s="16" t="s">
        <v>15</v>
      </c>
      <c r="AQ137" s="16" t="s">
        <v>15</v>
      </c>
      <c r="AR137" s="16" t="s">
        <v>15</v>
      </c>
      <c r="AS137" s="16" t="s">
        <v>15</v>
      </c>
      <c r="AT137" s="16" t="s">
        <v>15</v>
      </c>
      <c r="AU137" s="16" t="s">
        <v>15</v>
      </c>
      <c r="AV137" s="16" t="s">
        <v>15</v>
      </c>
      <c r="AW137" s="16" t="s">
        <v>15</v>
      </c>
      <c r="AX137" s="19" t="s">
        <v>15</v>
      </c>
      <c r="AY137" s="19" t="s">
        <v>15</v>
      </c>
      <c r="AZ137" s="19" t="s">
        <v>15</v>
      </c>
      <c r="BA137" s="19" t="s">
        <v>15</v>
      </c>
      <c r="BB137" s="19" t="s">
        <v>15</v>
      </c>
      <c r="BC137" s="19" t="s">
        <v>15</v>
      </c>
      <c r="BD137" s="19" t="s">
        <v>15</v>
      </c>
      <c r="BE137" s="19" t="s">
        <v>15</v>
      </c>
      <c r="BF137" s="19" t="s">
        <v>15</v>
      </c>
      <c r="BG137" s="19" t="s">
        <v>15</v>
      </c>
      <c r="BH137" s="19" t="s">
        <v>15</v>
      </c>
      <c r="BI137" s="19" t="s">
        <v>15</v>
      </c>
      <c r="BJ137" s="19" t="s">
        <v>15</v>
      </c>
      <c r="BK137" s="19" t="s">
        <v>15</v>
      </c>
      <c r="BL137" s="19" t="s">
        <v>15</v>
      </c>
      <c r="BM137" s="19" t="s">
        <v>15</v>
      </c>
      <c r="BN137" s="16" t="s">
        <v>15</v>
      </c>
      <c r="BO137" s="16" t="s">
        <v>15</v>
      </c>
      <c r="BP137" s="16" t="s">
        <v>15</v>
      </c>
      <c r="BQ137" s="16" t="s">
        <v>15</v>
      </c>
      <c r="BR137" s="16" t="s">
        <v>15</v>
      </c>
      <c r="BS137" s="16" t="s">
        <v>15</v>
      </c>
      <c r="BT137" s="16" t="s">
        <v>15</v>
      </c>
      <c r="BU137" s="16" t="s">
        <v>15</v>
      </c>
      <c r="BV137" s="16" t="s">
        <v>15</v>
      </c>
      <c r="BW137" s="16" t="s">
        <v>15</v>
      </c>
      <c r="BX137" s="16" t="s">
        <v>15</v>
      </c>
      <c r="BY137" s="16" t="s">
        <v>15</v>
      </c>
      <c r="BZ137" s="16" t="s">
        <v>15</v>
      </c>
      <c r="CA137" s="16">
        <v>8.0274000000000001</v>
      </c>
      <c r="CB137" s="16">
        <v>9.7665000000000006</v>
      </c>
      <c r="CC137" s="16">
        <v>11.353899999999999</v>
      </c>
      <c r="CD137" s="13" t="s">
        <v>15</v>
      </c>
      <c r="CE137" s="13" t="s">
        <v>15</v>
      </c>
      <c r="CF137" s="13" t="s">
        <v>15</v>
      </c>
      <c r="CG137" s="13" t="s">
        <v>15</v>
      </c>
      <c r="CH137" s="13" t="s">
        <v>15</v>
      </c>
      <c r="CI137" s="13" t="s">
        <v>15</v>
      </c>
      <c r="CJ137" s="13" t="s">
        <v>15</v>
      </c>
      <c r="CK137" s="13" t="s">
        <v>15</v>
      </c>
      <c r="CL137" s="13" t="s">
        <v>15</v>
      </c>
      <c r="CM137" s="13" t="s">
        <v>15</v>
      </c>
      <c r="CN137" s="13" t="s">
        <v>15</v>
      </c>
      <c r="CO137" s="13" t="s">
        <v>15</v>
      </c>
      <c r="CP137" s="13" t="s">
        <v>15</v>
      </c>
      <c r="CQ137" s="13" t="s">
        <v>15</v>
      </c>
      <c r="CR137" s="13" t="s">
        <v>15</v>
      </c>
      <c r="CS137" s="13">
        <v>3.0261381466259985E-3</v>
      </c>
      <c r="CT137" s="16" t="s">
        <v>15</v>
      </c>
      <c r="CU137" s="16" t="s">
        <v>15</v>
      </c>
      <c r="CV137" s="16" t="s">
        <v>15</v>
      </c>
      <c r="CW137" s="16" t="s">
        <v>15</v>
      </c>
      <c r="CX137" s="16" t="s">
        <v>15</v>
      </c>
      <c r="CY137" s="16" t="s">
        <v>15</v>
      </c>
      <c r="CZ137" s="16" t="s">
        <v>15</v>
      </c>
      <c r="DA137" s="16" t="s">
        <v>15</v>
      </c>
      <c r="DB137" s="16" t="s">
        <v>15</v>
      </c>
      <c r="DC137" s="16" t="s">
        <v>15</v>
      </c>
      <c r="DD137" s="16" t="s">
        <v>15</v>
      </c>
      <c r="DE137" s="16" t="s">
        <v>15</v>
      </c>
      <c r="DF137" s="16" t="s">
        <v>15</v>
      </c>
      <c r="DG137" s="16" t="s">
        <v>15</v>
      </c>
      <c r="DH137" s="16">
        <v>26.046199999999999</v>
      </c>
      <c r="DI137" s="16">
        <v>17.891200000000001</v>
      </c>
      <c r="DJ137" s="21" t="s">
        <v>15</v>
      </c>
      <c r="DK137" s="21" t="s">
        <v>15</v>
      </c>
      <c r="DL137" s="21" t="s">
        <v>15</v>
      </c>
      <c r="DM137" s="21" t="s">
        <v>15</v>
      </c>
      <c r="DN137" s="21" t="s">
        <v>15</v>
      </c>
      <c r="DO137" s="21" t="s">
        <v>15</v>
      </c>
      <c r="DP137" s="21" t="s">
        <v>15</v>
      </c>
      <c r="DQ137" s="21" t="s">
        <v>15</v>
      </c>
      <c r="DR137" s="21" t="s">
        <v>15</v>
      </c>
      <c r="DS137" s="21" t="s">
        <v>15</v>
      </c>
      <c r="DT137" s="21" t="s">
        <v>15</v>
      </c>
      <c r="DU137" s="21" t="s">
        <v>15</v>
      </c>
      <c r="DV137" s="21" t="s">
        <v>15</v>
      </c>
      <c r="DW137" s="21" t="s">
        <v>15</v>
      </c>
      <c r="DX137" s="21">
        <v>14.2445</v>
      </c>
      <c r="DY137" s="21">
        <v>11.5486</v>
      </c>
    </row>
    <row r="138" spans="1:129" x14ac:dyDescent="0.2">
      <c r="A138" s="62" t="str">
        <f>[1]PSIM!A141</f>
        <v>CRANE</v>
      </c>
      <c r="B138" s="16" t="s">
        <v>15</v>
      </c>
      <c r="C138" s="16" t="s">
        <v>15</v>
      </c>
      <c r="D138" s="16" t="s">
        <v>15</v>
      </c>
      <c r="E138" s="16" t="s">
        <v>15</v>
      </c>
      <c r="F138" s="16">
        <v>6.1699999999999998E-2</v>
      </c>
      <c r="G138" s="16">
        <v>0.1419</v>
      </c>
      <c r="H138" s="16">
        <v>4.3200000000000002E-2</v>
      </c>
      <c r="I138" s="16">
        <v>-0.12959999999999999</v>
      </c>
      <c r="J138" s="16">
        <v>8.0199999999999994E-2</v>
      </c>
      <c r="K138" s="16">
        <v>0.1358</v>
      </c>
      <c r="L138" s="16">
        <v>0.19719999999999999</v>
      </c>
      <c r="M138" s="16">
        <v>9.1999999999999998E-2</v>
      </c>
      <c r="N138" s="16">
        <v>0.29509999999999997</v>
      </c>
      <c r="O138" s="16">
        <v>-6.2E-2</v>
      </c>
      <c r="P138" s="16">
        <v>-0.38390000000000002</v>
      </c>
      <c r="Q138" s="16">
        <v>4.1599999999999998E-2</v>
      </c>
      <c r="R138" s="17" t="s">
        <v>15</v>
      </c>
      <c r="S138" s="17" t="s">
        <v>15</v>
      </c>
      <c r="T138" s="17" t="s">
        <v>15</v>
      </c>
      <c r="U138" s="17" t="s">
        <v>15</v>
      </c>
      <c r="V138" s="17">
        <v>33.450600000000001</v>
      </c>
      <c r="W138" s="17">
        <v>40.610100000000003</v>
      </c>
      <c r="X138" s="17">
        <v>32.426699999999997</v>
      </c>
      <c r="Y138" s="17">
        <v>17.250599999999999</v>
      </c>
      <c r="Z138" s="17">
        <v>34.024799999999999</v>
      </c>
      <c r="AA138" s="17">
        <v>31.706800000000001</v>
      </c>
      <c r="AB138" s="17">
        <v>30.015000000000001</v>
      </c>
      <c r="AC138" s="17">
        <v>25.067399999999999</v>
      </c>
      <c r="AD138" s="17">
        <v>32.607799999999997</v>
      </c>
      <c r="AE138" s="17">
        <v>18.811900000000001</v>
      </c>
      <c r="AF138" s="17">
        <v>-2.9839000000000002</v>
      </c>
      <c r="AG138" s="17">
        <v>19.906300000000002</v>
      </c>
      <c r="AH138" s="16" t="s">
        <v>15</v>
      </c>
      <c r="AI138" s="16">
        <v>32.369999999999997</v>
      </c>
      <c r="AJ138" s="16">
        <v>18.809999999999999</v>
      </c>
      <c r="AK138" s="16">
        <v>-2.98</v>
      </c>
      <c r="AL138" s="16">
        <v>19.91</v>
      </c>
      <c r="AM138" s="16" t="s">
        <v>15</v>
      </c>
      <c r="AN138" s="16" t="s">
        <v>15</v>
      </c>
      <c r="AO138" s="16" t="s">
        <v>15</v>
      </c>
      <c r="AP138" s="16" t="s">
        <v>15</v>
      </c>
      <c r="AQ138" s="16" t="s">
        <v>15</v>
      </c>
      <c r="AR138" s="16" t="s">
        <v>15</v>
      </c>
      <c r="AS138" s="16" t="s">
        <v>15</v>
      </c>
      <c r="AT138" s="16" t="s">
        <v>15</v>
      </c>
      <c r="AU138" s="16" t="s">
        <v>15</v>
      </c>
      <c r="AV138" s="16" t="s">
        <v>15</v>
      </c>
      <c r="AW138" s="16" t="s">
        <v>15</v>
      </c>
      <c r="AX138" s="19" t="s">
        <v>15</v>
      </c>
      <c r="AY138" s="19" t="s">
        <v>15</v>
      </c>
      <c r="AZ138" s="19" t="s">
        <v>15</v>
      </c>
      <c r="BA138" s="19" t="s">
        <v>15</v>
      </c>
      <c r="BB138" s="19">
        <v>0.78420079760287109</v>
      </c>
      <c r="BC138" s="19">
        <v>0.49337502861614957</v>
      </c>
      <c r="BD138" s="19">
        <v>0.76478648139873262</v>
      </c>
      <c r="BE138" s="19">
        <v>-1.0654974691150561</v>
      </c>
      <c r="BF138" s="19">
        <v>0.54144261079176714</v>
      </c>
      <c r="BG138" s="19">
        <v>0.31732901009647024</v>
      </c>
      <c r="BH138" s="19">
        <v>0.25876108790844171</v>
      </c>
      <c r="BI138" s="19">
        <v>0.45911033125338113</v>
      </c>
      <c r="BJ138" s="19">
        <v>0.26430293920563441</v>
      </c>
      <c r="BK138" s="19">
        <v>2.5711440349373493</v>
      </c>
      <c r="BL138" s="19">
        <v>-0.40335781321913833</v>
      </c>
      <c r="BM138" s="19">
        <v>0.71669582307245783</v>
      </c>
      <c r="BN138" s="16" t="s">
        <v>15</v>
      </c>
      <c r="BO138" s="16" t="s">
        <v>15</v>
      </c>
      <c r="BP138" s="16" t="s">
        <v>15</v>
      </c>
      <c r="BQ138" s="16" t="s">
        <v>15</v>
      </c>
      <c r="BR138" s="16">
        <v>3.0034000000000001</v>
      </c>
      <c r="BS138" s="16">
        <v>10.9275</v>
      </c>
      <c r="BT138" s="16">
        <v>3.9964</v>
      </c>
      <c r="BU138" s="16">
        <v>-19.816800000000001</v>
      </c>
      <c r="BV138" s="16">
        <v>9.6149000000000004</v>
      </c>
      <c r="BW138" s="16">
        <v>10.321999999999999</v>
      </c>
      <c r="BX138" s="16">
        <v>12.8729</v>
      </c>
      <c r="BY138" s="16">
        <v>5.1337000000000002</v>
      </c>
      <c r="BZ138" s="16">
        <v>22.395800000000001</v>
      </c>
      <c r="CA138" s="16">
        <v>-5.2302</v>
      </c>
      <c r="CB138" s="16">
        <v>-43.0745</v>
      </c>
      <c r="CC138" s="16">
        <v>2.6286</v>
      </c>
      <c r="CD138" s="13" t="s">
        <v>15</v>
      </c>
      <c r="CE138" s="13" t="s">
        <v>15</v>
      </c>
      <c r="CF138" s="13" t="s">
        <v>15</v>
      </c>
      <c r="CG138" s="13" t="s">
        <v>15</v>
      </c>
      <c r="CH138" s="13" t="s">
        <v>15</v>
      </c>
      <c r="CI138" s="13" t="s">
        <v>15</v>
      </c>
      <c r="CJ138" s="13" t="s">
        <v>15</v>
      </c>
      <c r="CK138" s="13" t="s">
        <v>15</v>
      </c>
      <c r="CL138" s="13" t="s">
        <v>15</v>
      </c>
      <c r="CM138" s="13" t="s">
        <v>15</v>
      </c>
      <c r="CN138" s="13" t="s">
        <v>15</v>
      </c>
      <c r="CO138" s="13" t="s">
        <v>15</v>
      </c>
      <c r="CP138" s="13">
        <v>0.72745142633038562</v>
      </c>
      <c r="CQ138" s="13">
        <v>0.87600253558196817</v>
      </c>
      <c r="CR138" s="13">
        <v>1.1425084369848095</v>
      </c>
      <c r="CS138" s="13">
        <v>0.81908676856975871</v>
      </c>
      <c r="CT138" s="16" t="s">
        <v>15</v>
      </c>
      <c r="CU138" s="16" t="s">
        <v>15</v>
      </c>
      <c r="CV138" s="16" t="s">
        <v>15</v>
      </c>
      <c r="CW138" s="16" t="s">
        <v>15</v>
      </c>
      <c r="CX138" s="16" t="s">
        <v>15</v>
      </c>
      <c r="CY138" s="16">
        <v>11.976100000000001</v>
      </c>
      <c r="CZ138" s="16">
        <v>3.8451</v>
      </c>
      <c r="DA138" s="16">
        <v>-10.568099999999999</v>
      </c>
      <c r="DB138" s="16">
        <v>6.7526000000000002</v>
      </c>
      <c r="DC138" s="16">
        <v>10.7624</v>
      </c>
      <c r="DD138" s="16">
        <v>15.902799999999999</v>
      </c>
      <c r="DE138" s="16">
        <v>6.3139000000000003</v>
      </c>
      <c r="DF138" s="16">
        <v>18.428899999999999</v>
      </c>
      <c r="DG138" s="16">
        <v>-3.2610999999999999</v>
      </c>
      <c r="DH138" s="16">
        <v>-22.966799999999999</v>
      </c>
      <c r="DI138" s="16">
        <v>2.6278000000000001</v>
      </c>
      <c r="DJ138" s="21" t="s">
        <v>15</v>
      </c>
      <c r="DK138" s="21" t="s">
        <v>15</v>
      </c>
      <c r="DL138" s="21" t="s">
        <v>15</v>
      </c>
      <c r="DM138" s="21" t="s">
        <v>15</v>
      </c>
      <c r="DN138" s="21" t="s">
        <v>15</v>
      </c>
      <c r="DO138" s="21">
        <v>4.8606999999999996</v>
      </c>
      <c r="DP138" s="21">
        <v>1.7638</v>
      </c>
      <c r="DQ138" s="21">
        <v>-5.0347999999999997</v>
      </c>
      <c r="DR138" s="21">
        <v>3.2679999999999998</v>
      </c>
      <c r="DS138" s="21">
        <v>5.2458</v>
      </c>
      <c r="DT138" s="21">
        <v>6.8186999999999998</v>
      </c>
      <c r="DU138" s="21">
        <v>2.4611999999999998</v>
      </c>
      <c r="DV138" s="21">
        <v>8.2154000000000007</v>
      </c>
      <c r="DW138" s="21">
        <v>-1.639</v>
      </c>
      <c r="DX138" s="21">
        <v>-9.8749000000000002</v>
      </c>
      <c r="DY138" s="21">
        <v>1.0451999999999999</v>
      </c>
    </row>
    <row r="139" spans="1:129" x14ac:dyDescent="0.2">
      <c r="A139" s="62" t="str">
        <f>[1]PSIM!A142</f>
        <v>CRD</v>
      </c>
      <c r="B139" s="16" t="s">
        <v>15</v>
      </c>
      <c r="C139" s="16" t="s">
        <v>15</v>
      </c>
      <c r="D139" s="16" t="s">
        <v>15</v>
      </c>
      <c r="E139" s="16" t="s">
        <v>15</v>
      </c>
      <c r="F139" s="16" t="s">
        <v>15</v>
      </c>
      <c r="G139" s="16" t="s">
        <v>15</v>
      </c>
      <c r="H139" s="16" t="s">
        <v>15</v>
      </c>
      <c r="I139" s="16" t="s">
        <v>15</v>
      </c>
      <c r="J139" s="16" t="s">
        <v>15</v>
      </c>
      <c r="K139" s="16" t="s">
        <v>15</v>
      </c>
      <c r="L139" s="16" t="s">
        <v>15</v>
      </c>
      <c r="M139" s="16" t="s">
        <v>15</v>
      </c>
      <c r="N139" s="16" t="s">
        <v>15</v>
      </c>
      <c r="O139" s="16" t="s">
        <v>15</v>
      </c>
      <c r="P139" s="16">
        <v>0.22</v>
      </c>
      <c r="Q139" s="16">
        <v>0.11</v>
      </c>
      <c r="R139" s="17" t="s">
        <v>15</v>
      </c>
      <c r="S139" s="17" t="s">
        <v>15</v>
      </c>
      <c r="T139" s="17" t="s">
        <v>15</v>
      </c>
      <c r="U139" s="17" t="s">
        <v>15</v>
      </c>
      <c r="V139" s="17" t="s">
        <v>15</v>
      </c>
      <c r="W139" s="17" t="s">
        <v>15</v>
      </c>
      <c r="X139" s="17" t="s">
        <v>15</v>
      </c>
      <c r="Y139" s="17" t="s">
        <v>15</v>
      </c>
      <c r="Z139" s="17" t="s">
        <v>15</v>
      </c>
      <c r="AA139" s="17" t="s">
        <v>15</v>
      </c>
      <c r="AB139" s="17" t="s">
        <v>15</v>
      </c>
      <c r="AC139" s="17" t="s">
        <v>15</v>
      </c>
      <c r="AD139" s="17" t="s">
        <v>15</v>
      </c>
      <c r="AE139" s="17">
        <v>12.5932</v>
      </c>
      <c r="AF139" s="17">
        <v>9.3661999999999992</v>
      </c>
      <c r="AG139" s="17">
        <v>8.3369</v>
      </c>
      <c r="AH139" s="16" t="s">
        <v>15</v>
      </c>
      <c r="AI139" s="16" t="s">
        <v>15</v>
      </c>
      <c r="AJ139" s="16" t="s">
        <v>15</v>
      </c>
      <c r="AK139" s="16" t="s">
        <v>15</v>
      </c>
      <c r="AL139" s="16">
        <v>8.34</v>
      </c>
      <c r="AM139" s="16" t="s">
        <v>15</v>
      </c>
      <c r="AN139" s="16" t="s">
        <v>15</v>
      </c>
      <c r="AO139" s="16" t="s">
        <v>15</v>
      </c>
      <c r="AP139" s="16" t="s">
        <v>15</v>
      </c>
      <c r="AQ139" s="16" t="s">
        <v>15</v>
      </c>
      <c r="AR139" s="16" t="s">
        <v>15</v>
      </c>
      <c r="AS139" s="16" t="s">
        <v>15</v>
      </c>
      <c r="AT139" s="16" t="s">
        <v>15</v>
      </c>
      <c r="AU139" s="16" t="s">
        <v>15</v>
      </c>
      <c r="AV139" s="16" t="s">
        <v>15</v>
      </c>
      <c r="AW139" s="16" t="s">
        <v>15</v>
      </c>
      <c r="AX139" s="19" t="s">
        <v>15</v>
      </c>
      <c r="AY139" s="19" t="s">
        <v>15</v>
      </c>
      <c r="AZ139" s="19" t="s">
        <v>15</v>
      </c>
      <c r="BA139" s="19" t="s">
        <v>15</v>
      </c>
      <c r="BB139" s="19" t="s">
        <v>15</v>
      </c>
      <c r="BC139" s="19" t="s">
        <v>15</v>
      </c>
      <c r="BD139" s="19" t="s">
        <v>15</v>
      </c>
      <c r="BE139" s="19" t="s">
        <v>15</v>
      </c>
      <c r="BF139" s="19" t="s">
        <v>15</v>
      </c>
      <c r="BG139" s="19" t="s">
        <v>15</v>
      </c>
      <c r="BH139" s="19" t="s">
        <v>15</v>
      </c>
      <c r="BI139" s="19" t="s">
        <v>15</v>
      </c>
      <c r="BJ139" s="19" t="s">
        <v>15</v>
      </c>
      <c r="BK139" s="19">
        <v>5.5820886579838212E-2</v>
      </c>
      <c r="BL139" s="19">
        <v>9.565648008033778E-2</v>
      </c>
      <c r="BM139" s="19">
        <v>0.10886087042605988</v>
      </c>
      <c r="BN139" s="16" t="s">
        <v>15</v>
      </c>
      <c r="BO139" s="16" t="s">
        <v>15</v>
      </c>
      <c r="BP139" s="16" t="s">
        <v>15</v>
      </c>
      <c r="BQ139" s="16" t="s">
        <v>15</v>
      </c>
      <c r="BR139" s="16" t="s">
        <v>15</v>
      </c>
      <c r="BS139" s="16" t="s">
        <v>15</v>
      </c>
      <c r="BT139" s="16" t="s">
        <v>15</v>
      </c>
      <c r="BU139" s="16" t="s">
        <v>15</v>
      </c>
      <c r="BV139" s="16" t="s">
        <v>15</v>
      </c>
      <c r="BW139" s="16" t="s">
        <v>15</v>
      </c>
      <c r="BX139" s="16" t="s">
        <v>15</v>
      </c>
      <c r="BY139" s="16" t="s">
        <v>15</v>
      </c>
      <c r="BZ139" s="16" t="s">
        <v>15</v>
      </c>
      <c r="CA139" s="16">
        <v>6.6195000000000004</v>
      </c>
      <c r="CB139" s="16">
        <v>4.0617999999999999</v>
      </c>
      <c r="CC139" s="16">
        <v>3.2128999999999999</v>
      </c>
      <c r="CD139" s="13" t="s">
        <v>15</v>
      </c>
      <c r="CE139" s="13" t="s">
        <v>15</v>
      </c>
      <c r="CF139" s="13" t="s">
        <v>15</v>
      </c>
      <c r="CG139" s="13" t="s">
        <v>15</v>
      </c>
      <c r="CH139" s="13" t="s">
        <v>15</v>
      </c>
      <c r="CI139" s="13" t="s">
        <v>15</v>
      </c>
      <c r="CJ139" s="13" t="s">
        <v>15</v>
      </c>
      <c r="CK139" s="13" t="s">
        <v>15</v>
      </c>
      <c r="CL139" s="13" t="s">
        <v>15</v>
      </c>
      <c r="CM139" s="13" t="s">
        <v>15</v>
      </c>
      <c r="CN139" s="13" t="s">
        <v>15</v>
      </c>
      <c r="CO139" s="13" t="s">
        <v>15</v>
      </c>
      <c r="CP139" s="13" t="s">
        <v>15</v>
      </c>
      <c r="CQ139" s="13" t="s">
        <v>15</v>
      </c>
      <c r="CR139" s="13" t="s">
        <v>15</v>
      </c>
      <c r="CS139" s="13">
        <v>0.17818807989424071</v>
      </c>
      <c r="CT139" s="16" t="s">
        <v>15</v>
      </c>
      <c r="CU139" s="16" t="s">
        <v>15</v>
      </c>
      <c r="CV139" s="16" t="s">
        <v>15</v>
      </c>
      <c r="CW139" s="16" t="s">
        <v>15</v>
      </c>
      <c r="CX139" s="16" t="s">
        <v>15</v>
      </c>
      <c r="CY139" s="16" t="s">
        <v>15</v>
      </c>
      <c r="CZ139" s="16" t="s">
        <v>15</v>
      </c>
      <c r="DA139" s="16" t="s">
        <v>15</v>
      </c>
      <c r="DB139" s="16" t="s">
        <v>15</v>
      </c>
      <c r="DC139" s="16" t="s">
        <v>15</v>
      </c>
      <c r="DD139" s="16" t="s">
        <v>15</v>
      </c>
      <c r="DE139" s="16" t="s">
        <v>15</v>
      </c>
      <c r="DF139" s="16" t="s">
        <v>15</v>
      </c>
      <c r="DG139" s="16" t="s">
        <v>15</v>
      </c>
      <c r="DH139" s="16">
        <v>21.263999999999999</v>
      </c>
      <c r="DI139" s="16">
        <v>12.492000000000001</v>
      </c>
      <c r="DJ139" s="21" t="s">
        <v>15</v>
      </c>
      <c r="DK139" s="21" t="s">
        <v>15</v>
      </c>
      <c r="DL139" s="21" t="s">
        <v>15</v>
      </c>
      <c r="DM139" s="21" t="s">
        <v>15</v>
      </c>
      <c r="DN139" s="21" t="s">
        <v>15</v>
      </c>
      <c r="DO139" s="21" t="s">
        <v>15</v>
      </c>
      <c r="DP139" s="21" t="s">
        <v>15</v>
      </c>
      <c r="DQ139" s="21" t="s">
        <v>15</v>
      </c>
      <c r="DR139" s="21" t="s">
        <v>15</v>
      </c>
      <c r="DS139" s="21" t="s">
        <v>15</v>
      </c>
      <c r="DT139" s="21" t="s">
        <v>15</v>
      </c>
      <c r="DU139" s="21" t="s">
        <v>15</v>
      </c>
      <c r="DV139" s="21" t="s">
        <v>15</v>
      </c>
      <c r="DW139" s="21" t="s">
        <v>15</v>
      </c>
      <c r="DX139" s="21">
        <v>6.9658999999999995</v>
      </c>
      <c r="DY139" s="21">
        <v>5.2678000000000003</v>
      </c>
    </row>
    <row r="140" spans="1:129" x14ac:dyDescent="0.2">
      <c r="A140" s="62" t="str">
        <f>[1]PSIM!A143</f>
        <v>CSC</v>
      </c>
      <c r="B140" s="16">
        <v>2.0266000000000002</v>
      </c>
      <c r="C140" s="16">
        <v>3.4660000000000002</v>
      </c>
      <c r="D140" s="16">
        <v>3.0802999999999998</v>
      </c>
      <c r="E140" s="16">
        <v>0.99050000000000005</v>
      </c>
      <c r="F140" s="16">
        <v>5.8</v>
      </c>
      <c r="G140" s="16">
        <v>2.74</v>
      </c>
      <c r="H140" s="16">
        <v>3.12</v>
      </c>
      <c r="I140" s="16">
        <v>3.66</v>
      </c>
      <c r="J140" s="16">
        <v>4.8780000000000001</v>
      </c>
      <c r="K140" s="16">
        <v>4.0517000000000003</v>
      </c>
      <c r="L140" s="16">
        <v>5.4493999999999998</v>
      </c>
      <c r="M140" s="16">
        <v>6.4446000000000003</v>
      </c>
      <c r="N140" s="16">
        <v>6.2453000000000003</v>
      </c>
      <c r="O140" s="16">
        <v>6.22</v>
      </c>
      <c r="P140" s="16">
        <v>7.16</v>
      </c>
      <c r="Q140" s="16">
        <v>4.8</v>
      </c>
      <c r="R140" s="17">
        <v>12.9011</v>
      </c>
      <c r="S140" s="17">
        <v>13.4383</v>
      </c>
      <c r="T140" s="17">
        <v>13.7553</v>
      </c>
      <c r="U140" s="17">
        <v>8.8278999999999996</v>
      </c>
      <c r="V140" s="17">
        <v>9.3752999999999993</v>
      </c>
      <c r="W140" s="17">
        <v>10.5754</v>
      </c>
      <c r="X140" s="17">
        <v>11.897399999999999</v>
      </c>
      <c r="Y140" s="17">
        <v>13.4269</v>
      </c>
      <c r="Z140" s="17">
        <v>14.934799999999999</v>
      </c>
      <c r="AA140" s="17">
        <v>13.6906</v>
      </c>
      <c r="AB140" s="17">
        <v>15.2157</v>
      </c>
      <c r="AC140" s="17">
        <v>19.4663</v>
      </c>
      <c r="AD140" s="17">
        <v>14.928100000000001</v>
      </c>
      <c r="AE140" s="17">
        <v>16.536200000000001</v>
      </c>
      <c r="AF140" s="17">
        <v>20.0442</v>
      </c>
      <c r="AG140" s="17">
        <v>14.8072</v>
      </c>
      <c r="AH140" s="16">
        <v>19.47</v>
      </c>
      <c r="AI140" s="16">
        <v>14.93</v>
      </c>
      <c r="AJ140" s="16">
        <v>16.54</v>
      </c>
      <c r="AK140" s="16">
        <v>20.04</v>
      </c>
      <c r="AL140" s="16" t="s">
        <v>15</v>
      </c>
      <c r="AM140" s="16">
        <v>6.94</v>
      </c>
      <c r="AN140" s="16">
        <v>6.5</v>
      </c>
      <c r="AO140" s="16">
        <v>6.65</v>
      </c>
      <c r="AP140" s="16">
        <v>8.26</v>
      </c>
      <c r="AQ140" s="16">
        <v>7.32</v>
      </c>
      <c r="AR140" s="16">
        <v>7.72</v>
      </c>
      <c r="AS140" s="16">
        <v>7.18</v>
      </c>
      <c r="AT140" s="16">
        <v>6.54</v>
      </c>
      <c r="AU140" s="16">
        <v>6.66</v>
      </c>
      <c r="AV140" s="16">
        <v>8.42</v>
      </c>
      <c r="AW140" s="16">
        <v>7.74</v>
      </c>
      <c r="AX140" s="19">
        <v>0.54528609309606724</v>
      </c>
      <c r="AY140" s="19">
        <v>0.27915842590709972</v>
      </c>
      <c r="AZ140" s="19">
        <v>0.22561984020925252</v>
      </c>
      <c r="BA140" s="19">
        <v>0.67701530270239207</v>
      </c>
      <c r="BB140" s="19">
        <v>0.29512535892221148</v>
      </c>
      <c r="BC140" s="19">
        <v>0.12037987176386773</v>
      </c>
      <c r="BD140" s="19">
        <v>3.2117082603449122E-2</v>
      </c>
      <c r="BE140" s="19">
        <v>3.6662892448011186E-2</v>
      </c>
      <c r="BF140" s="19">
        <v>3.4793213644593126E-3</v>
      </c>
      <c r="BG140" s="19">
        <v>3.5307909799324184E-4</v>
      </c>
      <c r="BH140" s="19" t="s">
        <v>15</v>
      </c>
      <c r="BI140" s="19" t="s">
        <v>15</v>
      </c>
      <c r="BJ140" s="19" t="s">
        <v>15</v>
      </c>
      <c r="BK140" s="19" t="s">
        <v>15</v>
      </c>
      <c r="BL140" s="19" t="s">
        <v>15</v>
      </c>
      <c r="BM140" s="19" t="s">
        <v>15</v>
      </c>
      <c r="BN140" s="16">
        <v>4.5445000000000002</v>
      </c>
      <c r="BO140" s="16">
        <v>7.8236999999999997</v>
      </c>
      <c r="BP140" s="16">
        <v>7.1074999999999999</v>
      </c>
      <c r="BQ140" s="16">
        <v>2.4797000000000002</v>
      </c>
      <c r="BR140" s="16">
        <v>14.065</v>
      </c>
      <c r="BS140" s="16">
        <v>6.4684999999999997</v>
      </c>
      <c r="BT140" s="16">
        <v>6.8958000000000004</v>
      </c>
      <c r="BU140" s="16">
        <v>8.0957000000000008</v>
      </c>
      <c r="BV140" s="16">
        <v>10.285</v>
      </c>
      <c r="BW140" s="16">
        <v>8.2995999999999999</v>
      </c>
      <c r="BX140" s="16">
        <v>10.5694</v>
      </c>
      <c r="BY140" s="16">
        <v>12.1288</v>
      </c>
      <c r="BZ140" s="16">
        <v>11.7949</v>
      </c>
      <c r="CA140" s="16">
        <v>11.3811</v>
      </c>
      <c r="CB140" s="16">
        <v>12.913600000000001</v>
      </c>
      <c r="CC140" s="16">
        <v>9.3687000000000005</v>
      </c>
      <c r="CD140" s="13">
        <v>2.9170397824881302</v>
      </c>
      <c r="CE140" s="13">
        <v>1.2663054411185295</v>
      </c>
      <c r="CF140" s="13">
        <v>1.0631278867782554</v>
      </c>
      <c r="CG140" s="13">
        <v>0.96712972278310916</v>
      </c>
      <c r="CH140" s="13">
        <v>0.57075587159869212</v>
      </c>
      <c r="CI140" s="13">
        <v>0.24952224096957112</v>
      </c>
      <c r="CJ140" s="13">
        <v>0.12995782954336629</v>
      </c>
      <c r="CK140" s="13">
        <v>3.2890493922260303E-2</v>
      </c>
      <c r="CL140" s="13">
        <v>1.0852148745765079E-3</v>
      </c>
      <c r="CM140" s="13" t="s">
        <v>15</v>
      </c>
      <c r="CN140" s="13" t="s">
        <v>15</v>
      </c>
      <c r="CO140" s="13" t="s">
        <v>15</v>
      </c>
      <c r="CP140" s="13" t="s">
        <v>15</v>
      </c>
      <c r="CQ140" s="13" t="s">
        <v>15</v>
      </c>
      <c r="CR140" s="13" t="s">
        <v>15</v>
      </c>
      <c r="CS140" s="13" t="s">
        <v>15</v>
      </c>
      <c r="CT140" s="16">
        <v>25.821300000000001</v>
      </c>
      <c r="CU140" s="16">
        <v>28.079599999999999</v>
      </c>
      <c r="CV140" s="16">
        <v>17.415099999999999</v>
      </c>
      <c r="CW140" s="16">
        <v>5.1806999999999999</v>
      </c>
      <c r="CX140" s="16">
        <v>29.5914</v>
      </c>
      <c r="CY140" s="16">
        <v>12.1943</v>
      </c>
      <c r="CZ140" s="16">
        <v>12.0611</v>
      </c>
      <c r="DA140" s="16">
        <v>12.842700000000001</v>
      </c>
      <c r="DB140" s="16">
        <v>15.768700000000001</v>
      </c>
      <c r="DC140" s="16">
        <v>12.434799999999999</v>
      </c>
      <c r="DD140" s="16">
        <v>15.5281</v>
      </c>
      <c r="DE140" s="16">
        <v>16.310099999999998</v>
      </c>
      <c r="DF140" s="16">
        <v>14.113899999999999</v>
      </c>
      <c r="DG140" s="16">
        <v>12.748200000000001</v>
      </c>
      <c r="DH140" s="16">
        <v>13.3653</v>
      </c>
      <c r="DI140" s="16">
        <v>8.3916000000000004</v>
      </c>
      <c r="DJ140" s="21">
        <v>4.6765999999999996</v>
      </c>
      <c r="DK140" s="21">
        <v>8.0220000000000002</v>
      </c>
      <c r="DL140" s="21">
        <v>6.6497999999999999</v>
      </c>
      <c r="DM140" s="21">
        <v>2.1385000000000001</v>
      </c>
      <c r="DN140" s="21">
        <v>13.564</v>
      </c>
      <c r="DO140" s="21">
        <v>6.7957999999999998</v>
      </c>
      <c r="DP140" s="21">
        <v>7.6760000000000002</v>
      </c>
      <c r="DQ140" s="21">
        <v>9.0143000000000004</v>
      </c>
      <c r="DR140" s="21">
        <v>11.993</v>
      </c>
      <c r="DS140" s="21">
        <v>9.5268999999999995</v>
      </c>
      <c r="DT140" s="21">
        <v>11.6447</v>
      </c>
      <c r="DU140" s="21">
        <v>12.3087</v>
      </c>
      <c r="DV140" s="21">
        <v>10.984500000000001</v>
      </c>
      <c r="DW140" s="21">
        <v>10.0511</v>
      </c>
      <c r="DX140" s="21">
        <v>10.780900000000001</v>
      </c>
      <c r="DY140" s="21">
        <v>6.8743999999999996</v>
      </c>
    </row>
    <row r="141" spans="1:129" x14ac:dyDescent="0.2">
      <c r="A141" s="62" t="str">
        <f>[1]PSIM!A144</f>
        <v>CSL</v>
      </c>
      <c r="B141" s="16">
        <v>-0.1502</v>
      </c>
      <c r="C141" s="16">
        <v>0.1575</v>
      </c>
      <c r="D141" s="16">
        <v>0.55300000000000005</v>
      </c>
      <c r="E141" s="16">
        <v>0.31</v>
      </c>
      <c r="F141" s="16">
        <v>0.34</v>
      </c>
      <c r="G141" s="16">
        <v>0.42</v>
      </c>
      <c r="H141" s="16">
        <v>0.28000000000000003</v>
      </c>
      <c r="I141" s="16">
        <v>0.49</v>
      </c>
      <c r="J141" s="16">
        <v>0.67</v>
      </c>
      <c r="K141" s="16">
        <v>0.56000000000000005</v>
      </c>
      <c r="L141" s="16">
        <v>0.66</v>
      </c>
      <c r="M141" s="16">
        <v>0.78</v>
      </c>
      <c r="N141" s="16">
        <v>-0.25</v>
      </c>
      <c r="O141" s="16">
        <v>0.53</v>
      </c>
      <c r="P141" s="16">
        <v>0.51</v>
      </c>
      <c r="Q141" s="16">
        <v>0.55000000000000004</v>
      </c>
      <c r="R141" s="17">
        <v>1.2334000000000001</v>
      </c>
      <c r="S141" s="17">
        <v>33.132899999999999</v>
      </c>
      <c r="T141" s="17">
        <v>46.780200000000001</v>
      </c>
      <c r="U141" s="17">
        <v>43.9482</v>
      </c>
      <c r="V141" s="17">
        <v>44.516599999999997</v>
      </c>
      <c r="W141" s="17">
        <v>45.1218</v>
      </c>
      <c r="X141" s="17">
        <v>42.254600000000003</v>
      </c>
      <c r="Y141" s="17">
        <v>43.637300000000003</v>
      </c>
      <c r="Z141" s="17">
        <v>46.138599999999997</v>
      </c>
      <c r="AA141" s="17">
        <v>46.309800000000003</v>
      </c>
      <c r="AB141" s="17">
        <v>44.044400000000003</v>
      </c>
      <c r="AC141" s="17">
        <v>43.3048</v>
      </c>
      <c r="AD141" s="17">
        <v>40.245399999999997</v>
      </c>
      <c r="AE141" s="17">
        <v>37.864699999999999</v>
      </c>
      <c r="AF141" s="17">
        <v>37.8506</v>
      </c>
      <c r="AG141" s="17">
        <v>37.832000000000001</v>
      </c>
      <c r="AH141" s="16">
        <v>43.3</v>
      </c>
      <c r="AI141" s="16">
        <v>40.25</v>
      </c>
      <c r="AJ141" s="16">
        <v>37.86</v>
      </c>
      <c r="AK141" s="16">
        <v>37.85</v>
      </c>
      <c r="AL141" s="16">
        <v>37.83</v>
      </c>
      <c r="AM141" s="16" t="s">
        <v>15</v>
      </c>
      <c r="AN141" s="16" t="s">
        <v>15</v>
      </c>
      <c r="AO141" s="16">
        <v>30.94</v>
      </c>
      <c r="AP141" s="16">
        <v>34</v>
      </c>
      <c r="AQ141" s="16">
        <v>32.64</v>
      </c>
      <c r="AR141" s="16">
        <v>32.83</v>
      </c>
      <c r="AS141" s="16">
        <v>33.01</v>
      </c>
      <c r="AT141" s="16">
        <v>29.59</v>
      </c>
      <c r="AU141" s="16">
        <v>28.75</v>
      </c>
      <c r="AV141" s="16">
        <v>28.14</v>
      </c>
      <c r="AW141" s="16">
        <v>27.06</v>
      </c>
      <c r="AX141" s="19">
        <v>-0.73660931363381332</v>
      </c>
      <c r="AY141" s="19">
        <v>0.22356452644498093</v>
      </c>
      <c r="AZ141" s="19">
        <v>1.2939254910326251E-2</v>
      </c>
      <c r="BA141" s="19">
        <v>9.8045732993087865E-3</v>
      </c>
      <c r="BB141" s="19">
        <v>1.720971483235632E-2</v>
      </c>
      <c r="BC141" s="19">
        <v>1.1491362245234398E-3</v>
      </c>
      <c r="BD141" s="19">
        <v>1.9270652736962601E-2</v>
      </c>
      <c r="BE141" s="19">
        <v>4.7259675902760707E-2</v>
      </c>
      <c r="BF141" s="19">
        <v>3.5349492901068917E-2</v>
      </c>
      <c r="BG141" s="19">
        <v>3.0603846388946893E-2</v>
      </c>
      <c r="BH141" s="19">
        <v>2.5562124180997632E-2</v>
      </c>
      <c r="BI141" s="19">
        <v>1.7591195130113368E-2</v>
      </c>
      <c r="BJ141" s="19">
        <v>3.0848567193675888E-2</v>
      </c>
      <c r="BK141" s="19">
        <v>5.1693438198558345E-2</v>
      </c>
      <c r="BL141" s="19">
        <v>4.6216443897939719E-2</v>
      </c>
      <c r="BM141" s="19">
        <v>3.5424567668043153E-2</v>
      </c>
      <c r="BN141" s="16">
        <v>-26.944400000000002</v>
      </c>
      <c r="BO141" s="16">
        <v>6.5716999999999999</v>
      </c>
      <c r="BP141" s="16">
        <v>16.558599999999998</v>
      </c>
      <c r="BQ141" s="16">
        <v>8.7324000000000002</v>
      </c>
      <c r="BR141" s="16">
        <v>8.6402999999999999</v>
      </c>
      <c r="BS141" s="16">
        <v>10.367000000000001</v>
      </c>
      <c r="BT141" s="16">
        <v>6.2106000000000003</v>
      </c>
      <c r="BU141" s="16">
        <v>11.1075</v>
      </c>
      <c r="BV141" s="16">
        <v>14.803000000000001</v>
      </c>
      <c r="BW141" s="16">
        <v>11.9839</v>
      </c>
      <c r="BX141" s="16">
        <v>13.432600000000001</v>
      </c>
      <c r="BY141" s="16">
        <v>15.341799999999999</v>
      </c>
      <c r="BZ141" s="16">
        <v>-4.9756</v>
      </c>
      <c r="CA141" s="16">
        <v>10.7387</v>
      </c>
      <c r="CB141" s="16">
        <v>10.5847</v>
      </c>
      <c r="CC141" s="16">
        <v>11.626200000000001</v>
      </c>
      <c r="CD141" s="13" t="s">
        <v>15</v>
      </c>
      <c r="CE141" s="13" t="s">
        <v>15</v>
      </c>
      <c r="CF141" s="13">
        <v>2.7613300991897441E-4</v>
      </c>
      <c r="CG141" s="13">
        <v>1.3131104032330324E-4</v>
      </c>
      <c r="CH141" s="13" t="s">
        <v>15</v>
      </c>
      <c r="CI141" s="13">
        <v>2.0355157232822174E-3</v>
      </c>
      <c r="CJ141" s="13">
        <v>0.36604178443539931</v>
      </c>
      <c r="CK141" s="13">
        <v>0.2984270878554155</v>
      </c>
      <c r="CL141" s="13">
        <v>0.20777211026378753</v>
      </c>
      <c r="CM141" s="13">
        <v>0.14279666919353481</v>
      </c>
      <c r="CN141" s="13">
        <v>7.4951973505802641E-2</v>
      </c>
      <c r="CO141" s="13">
        <v>0.13130192296912599</v>
      </c>
      <c r="CP141" s="13">
        <v>0.40359646216133066</v>
      </c>
      <c r="CQ141" s="13">
        <v>0.58407907250963542</v>
      </c>
      <c r="CR141" s="13">
        <v>0.49761078946784176</v>
      </c>
      <c r="CS141" s="13">
        <v>0.39434821072593423</v>
      </c>
      <c r="CT141" s="16" t="s">
        <v>15</v>
      </c>
      <c r="CU141" s="16" t="s">
        <v>15</v>
      </c>
      <c r="CV141" s="16">
        <v>26.993200000000002</v>
      </c>
      <c r="CW141" s="16">
        <v>9.7734000000000005</v>
      </c>
      <c r="CX141" s="16">
        <v>10.8772</v>
      </c>
      <c r="CY141" s="16">
        <v>15.4796</v>
      </c>
      <c r="CZ141" s="16">
        <v>12.7225</v>
      </c>
      <c r="DA141" s="16">
        <v>29.1083</v>
      </c>
      <c r="DB141" s="16">
        <v>37.101199999999999</v>
      </c>
      <c r="DC141" s="16">
        <v>30.111899999999999</v>
      </c>
      <c r="DD141" s="16">
        <v>34.431899999999999</v>
      </c>
      <c r="DE141" s="16">
        <v>39.325699999999998</v>
      </c>
      <c r="DF141" s="16">
        <v>-16.4267</v>
      </c>
      <c r="DG141" s="16">
        <v>49.672899999999998</v>
      </c>
      <c r="DH141" s="16">
        <v>44.662799999999997</v>
      </c>
      <c r="DI141" s="16">
        <v>43.223500000000001</v>
      </c>
      <c r="DJ141" s="21">
        <v>-26.7895</v>
      </c>
      <c r="DK141" s="21">
        <v>10.352600000000001</v>
      </c>
      <c r="DL141" s="21">
        <v>18.4084</v>
      </c>
      <c r="DM141" s="21">
        <v>7.0460000000000003</v>
      </c>
      <c r="DN141" s="21">
        <v>7.5551000000000004</v>
      </c>
      <c r="DO141" s="21">
        <v>10.474299999999999</v>
      </c>
      <c r="DP141" s="21">
        <v>7.0734000000000004</v>
      </c>
      <c r="DQ141" s="21">
        <v>13.7475</v>
      </c>
      <c r="DR141" s="21">
        <v>19.749300000000002</v>
      </c>
      <c r="DS141" s="21">
        <v>16.596399999999999</v>
      </c>
      <c r="DT141" s="21">
        <v>18.828700000000001</v>
      </c>
      <c r="DU141" s="21">
        <v>21.247499999999999</v>
      </c>
      <c r="DV141" s="21">
        <v>-7.2919999999999998</v>
      </c>
      <c r="DW141" s="21">
        <v>16.571000000000002</v>
      </c>
      <c r="DX141" s="21">
        <v>16.072399999999998</v>
      </c>
      <c r="DY141" s="21">
        <v>17.4054</v>
      </c>
    </row>
    <row r="142" spans="1:129" x14ac:dyDescent="0.2">
      <c r="A142" s="62" t="str">
        <f>[1]PSIM!A145</f>
        <v>CSP</v>
      </c>
      <c r="B142" s="16">
        <v>0.22270000000000001</v>
      </c>
      <c r="C142" s="16">
        <v>4.7399999999999998E-2</v>
      </c>
      <c r="D142" s="16">
        <v>0.2185</v>
      </c>
      <c r="E142" s="16">
        <v>0.33</v>
      </c>
      <c r="F142" s="16">
        <v>0.12</v>
      </c>
      <c r="G142" s="16">
        <v>0.08</v>
      </c>
      <c r="H142" s="16">
        <v>0.13</v>
      </c>
      <c r="I142" s="16">
        <v>0.02</v>
      </c>
      <c r="J142" s="16">
        <v>0.21</v>
      </c>
      <c r="K142" s="16">
        <v>0.18</v>
      </c>
      <c r="L142" s="16">
        <v>0.2</v>
      </c>
      <c r="M142" s="16">
        <v>0.16</v>
      </c>
      <c r="N142" s="16">
        <v>0.28000000000000003</v>
      </c>
      <c r="O142" s="16">
        <v>-0.35639999999999999</v>
      </c>
      <c r="P142" s="16">
        <v>0.23</v>
      </c>
      <c r="Q142" s="16">
        <v>-0.12</v>
      </c>
      <c r="R142" s="17">
        <v>14.3794</v>
      </c>
      <c r="S142" s="17">
        <v>4.8532999999999999</v>
      </c>
      <c r="T142" s="17">
        <v>5.1811999999999996</v>
      </c>
      <c r="U142" s="17">
        <v>8.8762000000000008</v>
      </c>
      <c r="V142" s="17">
        <v>7.2629999999999999</v>
      </c>
      <c r="W142" s="17">
        <v>6.2461000000000002</v>
      </c>
      <c r="X142" s="17">
        <v>12.729900000000001</v>
      </c>
      <c r="Y142" s="17">
        <v>5.7365000000000004</v>
      </c>
      <c r="Z142" s="17">
        <v>8.9913000000000007</v>
      </c>
      <c r="AA142" s="17">
        <v>9.3621999999999996</v>
      </c>
      <c r="AB142" s="17">
        <v>4.9717000000000002</v>
      </c>
      <c r="AC142" s="17">
        <v>7.1727999999999996</v>
      </c>
      <c r="AD142" s="17">
        <v>7.9653</v>
      </c>
      <c r="AE142" s="17">
        <v>-1.0296000000000001</v>
      </c>
      <c r="AF142" s="17">
        <v>10.060499999999999</v>
      </c>
      <c r="AG142" s="17">
        <v>9.2127999999999997</v>
      </c>
      <c r="AH142" s="16">
        <v>7.17</v>
      </c>
      <c r="AI142" s="16">
        <v>7.97</v>
      </c>
      <c r="AJ142" s="16">
        <v>-1.03</v>
      </c>
      <c r="AK142" s="16">
        <v>10.06</v>
      </c>
      <c r="AL142" s="16">
        <v>9.2100000000000009</v>
      </c>
      <c r="AM142" s="16" t="s">
        <v>15</v>
      </c>
      <c r="AN142" s="16" t="s">
        <v>15</v>
      </c>
      <c r="AO142" s="16" t="s">
        <v>15</v>
      </c>
      <c r="AP142" s="16">
        <v>1.87</v>
      </c>
      <c r="AQ142" s="16">
        <v>2.19</v>
      </c>
      <c r="AR142" s="16">
        <v>2.4700000000000002</v>
      </c>
      <c r="AS142" s="16">
        <v>2.0099999999999998</v>
      </c>
      <c r="AT142" s="16">
        <v>3.31</v>
      </c>
      <c r="AU142" s="16">
        <v>2.57</v>
      </c>
      <c r="AV142" s="16">
        <v>3.22</v>
      </c>
      <c r="AW142" s="16">
        <v>1.93</v>
      </c>
      <c r="AX142" s="19">
        <v>0.27486446815805265</v>
      </c>
      <c r="AY142" s="19">
        <v>0.49773831854391681</v>
      </c>
      <c r="AZ142" s="19">
        <v>0.18374192013223961</v>
      </c>
      <c r="BA142" s="19">
        <v>0.28280038350270675</v>
      </c>
      <c r="BB142" s="19">
        <v>0.42434146095359065</v>
      </c>
      <c r="BC142" s="19">
        <v>0.46621773543985678</v>
      </c>
      <c r="BD142" s="19">
        <v>0.44277954290723021</v>
      </c>
      <c r="BE142" s="19">
        <v>0.88897191259867647</v>
      </c>
      <c r="BF142" s="19">
        <v>0.21820031082921795</v>
      </c>
      <c r="BG142" s="19">
        <v>0.2755818963925255</v>
      </c>
      <c r="BH142" s="19">
        <v>0.4136223380784767</v>
      </c>
      <c r="BI142" s="19">
        <v>0.22713834062258023</v>
      </c>
      <c r="BJ142" s="19">
        <v>0.18477181989370181</v>
      </c>
      <c r="BK142" s="19">
        <v>-0.3719706460073498</v>
      </c>
      <c r="BL142" s="19">
        <v>0.20168369695998453</v>
      </c>
      <c r="BM142" s="19">
        <v>-0.90231995361773287</v>
      </c>
      <c r="BN142" s="16">
        <v>8.1310000000000002</v>
      </c>
      <c r="BO142" s="16">
        <v>1.415</v>
      </c>
      <c r="BP142" s="16">
        <v>2.2498</v>
      </c>
      <c r="BQ142" s="16">
        <v>3.5465</v>
      </c>
      <c r="BR142" s="16">
        <v>2.1673999999999998</v>
      </c>
      <c r="BS142" s="16">
        <v>1.5056</v>
      </c>
      <c r="BT142" s="16">
        <v>1.9079999999999999</v>
      </c>
      <c r="BU142" s="16">
        <v>0.40110000000000001</v>
      </c>
      <c r="BV142" s="16">
        <v>4.0243000000000002</v>
      </c>
      <c r="BW142" s="16">
        <v>2.7326999999999999</v>
      </c>
      <c r="BX142" s="16">
        <v>2.3715999999999999</v>
      </c>
      <c r="BY142" s="16">
        <v>1.9361999999999999</v>
      </c>
      <c r="BZ142" s="16">
        <v>3.6457999999999999</v>
      </c>
      <c r="CA142" s="16">
        <v>-6.6836000000000002</v>
      </c>
      <c r="CB142" s="16">
        <v>4.2373000000000003</v>
      </c>
      <c r="CC142" s="16">
        <v>-2.2355</v>
      </c>
      <c r="CD142" s="13" t="s">
        <v>15</v>
      </c>
      <c r="CE142" s="13" t="s">
        <v>15</v>
      </c>
      <c r="CF142" s="13" t="s">
        <v>15</v>
      </c>
      <c r="CG142" s="13">
        <v>1.1018374423239687</v>
      </c>
      <c r="CH142" s="13">
        <v>0.74480017815615029</v>
      </c>
      <c r="CI142" s="13">
        <v>1.0677645233982029</v>
      </c>
      <c r="CJ142" s="13">
        <v>1.8436370118624135</v>
      </c>
      <c r="CK142" s="13">
        <v>1.522439911354454</v>
      </c>
      <c r="CL142" s="13">
        <v>1.6751289685059749</v>
      </c>
      <c r="CM142" s="13">
        <v>2.2153246729130793</v>
      </c>
      <c r="CN142" s="13">
        <v>1.8058249755334361</v>
      </c>
      <c r="CO142" s="13">
        <v>1.7090206500151124</v>
      </c>
      <c r="CP142" s="13">
        <v>1.7384212056246324</v>
      </c>
      <c r="CQ142" s="13">
        <v>2.5755357559221355</v>
      </c>
      <c r="CR142" s="13">
        <v>1.5625152933504927</v>
      </c>
      <c r="CS142" s="13">
        <v>2.1586042008476278</v>
      </c>
      <c r="CT142" s="16" t="s">
        <v>15</v>
      </c>
      <c r="CU142" s="16">
        <v>4.7839</v>
      </c>
      <c r="CV142" s="16">
        <v>10.556699999999999</v>
      </c>
      <c r="CW142" s="16">
        <v>12.2559</v>
      </c>
      <c r="CX142" s="16">
        <v>6.2168000000000001</v>
      </c>
      <c r="CY142" s="16">
        <v>4.7758000000000003</v>
      </c>
      <c r="CZ142" s="16">
        <v>8.7538999999999998</v>
      </c>
      <c r="DA142" s="16">
        <v>1.2482</v>
      </c>
      <c r="DB142" s="16">
        <v>14.172000000000001</v>
      </c>
      <c r="DC142" s="16">
        <v>11.7683</v>
      </c>
      <c r="DD142" s="16">
        <v>13.229699999999999</v>
      </c>
      <c r="DE142" s="16">
        <v>9.7333999999999996</v>
      </c>
      <c r="DF142" s="16">
        <v>16.902200000000001</v>
      </c>
      <c r="DG142" s="16">
        <v>-23.889399999999998</v>
      </c>
      <c r="DH142" s="16">
        <v>17.264299999999999</v>
      </c>
      <c r="DI142" s="16">
        <v>-9.4733000000000001</v>
      </c>
      <c r="DJ142" s="21" t="s">
        <v>15</v>
      </c>
      <c r="DK142" s="21">
        <v>2.06</v>
      </c>
      <c r="DL142" s="21">
        <v>3.8447</v>
      </c>
      <c r="DM142" s="21">
        <v>4.7945000000000002</v>
      </c>
      <c r="DN142" s="21">
        <v>2.8961000000000001</v>
      </c>
      <c r="DO142" s="21">
        <v>2.2772000000000001</v>
      </c>
      <c r="DP142" s="21">
        <v>3.5019</v>
      </c>
      <c r="DQ142" s="21">
        <v>0.4551</v>
      </c>
      <c r="DR142" s="21">
        <v>5.1619000000000002</v>
      </c>
      <c r="DS142" s="21">
        <v>3.7096999999999998</v>
      </c>
      <c r="DT142" s="21">
        <v>4.0762999999999998</v>
      </c>
      <c r="DU142" s="21">
        <v>3.2301000000000002</v>
      </c>
      <c r="DV142" s="21">
        <v>5.7175000000000002</v>
      </c>
      <c r="DW142" s="21">
        <v>-7.4016000000000002</v>
      </c>
      <c r="DX142" s="21">
        <v>5.3527000000000005</v>
      </c>
      <c r="DY142" s="21">
        <v>-3.1122000000000001</v>
      </c>
    </row>
    <row r="143" spans="1:129" x14ac:dyDescent="0.2">
      <c r="A143" s="62" t="str">
        <f>[1]PSIM!A146</f>
        <v>CSR</v>
      </c>
      <c r="B143" s="16">
        <v>2.06</v>
      </c>
      <c r="C143" s="16">
        <v>1.9668000000000001</v>
      </c>
      <c r="D143" s="16">
        <v>2.2890000000000001</v>
      </c>
      <c r="E143" s="16">
        <v>2.9274</v>
      </c>
      <c r="F143" s="16">
        <v>3.15</v>
      </c>
      <c r="G143" s="16">
        <v>3.42</v>
      </c>
      <c r="H143" s="16">
        <v>2.77</v>
      </c>
      <c r="I143" s="16">
        <v>3.02</v>
      </c>
      <c r="J143" s="16">
        <v>2.9</v>
      </c>
      <c r="K143" s="16">
        <v>2.0299999999999998</v>
      </c>
      <c r="L143" s="16">
        <v>3.11</v>
      </c>
      <c r="M143" s="16">
        <v>3.85</v>
      </c>
      <c r="N143" s="16">
        <v>3.48</v>
      </c>
      <c r="O143" s="16">
        <v>3.39</v>
      </c>
      <c r="P143" s="16">
        <v>2.99</v>
      </c>
      <c r="Q143" s="16">
        <v>3.35</v>
      </c>
      <c r="R143" s="17">
        <v>62.844499999999996</v>
      </c>
      <c r="S143" s="17">
        <v>60.8553</v>
      </c>
      <c r="T143" s="17">
        <v>64.878500000000003</v>
      </c>
      <c r="U143" s="17">
        <v>64.440899999999999</v>
      </c>
      <c r="V143" s="17">
        <v>63.203400000000002</v>
      </c>
      <c r="W143" s="17">
        <v>89.124799999999993</v>
      </c>
      <c r="X143" s="17">
        <v>66.799499999999995</v>
      </c>
      <c r="Y143" s="17">
        <v>64.327100000000002</v>
      </c>
      <c r="Z143" s="17">
        <v>62.4634</v>
      </c>
      <c r="AA143" s="17">
        <v>59.571800000000003</v>
      </c>
      <c r="AB143" s="17">
        <v>62.211100000000002</v>
      </c>
      <c r="AC143" s="17">
        <v>65.111900000000006</v>
      </c>
      <c r="AD143" s="17">
        <v>64.463999999999999</v>
      </c>
      <c r="AE143" s="17">
        <v>65.279799999999994</v>
      </c>
      <c r="AF143" s="17">
        <v>63.745199999999997</v>
      </c>
      <c r="AG143" s="17">
        <v>62.341500000000003</v>
      </c>
      <c r="AH143" s="16">
        <v>65.11</v>
      </c>
      <c r="AI143" s="16">
        <v>64.459999999999994</v>
      </c>
      <c r="AJ143" s="16">
        <v>65.28</v>
      </c>
      <c r="AK143" s="16">
        <v>63.75</v>
      </c>
      <c r="AL143" s="16">
        <v>62.34</v>
      </c>
      <c r="AM143" s="16">
        <v>21.82</v>
      </c>
      <c r="AN143" s="16">
        <v>22.2</v>
      </c>
      <c r="AO143" s="16">
        <v>20.010000000000002</v>
      </c>
      <c r="AP143" s="16">
        <v>18.28</v>
      </c>
      <c r="AQ143" s="16">
        <v>17.23</v>
      </c>
      <c r="AR143" s="16">
        <v>16.71</v>
      </c>
      <c r="AS143" s="16">
        <v>17.75</v>
      </c>
      <c r="AT143" s="16">
        <v>18.940000000000001</v>
      </c>
      <c r="AU143" s="16">
        <v>18.13</v>
      </c>
      <c r="AV143" s="16">
        <v>21.17</v>
      </c>
      <c r="AW143" s="16">
        <v>21.65</v>
      </c>
      <c r="AX143" s="19" t="s">
        <v>15</v>
      </c>
      <c r="AY143" s="19" t="s">
        <v>15</v>
      </c>
      <c r="AZ143" s="19" t="s">
        <v>15</v>
      </c>
      <c r="BA143" s="19" t="s">
        <v>15</v>
      </c>
      <c r="BB143" s="19" t="s">
        <v>15</v>
      </c>
      <c r="BC143" s="19" t="s">
        <v>15</v>
      </c>
      <c r="BD143" s="19" t="s">
        <v>15</v>
      </c>
      <c r="BE143" s="19" t="s">
        <v>15</v>
      </c>
      <c r="BF143" s="19" t="s">
        <v>15</v>
      </c>
      <c r="BG143" s="19" t="s">
        <v>15</v>
      </c>
      <c r="BH143" s="19" t="s">
        <v>15</v>
      </c>
      <c r="BI143" s="19" t="s">
        <v>15</v>
      </c>
      <c r="BJ143" s="19" t="s">
        <v>15</v>
      </c>
      <c r="BK143" s="19" t="s">
        <v>15</v>
      </c>
      <c r="BL143" s="19" t="s">
        <v>15</v>
      </c>
      <c r="BM143" s="19" t="s">
        <v>15</v>
      </c>
      <c r="BN143" s="16">
        <v>41.768700000000003</v>
      </c>
      <c r="BO143" s="16">
        <v>39.603000000000002</v>
      </c>
      <c r="BP143" s="16">
        <v>38.599899999999998</v>
      </c>
      <c r="BQ143" s="16">
        <v>43.587600000000002</v>
      </c>
      <c r="BR143" s="16">
        <v>42.389699999999998</v>
      </c>
      <c r="BS143" s="16">
        <v>46.789700000000003</v>
      </c>
      <c r="BT143" s="16">
        <v>37.925800000000002</v>
      </c>
      <c r="BU143" s="16">
        <v>43.177900000000001</v>
      </c>
      <c r="BV143" s="16">
        <v>42.319699999999997</v>
      </c>
      <c r="BW143" s="16">
        <v>31.3386</v>
      </c>
      <c r="BX143" s="16">
        <v>41.9559</v>
      </c>
      <c r="BY143" s="16">
        <v>48.005600000000001</v>
      </c>
      <c r="BZ143" s="16">
        <v>45.877499999999998</v>
      </c>
      <c r="CA143" s="16">
        <v>43.522799999999997</v>
      </c>
      <c r="CB143" s="16">
        <v>39.647500000000001</v>
      </c>
      <c r="CC143" s="16">
        <v>41.801900000000003</v>
      </c>
      <c r="CD143" s="13" t="s">
        <v>15</v>
      </c>
      <c r="CE143" s="13" t="s">
        <v>15</v>
      </c>
      <c r="CF143" s="13" t="s">
        <v>15</v>
      </c>
      <c r="CG143" s="13" t="s">
        <v>15</v>
      </c>
      <c r="CH143" s="13" t="s">
        <v>15</v>
      </c>
      <c r="CI143" s="13" t="s">
        <v>15</v>
      </c>
      <c r="CJ143" s="13" t="s">
        <v>15</v>
      </c>
      <c r="CK143" s="13">
        <v>3.1919421528030061E-4</v>
      </c>
      <c r="CL143" s="13">
        <v>1.2574057439770469E-4</v>
      </c>
      <c r="CM143" s="13" t="s">
        <v>15</v>
      </c>
      <c r="CN143" s="13" t="s">
        <v>15</v>
      </c>
      <c r="CO143" s="13" t="s">
        <v>15</v>
      </c>
      <c r="CP143" s="13" t="s">
        <v>15</v>
      </c>
      <c r="CQ143" s="13" t="s">
        <v>15</v>
      </c>
      <c r="CR143" s="13" t="s">
        <v>15</v>
      </c>
      <c r="CS143" s="13" t="s">
        <v>15</v>
      </c>
      <c r="CT143" s="16">
        <v>1.7692000000000001</v>
      </c>
      <c r="CU143" s="16">
        <v>1.6760000000000002</v>
      </c>
      <c r="CV143" s="16">
        <v>1.9481000000000002</v>
      </c>
      <c r="CW143" s="16">
        <v>2.4838</v>
      </c>
      <c r="CX143" s="16">
        <v>2.7149000000000001</v>
      </c>
      <c r="CY143" s="16">
        <v>3.3</v>
      </c>
      <c r="CZ143" s="16">
        <v>3.0792000000000002</v>
      </c>
      <c r="DA143" s="16">
        <v>3.45</v>
      </c>
      <c r="DB143" s="16">
        <v>3.2747000000000002</v>
      </c>
      <c r="DC143" s="16">
        <v>2.2745000000000002</v>
      </c>
      <c r="DD143" s="16">
        <v>3.8815</v>
      </c>
      <c r="DE143" s="16">
        <v>5.3064999999999998</v>
      </c>
      <c r="DF143" s="16">
        <v>4.6456999999999997</v>
      </c>
      <c r="DG143" s="16">
        <v>5.0206999999999997</v>
      </c>
      <c r="DH143" s="16">
        <v>4.9626000000000001</v>
      </c>
      <c r="DI143" s="16">
        <v>5.4177999999999997</v>
      </c>
      <c r="DJ143" s="21">
        <v>1.7614000000000001</v>
      </c>
      <c r="DK143" s="21">
        <v>1.6684999999999999</v>
      </c>
      <c r="DL143" s="21">
        <v>1.9384999999999999</v>
      </c>
      <c r="DM143" s="21">
        <v>2.4693999999999998</v>
      </c>
      <c r="DN143" s="21">
        <v>2.6962000000000002</v>
      </c>
      <c r="DO143" s="21">
        <v>3.2736000000000001</v>
      </c>
      <c r="DP143" s="21">
        <v>3.0569000000000002</v>
      </c>
      <c r="DQ143" s="21">
        <v>3.4243000000000001</v>
      </c>
      <c r="DR143" s="21">
        <v>3.2461000000000002</v>
      </c>
      <c r="DS143" s="21">
        <v>2.2534999999999998</v>
      </c>
      <c r="DT143" s="21">
        <v>3.5446999999999997</v>
      </c>
      <c r="DU143" s="21">
        <v>4.4729999999999999</v>
      </c>
      <c r="DV143" s="21">
        <v>3.9664000000000001</v>
      </c>
      <c r="DW143" s="21">
        <v>4.3238000000000003</v>
      </c>
      <c r="DX143" s="21">
        <v>4.3224</v>
      </c>
      <c r="DY143" s="21">
        <v>4.7310999999999996</v>
      </c>
    </row>
    <row r="144" spans="1:129" x14ac:dyDescent="0.2">
      <c r="A144" s="62" t="str">
        <f>[1]PSIM!A147</f>
        <v>CSS</v>
      </c>
      <c r="B144" s="16" t="s">
        <v>15</v>
      </c>
      <c r="C144" s="16" t="s">
        <v>15</v>
      </c>
      <c r="D144" s="16" t="s">
        <v>15</v>
      </c>
      <c r="E144" s="16" t="s">
        <v>15</v>
      </c>
      <c r="F144" s="16" t="s">
        <v>15</v>
      </c>
      <c r="G144" s="16" t="s">
        <v>15</v>
      </c>
      <c r="H144" s="16" t="s">
        <v>15</v>
      </c>
      <c r="I144" s="16" t="s">
        <v>15</v>
      </c>
      <c r="J144" s="16" t="s">
        <v>15</v>
      </c>
      <c r="K144" s="16">
        <v>4.8099999999999997E-2</v>
      </c>
      <c r="L144" s="16">
        <v>0.18840000000000001</v>
      </c>
      <c r="M144" s="16">
        <v>0.16669999999999999</v>
      </c>
      <c r="N144" s="16">
        <v>0.27500000000000002</v>
      </c>
      <c r="O144" s="16">
        <v>0.21</v>
      </c>
      <c r="P144" s="16">
        <v>0.15</v>
      </c>
      <c r="Q144" s="16">
        <v>0.17</v>
      </c>
      <c r="R144" s="17" t="s">
        <v>15</v>
      </c>
      <c r="S144" s="17" t="s">
        <v>15</v>
      </c>
      <c r="T144" s="17" t="s">
        <v>15</v>
      </c>
      <c r="U144" s="17" t="s">
        <v>15</v>
      </c>
      <c r="V144" s="17" t="s">
        <v>15</v>
      </c>
      <c r="W144" s="17" t="s">
        <v>15</v>
      </c>
      <c r="X144" s="17" t="s">
        <v>15</v>
      </c>
      <c r="Y144" s="17" t="s">
        <v>15</v>
      </c>
      <c r="Z144" s="17" t="s">
        <v>15</v>
      </c>
      <c r="AA144" s="17">
        <v>12.6715</v>
      </c>
      <c r="AB144" s="17">
        <v>14.079000000000001</v>
      </c>
      <c r="AC144" s="17">
        <v>14.079000000000001</v>
      </c>
      <c r="AD144" s="17">
        <v>14.814500000000001</v>
      </c>
      <c r="AE144" s="17">
        <v>15.9993</v>
      </c>
      <c r="AF144" s="17">
        <v>14.1694</v>
      </c>
      <c r="AG144" s="17">
        <v>15.439500000000001</v>
      </c>
      <c r="AH144" s="16">
        <v>12.62</v>
      </c>
      <c r="AI144" s="16">
        <v>14.81</v>
      </c>
      <c r="AJ144" s="16">
        <v>16.13</v>
      </c>
      <c r="AK144" s="16">
        <v>14.17</v>
      </c>
      <c r="AL144" s="16">
        <v>15.44</v>
      </c>
      <c r="AM144" s="16" t="s">
        <v>15</v>
      </c>
      <c r="AN144" s="16" t="s">
        <v>15</v>
      </c>
      <c r="AO144" s="16" t="s">
        <v>15</v>
      </c>
      <c r="AP144" s="16" t="s">
        <v>15</v>
      </c>
      <c r="AQ144" s="16" t="s">
        <v>15</v>
      </c>
      <c r="AR144" s="16" t="s">
        <v>15</v>
      </c>
      <c r="AS144" s="16" t="s">
        <v>15</v>
      </c>
      <c r="AT144" s="16" t="s">
        <v>15</v>
      </c>
      <c r="AU144" s="16" t="s">
        <v>15</v>
      </c>
      <c r="AV144" s="16" t="s">
        <v>15</v>
      </c>
      <c r="AW144" s="16" t="s">
        <v>15</v>
      </c>
      <c r="AX144" s="19" t="s">
        <v>15</v>
      </c>
      <c r="AY144" s="19" t="s">
        <v>15</v>
      </c>
      <c r="AZ144" s="19" t="s">
        <v>15</v>
      </c>
      <c r="BA144" s="19" t="s">
        <v>15</v>
      </c>
      <c r="BB144" s="19" t="s">
        <v>15</v>
      </c>
      <c r="BC144" s="19" t="s">
        <v>15</v>
      </c>
      <c r="BD144" s="19" t="s">
        <v>15</v>
      </c>
      <c r="BE144" s="19" t="s">
        <v>15</v>
      </c>
      <c r="BF144" s="19" t="s">
        <v>15</v>
      </c>
      <c r="BG144" s="19">
        <v>0.3453351122252003</v>
      </c>
      <c r="BH144" s="19">
        <v>9.4869563537627016E-2</v>
      </c>
      <c r="BI144" s="19">
        <v>9.4869563537627016E-2</v>
      </c>
      <c r="BJ144" s="19">
        <v>2.0059487467937825E-2</v>
      </c>
      <c r="BK144" s="19">
        <v>3.8081012949426001E-2</v>
      </c>
      <c r="BL144" s="19">
        <v>5.0717014084302486E-2</v>
      </c>
      <c r="BM144" s="19">
        <v>3.7499698555477849E-2</v>
      </c>
      <c r="BN144" s="16" t="s">
        <v>15</v>
      </c>
      <c r="BO144" s="16" t="s">
        <v>15</v>
      </c>
      <c r="BP144" s="16" t="s">
        <v>15</v>
      </c>
      <c r="BQ144" s="16" t="s">
        <v>15</v>
      </c>
      <c r="BR144" s="16" t="s">
        <v>15</v>
      </c>
      <c r="BS144" s="16" t="s">
        <v>15</v>
      </c>
      <c r="BT144" s="16" t="s">
        <v>15</v>
      </c>
      <c r="BU144" s="16" t="s">
        <v>15</v>
      </c>
      <c r="BV144" s="16" t="s">
        <v>15</v>
      </c>
      <c r="BW144" s="16">
        <v>1.7377</v>
      </c>
      <c r="BX144" s="16">
        <v>4.8169000000000004</v>
      </c>
      <c r="BY144" s="16">
        <v>3.5084999999999997</v>
      </c>
      <c r="BZ144" s="16">
        <v>5.9036</v>
      </c>
      <c r="CA144" s="16">
        <v>4.8211000000000004</v>
      </c>
      <c r="CB144" s="16">
        <v>3.6127000000000002</v>
      </c>
      <c r="CC144" s="16">
        <v>4.5934999999999997</v>
      </c>
      <c r="CD144" s="13" t="s">
        <v>15</v>
      </c>
      <c r="CE144" s="13" t="s">
        <v>15</v>
      </c>
      <c r="CF144" s="13" t="s">
        <v>15</v>
      </c>
      <c r="CG144" s="13" t="s">
        <v>15</v>
      </c>
      <c r="CH144" s="13" t="s">
        <v>15</v>
      </c>
      <c r="CI144" s="13" t="s">
        <v>15</v>
      </c>
      <c r="CJ144" s="13" t="s">
        <v>15</v>
      </c>
      <c r="CK144" s="13" t="s">
        <v>15</v>
      </c>
      <c r="CL144" s="13" t="s">
        <v>15</v>
      </c>
      <c r="CM144" s="13" t="s">
        <v>15</v>
      </c>
      <c r="CN144" s="13" t="s">
        <v>15</v>
      </c>
      <c r="CO144" s="13">
        <v>0.12885726548380599</v>
      </c>
      <c r="CP144" s="13">
        <v>9.3760275945113158E-2</v>
      </c>
      <c r="CQ144" s="13">
        <v>0.18594844024293891</v>
      </c>
      <c r="CR144" s="13">
        <v>0.1641619692243641</v>
      </c>
      <c r="CS144" s="13">
        <v>0.26432265529869425</v>
      </c>
      <c r="CT144" s="16" t="s">
        <v>15</v>
      </c>
      <c r="CU144" s="16" t="s">
        <v>15</v>
      </c>
      <c r="CV144" s="16" t="s">
        <v>15</v>
      </c>
      <c r="CW144" s="16" t="s">
        <v>15</v>
      </c>
      <c r="CX144" s="16" t="s">
        <v>15</v>
      </c>
      <c r="CY144" s="16" t="s">
        <v>15</v>
      </c>
      <c r="CZ144" s="16" t="s">
        <v>15</v>
      </c>
      <c r="DA144" s="16" t="s">
        <v>15</v>
      </c>
      <c r="DB144" s="16" t="s">
        <v>15</v>
      </c>
      <c r="DC144" s="16" t="s">
        <v>15</v>
      </c>
      <c r="DD144" s="16">
        <v>47.403500000000001</v>
      </c>
      <c r="DE144" s="16">
        <v>47.403500000000001</v>
      </c>
      <c r="DF144" s="16">
        <v>47.403500000000001</v>
      </c>
      <c r="DG144" s="16">
        <v>15.638199999999999</v>
      </c>
      <c r="DH144" s="16">
        <v>10.385999999999999</v>
      </c>
      <c r="DI144" s="16">
        <v>12.301399999999999</v>
      </c>
      <c r="DJ144" s="21" t="s">
        <v>15</v>
      </c>
      <c r="DK144" s="21" t="s">
        <v>15</v>
      </c>
      <c r="DL144" s="21" t="s">
        <v>15</v>
      </c>
      <c r="DM144" s="21" t="s">
        <v>15</v>
      </c>
      <c r="DN144" s="21" t="s">
        <v>15</v>
      </c>
      <c r="DO144" s="21" t="s">
        <v>15</v>
      </c>
      <c r="DP144" s="21" t="s">
        <v>15</v>
      </c>
      <c r="DQ144" s="21" t="s">
        <v>15</v>
      </c>
      <c r="DR144" s="21" t="s">
        <v>15</v>
      </c>
      <c r="DS144" s="21" t="s">
        <v>15</v>
      </c>
      <c r="DT144" s="21">
        <v>10.056800000000001</v>
      </c>
      <c r="DU144" s="21">
        <v>10.056800000000001</v>
      </c>
      <c r="DV144" s="21">
        <v>10.056800000000001</v>
      </c>
      <c r="DW144" s="21">
        <v>7.2191999999999998</v>
      </c>
      <c r="DX144" s="21">
        <v>4.6409000000000002</v>
      </c>
      <c r="DY144" s="21">
        <v>5.4741</v>
      </c>
    </row>
    <row r="145" spans="1:129" x14ac:dyDescent="0.2">
      <c r="A145" s="62" t="str">
        <f>[1]PSIM!A148</f>
        <v>CTW</v>
      </c>
      <c r="B145" s="16">
        <v>1.1577</v>
      </c>
      <c r="C145" s="16">
        <v>0.99299999999999999</v>
      </c>
      <c r="D145" s="16">
        <v>0.77</v>
      </c>
      <c r="E145" s="16">
        <v>0.85870000000000002</v>
      </c>
      <c r="F145" s="16">
        <v>1.33</v>
      </c>
      <c r="G145" s="16">
        <v>0.48</v>
      </c>
      <c r="H145" s="16">
        <v>-1.5699999999999998</v>
      </c>
      <c r="I145" s="16">
        <v>0.76</v>
      </c>
      <c r="J145" s="16">
        <v>1.37</v>
      </c>
      <c r="K145" s="16">
        <v>0.42</v>
      </c>
      <c r="L145" s="16">
        <v>1.27</v>
      </c>
      <c r="M145" s="16">
        <v>0.74</v>
      </c>
      <c r="N145" s="16">
        <v>0.28999999999999998</v>
      </c>
      <c r="O145" s="16">
        <v>-0.25</v>
      </c>
      <c r="P145" s="16">
        <v>0.71</v>
      </c>
      <c r="Q145" s="16">
        <v>0.71</v>
      </c>
      <c r="R145" s="17">
        <v>24.300999999999998</v>
      </c>
      <c r="S145" s="17">
        <v>17.032900000000001</v>
      </c>
      <c r="T145" s="17">
        <v>12.7986</v>
      </c>
      <c r="U145" s="17">
        <v>13.332599999999999</v>
      </c>
      <c r="V145" s="17">
        <v>12.909800000000001</v>
      </c>
      <c r="W145" s="17">
        <v>7.3056000000000001</v>
      </c>
      <c r="X145" s="17">
        <v>6.3109999999999999</v>
      </c>
      <c r="Y145" s="17">
        <v>0.98839999999999995</v>
      </c>
      <c r="Z145" s="17">
        <v>13.8879</v>
      </c>
      <c r="AA145" s="17">
        <v>10.2097</v>
      </c>
      <c r="AB145" s="17">
        <v>10.177199999999999</v>
      </c>
      <c r="AC145" s="17">
        <v>12.6929</v>
      </c>
      <c r="AD145" s="17">
        <v>8.7783999999999995</v>
      </c>
      <c r="AE145" s="17">
        <v>5.5250000000000004</v>
      </c>
      <c r="AF145" s="17">
        <v>6.4981</v>
      </c>
      <c r="AG145" s="17">
        <v>8.6212</v>
      </c>
      <c r="AH145" s="16">
        <v>12.69</v>
      </c>
      <c r="AI145" s="16">
        <v>8.74</v>
      </c>
      <c r="AJ145" s="16">
        <v>4.6900000000000004</v>
      </c>
      <c r="AK145" s="16">
        <v>8.09</v>
      </c>
      <c r="AL145" s="16">
        <v>8.4499999999999993</v>
      </c>
      <c r="AM145" s="16">
        <v>12.38</v>
      </c>
      <c r="AN145" s="16">
        <v>8.3000000000000007</v>
      </c>
      <c r="AO145" s="16">
        <v>5.94</v>
      </c>
      <c r="AP145" s="16">
        <v>5.14</v>
      </c>
      <c r="AQ145" s="16">
        <v>4.0999999999999996</v>
      </c>
      <c r="AR145" s="16">
        <v>3.48</v>
      </c>
      <c r="AS145" s="16">
        <v>5.21</v>
      </c>
      <c r="AT145" s="16">
        <v>5.4</v>
      </c>
      <c r="AU145" s="16">
        <v>4.49</v>
      </c>
      <c r="AV145" s="16">
        <v>4.1500000000000004</v>
      </c>
      <c r="AW145" s="16">
        <v>5.88</v>
      </c>
      <c r="AX145" s="19">
        <v>5.4358647242276119E-2</v>
      </c>
      <c r="AY145" s="19">
        <v>5.7641034770703252E-2</v>
      </c>
      <c r="AZ145" s="19">
        <v>0.12363044657385644</v>
      </c>
      <c r="BA145" s="19">
        <v>0.16401777594304828</v>
      </c>
      <c r="BB145" s="19">
        <v>0.19411788082290504</v>
      </c>
      <c r="BC145" s="19">
        <v>0.57076092375506371</v>
      </c>
      <c r="BD145" s="19">
        <v>-0.30614146475998333</v>
      </c>
      <c r="BE145" s="19">
        <v>0.13359473685948856</v>
      </c>
      <c r="BF145" s="19">
        <v>4.8894235288197613E-2</v>
      </c>
      <c r="BG145" s="19">
        <v>0.16429854323780174</v>
      </c>
      <c r="BH145" s="19">
        <v>0.10589106666343634</v>
      </c>
      <c r="BI145" s="19">
        <v>0.11191963434805245</v>
      </c>
      <c r="BJ145" s="19">
        <v>0.30970099001389745</v>
      </c>
      <c r="BK145" s="19">
        <v>-0.41058749786312609</v>
      </c>
      <c r="BL145" s="19">
        <v>0.10543631110109615</v>
      </c>
      <c r="BM145" s="19">
        <v>9.5479789607490276E-2</v>
      </c>
      <c r="BN145" s="16">
        <v>8.3689</v>
      </c>
      <c r="BO145" s="16">
        <v>8.2127999999999997</v>
      </c>
      <c r="BP145" s="16">
        <v>4.7847</v>
      </c>
      <c r="BQ145" s="16">
        <v>4.6497999999999999</v>
      </c>
      <c r="BR145" s="16">
        <v>5.4268000000000001</v>
      </c>
      <c r="BS145" s="16">
        <v>1.9119000000000002</v>
      </c>
      <c r="BT145" s="16">
        <v>-7.359</v>
      </c>
      <c r="BU145" s="16">
        <v>6.1478999999999999</v>
      </c>
      <c r="BV145" s="16">
        <v>6.9847000000000001</v>
      </c>
      <c r="BW145" s="16">
        <v>2.2278000000000002</v>
      </c>
      <c r="BX145" s="16">
        <v>6.9170999999999996</v>
      </c>
      <c r="BY145" s="16">
        <v>4.3136999999999999</v>
      </c>
      <c r="BZ145" s="16">
        <v>1.7042000000000002</v>
      </c>
      <c r="CA145" s="16">
        <v>-1.5312000000000001</v>
      </c>
      <c r="CB145" s="16">
        <v>4.3840000000000003</v>
      </c>
      <c r="CC145" s="16">
        <v>3.5558000000000001</v>
      </c>
      <c r="CD145" s="13">
        <v>0.37727316852433596</v>
      </c>
      <c r="CE145" s="13">
        <v>0.2513931619788255</v>
      </c>
      <c r="CF145" s="13">
        <v>0.4657547371604922</v>
      </c>
      <c r="CG145" s="13">
        <v>0.52632736526259449</v>
      </c>
      <c r="CH145" s="13">
        <v>0.74217677379123603</v>
      </c>
      <c r="CI145" s="13">
        <v>0.73665542591043875</v>
      </c>
      <c r="CJ145" s="13">
        <v>7.3982180330179531E-2</v>
      </c>
      <c r="CK145" s="13">
        <v>5.4781588154340616E-2</v>
      </c>
      <c r="CL145" s="13">
        <v>5.0723350921854628E-2</v>
      </c>
      <c r="CM145" s="13">
        <v>7.1751484850212946E-2</v>
      </c>
      <c r="CN145" s="13">
        <v>7.1719858697485483E-2</v>
      </c>
      <c r="CO145" s="13">
        <v>7.6159021210231687E-2</v>
      </c>
      <c r="CP145" s="13">
        <v>7.3687753702400494E-2</v>
      </c>
      <c r="CQ145" s="13">
        <v>3.6833870151376513E-2</v>
      </c>
      <c r="CR145" s="13">
        <v>3.7890098153100127E-2</v>
      </c>
      <c r="CS145" s="13">
        <v>3.5491359018501714E-2</v>
      </c>
      <c r="CT145" s="16">
        <v>11.8782</v>
      </c>
      <c r="CU145" s="16">
        <v>10.492800000000001</v>
      </c>
      <c r="CV145" s="16">
        <v>7.9516</v>
      </c>
      <c r="CW145" s="16">
        <v>8.6777999999999995</v>
      </c>
      <c r="CX145" s="16">
        <v>13.322699999999999</v>
      </c>
      <c r="CY145" s="16">
        <v>4.7618</v>
      </c>
      <c r="CZ145" s="16">
        <v>-17.682600000000001</v>
      </c>
      <c r="DA145" s="16">
        <v>9.2744999999999997</v>
      </c>
      <c r="DB145" s="16">
        <v>14.7492</v>
      </c>
      <c r="DC145" s="16">
        <v>4.2539999999999996</v>
      </c>
      <c r="DD145" s="16">
        <v>12.1858</v>
      </c>
      <c r="DE145" s="16">
        <v>6.8053999999999997</v>
      </c>
      <c r="DF145" s="16">
        <v>2.7286000000000001</v>
      </c>
      <c r="DG145" s="16">
        <v>-2.4399000000000002</v>
      </c>
      <c r="DH145" s="16">
        <v>7.0307000000000004</v>
      </c>
      <c r="DI145" s="16">
        <v>6.7359</v>
      </c>
      <c r="DJ145" s="21">
        <v>7.9625000000000004</v>
      </c>
      <c r="DK145" s="21">
        <v>7.1421999999999999</v>
      </c>
      <c r="DL145" s="21">
        <v>5.2389999999999999</v>
      </c>
      <c r="DM145" s="21">
        <v>5.2449000000000003</v>
      </c>
      <c r="DN145" s="21">
        <v>7.2023000000000001</v>
      </c>
      <c r="DO145" s="21">
        <v>2.4007000000000001</v>
      </c>
      <c r="DP145" s="21">
        <v>-9.2753999999999994</v>
      </c>
      <c r="DQ145" s="21">
        <v>5.7766000000000002</v>
      </c>
      <c r="DR145" s="21">
        <v>9.7469999999999999</v>
      </c>
      <c r="DS145" s="21">
        <v>2.7225999999999999</v>
      </c>
      <c r="DT145" s="21">
        <v>8.2667999999999999</v>
      </c>
      <c r="DU145" s="21">
        <v>4.6655999999999995</v>
      </c>
      <c r="DV145" s="21">
        <v>1.7707999999999999</v>
      </c>
      <c r="DW145" s="21">
        <v>-1.5935999999999999</v>
      </c>
      <c r="DX145" s="21">
        <v>4.9630000000000001</v>
      </c>
      <c r="DY145" s="21">
        <v>4.6231</v>
      </c>
    </row>
    <row r="146" spans="1:129" x14ac:dyDescent="0.2">
      <c r="A146" s="62" t="str">
        <f>[1]PSIM!A149</f>
        <v>CWT</v>
      </c>
      <c r="B146" s="16">
        <v>-0.22359999999999999</v>
      </c>
      <c r="C146" s="16">
        <v>-1.83E-2</v>
      </c>
      <c r="D146" s="16">
        <v>0.37319999999999998</v>
      </c>
      <c r="E146" s="16">
        <v>-0.3921</v>
      </c>
      <c r="F146" s="16">
        <v>-0.59450000000000003</v>
      </c>
      <c r="G146" s="16">
        <v>-0.60909999999999997</v>
      </c>
      <c r="H146" s="16">
        <v>-0.44180000000000003</v>
      </c>
      <c r="I146" s="16">
        <v>-0.42549999999999999</v>
      </c>
      <c r="J146" s="16">
        <v>0.96179999999999999</v>
      </c>
      <c r="K146" s="16">
        <v>0.10730000000000001</v>
      </c>
      <c r="L146" s="16">
        <v>0.2364</v>
      </c>
      <c r="M146" s="16">
        <v>-0.06</v>
      </c>
      <c r="N146" s="16">
        <v>0.08</v>
      </c>
      <c r="O146" s="16">
        <v>0.11</v>
      </c>
      <c r="P146" s="16">
        <v>0.08</v>
      </c>
      <c r="Q146" s="16">
        <v>0.09</v>
      </c>
      <c r="R146" s="17">
        <v>21.584700000000002</v>
      </c>
      <c r="S146" s="17">
        <v>17.791799999999999</v>
      </c>
      <c r="T146" s="17">
        <v>24.537800000000001</v>
      </c>
      <c r="U146" s="17">
        <v>12.666600000000001</v>
      </c>
      <c r="V146" s="17">
        <v>7.8551000000000002</v>
      </c>
      <c r="W146" s="17">
        <v>6.4383999999999997</v>
      </c>
      <c r="X146" s="17">
        <v>5.7148000000000003</v>
      </c>
      <c r="Y146" s="17">
        <v>12.629200000000001</v>
      </c>
      <c r="Z146" s="17">
        <v>21.707899999999999</v>
      </c>
      <c r="AA146" s="17">
        <v>17.927099999999999</v>
      </c>
      <c r="AB146" s="17">
        <v>14.346399999999999</v>
      </c>
      <c r="AC146" s="17">
        <v>8.2743000000000002</v>
      </c>
      <c r="AD146" s="17">
        <v>13.733000000000001</v>
      </c>
      <c r="AE146" s="17">
        <v>13.021800000000001</v>
      </c>
      <c r="AF146" s="17">
        <v>15.730700000000001</v>
      </c>
      <c r="AG146" s="17">
        <v>16.690999999999999</v>
      </c>
      <c r="AH146" s="16">
        <v>8.27</v>
      </c>
      <c r="AI146" s="16">
        <v>13.73</v>
      </c>
      <c r="AJ146" s="16">
        <v>13.02</v>
      </c>
      <c r="AK146" s="16">
        <v>15.73</v>
      </c>
      <c r="AL146" s="16">
        <v>16.690000000000001</v>
      </c>
      <c r="AM146" s="16">
        <v>18.8</v>
      </c>
      <c r="AN146" s="16">
        <v>12.06</v>
      </c>
      <c r="AO146" s="16">
        <v>12.97</v>
      </c>
      <c r="AP146" s="16">
        <v>13.71</v>
      </c>
      <c r="AQ146" s="16" t="s">
        <v>15</v>
      </c>
      <c r="AR146" s="16">
        <v>12.17</v>
      </c>
      <c r="AS146" s="16">
        <v>11.74</v>
      </c>
      <c r="AT146" s="16">
        <v>13.84</v>
      </c>
      <c r="AU146" s="16">
        <v>11.32</v>
      </c>
      <c r="AV146" s="16">
        <v>10.61</v>
      </c>
      <c r="AW146" s="16">
        <v>8.73</v>
      </c>
      <c r="AX146" s="19">
        <v>3.9884860075719137</v>
      </c>
      <c r="AY146" s="19">
        <v>1.8676162215628092</v>
      </c>
      <c r="AZ146" s="19">
        <v>0.39097968511100034</v>
      </c>
      <c r="BA146" s="19">
        <v>60.77257240204429</v>
      </c>
      <c r="BB146" s="19">
        <v>-0.95155151797952697</v>
      </c>
      <c r="BC146" s="19">
        <v>-0.68251443411320056</v>
      </c>
      <c r="BD146" s="19">
        <v>-2.2184839109231591</v>
      </c>
      <c r="BE146" s="19">
        <v>-7.7966951809149352</v>
      </c>
      <c r="BF146" s="19">
        <v>0.39249241022761994</v>
      </c>
      <c r="BG146" s="19">
        <v>0.62374317028224113</v>
      </c>
      <c r="BH146" s="19">
        <v>0.37203226633594455</v>
      </c>
      <c r="BI146" s="19">
        <v>-1.7154489778314499</v>
      </c>
      <c r="BJ146" s="19">
        <v>0.61515582303321303</v>
      </c>
      <c r="BK146" s="19">
        <v>0.54707434248603659</v>
      </c>
      <c r="BL146" s="19">
        <v>0.51005497795623145</v>
      </c>
      <c r="BM146" s="19">
        <v>0.42671220982566044</v>
      </c>
      <c r="BN146" s="16">
        <v>-6.0252999999999997</v>
      </c>
      <c r="BO146" s="16">
        <v>-0.3417</v>
      </c>
      <c r="BP146" s="16">
        <v>6.6124999999999998</v>
      </c>
      <c r="BQ146" s="16">
        <v>-9.8721999999999994</v>
      </c>
      <c r="BR146" s="16">
        <v>-14.97</v>
      </c>
      <c r="BS146" s="16">
        <v>-15.2844</v>
      </c>
      <c r="BT146" s="16">
        <v>-11.1381</v>
      </c>
      <c r="BU146" s="16">
        <v>-15.0433</v>
      </c>
      <c r="BV146" s="16">
        <v>27.139299999999999</v>
      </c>
      <c r="BW146" s="16">
        <v>3.6124999999999998</v>
      </c>
      <c r="BX146" s="16">
        <v>6.4417999999999997</v>
      </c>
      <c r="BY146" s="16">
        <v>-2.1854</v>
      </c>
      <c r="BZ146" s="16">
        <v>3.2770999999999999</v>
      </c>
      <c r="CA146" s="16">
        <v>3.214</v>
      </c>
      <c r="CB146" s="16">
        <v>2.7267000000000001</v>
      </c>
      <c r="CC146" s="16">
        <v>2.766</v>
      </c>
      <c r="CD146" s="13">
        <v>2.5344588667790231</v>
      </c>
      <c r="CE146" s="13">
        <v>1.7854476503848713</v>
      </c>
      <c r="CF146" s="13">
        <v>1.3633344782716612</v>
      </c>
      <c r="CG146" s="13">
        <v>1.3258892412267003</v>
      </c>
      <c r="CH146" s="13">
        <v>1.7609843310494373</v>
      </c>
      <c r="CI146" s="13">
        <v>1.6978130305582542</v>
      </c>
      <c r="CJ146" s="13">
        <v>2.1575245090593422</v>
      </c>
      <c r="CK146" s="13">
        <v>2.1330325830517118</v>
      </c>
      <c r="CL146" s="13">
        <v>0.90499503171378426</v>
      </c>
      <c r="CM146" s="13">
        <v>0.69123537790119716</v>
      </c>
      <c r="CN146" s="13">
        <v>0.53513568680024093</v>
      </c>
      <c r="CO146" s="13">
        <v>0.61252658603361243</v>
      </c>
      <c r="CP146" s="13">
        <v>0.6175716161174134</v>
      </c>
      <c r="CQ146" s="13">
        <v>0.69819876954644278</v>
      </c>
      <c r="CR146" s="13">
        <v>0.87382191375809404</v>
      </c>
      <c r="CS146" s="13">
        <v>1.2168239357540365</v>
      </c>
      <c r="CT146" s="16">
        <v>-10.3476</v>
      </c>
      <c r="CU146" s="16">
        <v>-0.76559999999999995</v>
      </c>
      <c r="CV146" s="16">
        <v>12.835699999999999</v>
      </c>
      <c r="CW146" s="16">
        <v>-12.8751</v>
      </c>
      <c r="CX146" s="16">
        <v>-20.9148</v>
      </c>
      <c r="CY146" s="16">
        <v>-25.531600000000001</v>
      </c>
      <c r="CZ146" s="16">
        <v>-23.511299999999999</v>
      </c>
      <c r="DA146" s="16">
        <v>-29.2254</v>
      </c>
      <c r="DB146" s="16">
        <v>55.273800000000001</v>
      </c>
      <c r="DC146" s="16">
        <v>4.6989999999999998</v>
      </c>
      <c r="DD146" s="16">
        <v>12.071400000000001</v>
      </c>
      <c r="DE146" s="16">
        <v>-2.7124999999999999</v>
      </c>
      <c r="DF146" s="16">
        <v>4.1581000000000001</v>
      </c>
      <c r="DG146" s="16">
        <v>5.3024000000000004</v>
      </c>
      <c r="DH146" s="16">
        <v>4.3228999999999997</v>
      </c>
      <c r="DI146" s="16">
        <v>4.3690999999999995</v>
      </c>
      <c r="DJ146" s="21">
        <v>-2.81</v>
      </c>
      <c r="DK146" s="21">
        <v>-0.2122</v>
      </c>
      <c r="DL146" s="21">
        <v>4.1609999999999996</v>
      </c>
      <c r="DM146" s="21">
        <v>-4.6238999999999999</v>
      </c>
      <c r="DN146" s="21">
        <v>-7.5758999999999999</v>
      </c>
      <c r="DO146" s="21">
        <v>-8.5128000000000004</v>
      </c>
      <c r="DP146" s="21">
        <v>-7.0294999999999996</v>
      </c>
      <c r="DQ146" s="21">
        <v>-7.9475999999999996</v>
      </c>
      <c r="DR146" s="21">
        <v>19.149000000000001</v>
      </c>
      <c r="DS146" s="21">
        <v>2.1836000000000002</v>
      </c>
      <c r="DT146" s="21">
        <v>5.7770999999999999</v>
      </c>
      <c r="DU146" s="21">
        <v>-1.2963</v>
      </c>
      <c r="DV146" s="21">
        <v>2.0375999999999999</v>
      </c>
      <c r="DW146" s="21">
        <v>2.5243000000000002</v>
      </c>
      <c r="DX146" s="21">
        <v>1.9088000000000001</v>
      </c>
      <c r="DY146" s="21">
        <v>1.7008000000000001</v>
      </c>
    </row>
    <row r="147" spans="1:129" x14ac:dyDescent="0.2">
      <c r="A147" s="62" t="str">
        <f>[1]PSIM!A150</f>
        <v>D</v>
      </c>
      <c r="B147" s="16" t="s">
        <v>15</v>
      </c>
      <c r="C147" s="16" t="s">
        <v>15</v>
      </c>
      <c r="D147" s="16" t="s">
        <v>15</v>
      </c>
      <c r="E147" s="16" t="s">
        <v>15</v>
      </c>
      <c r="F147" s="16" t="s">
        <v>15</v>
      </c>
      <c r="G147" s="16" t="s">
        <v>15</v>
      </c>
      <c r="H147" s="16" t="s">
        <v>15</v>
      </c>
      <c r="I147" s="16" t="s">
        <v>15</v>
      </c>
      <c r="J147" s="16" t="s">
        <v>15</v>
      </c>
      <c r="K147" s="16" t="s">
        <v>15</v>
      </c>
      <c r="L147" s="16" t="s">
        <v>15</v>
      </c>
      <c r="M147" s="16" t="s">
        <v>15</v>
      </c>
      <c r="N147" s="16" t="s">
        <v>15</v>
      </c>
      <c r="O147" s="16" t="s">
        <v>15</v>
      </c>
      <c r="P147" s="16" t="s">
        <v>15</v>
      </c>
      <c r="Q147" s="16">
        <v>0.25</v>
      </c>
      <c r="R147" s="17" t="s">
        <v>15</v>
      </c>
      <c r="S147" s="17" t="s">
        <v>15</v>
      </c>
      <c r="T147" s="17" t="s">
        <v>15</v>
      </c>
      <c r="U147" s="17" t="s">
        <v>15</v>
      </c>
      <c r="V147" s="17" t="s">
        <v>15</v>
      </c>
      <c r="W147" s="17" t="s">
        <v>15</v>
      </c>
      <c r="X147" s="17" t="s">
        <v>15</v>
      </c>
      <c r="Y147" s="17" t="s">
        <v>15</v>
      </c>
      <c r="Z147" s="17" t="s">
        <v>15</v>
      </c>
      <c r="AA147" s="17" t="s">
        <v>15</v>
      </c>
      <c r="AB147" s="17" t="s">
        <v>15</v>
      </c>
      <c r="AC147" s="17" t="s">
        <v>15</v>
      </c>
      <c r="AD147" s="17" t="s">
        <v>15</v>
      </c>
      <c r="AE147" s="17">
        <v>33.032699999999998</v>
      </c>
      <c r="AF147" s="17">
        <v>36.901299999999999</v>
      </c>
      <c r="AG147" s="17">
        <v>36.646900000000002</v>
      </c>
      <c r="AH147" s="16" t="s">
        <v>15</v>
      </c>
      <c r="AI147" s="16" t="s">
        <v>15</v>
      </c>
      <c r="AJ147" s="16" t="s">
        <v>15</v>
      </c>
      <c r="AK147" s="16" t="s">
        <v>15</v>
      </c>
      <c r="AL147" s="16">
        <v>36.65</v>
      </c>
      <c r="AM147" s="16" t="s">
        <v>15</v>
      </c>
      <c r="AN147" s="16" t="s">
        <v>15</v>
      </c>
      <c r="AO147" s="16" t="s">
        <v>15</v>
      </c>
      <c r="AP147" s="16" t="s">
        <v>15</v>
      </c>
      <c r="AQ147" s="16" t="s">
        <v>15</v>
      </c>
      <c r="AR147" s="16" t="s">
        <v>15</v>
      </c>
      <c r="AS147" s="16" t="s">
        <v>15</v>
      </c>
      <c r="AT147" s="16" t="s">
        <v>15</v>
      </c>
      <c r="AU147" s="16" t="s">
        <v>15</v>
      </c>
      <c r="AV147" s="16" t="s">
        <v>15</v>
      </c>
      <c r="AW147" s="16" t="s">
        <v>15</v>
      </c>
      <c r="AX147" s="19" t="s">
        <v>15</v>
      </c>
      <c r="AY147" s="19" t="s">
        <v>15</v>
      </c>
      <c r="AZ147" s="19" t="s">
        <v>15</v>
      </c>
      <c r="BA147" s="19" t="s">
        <v>15</v>
      </c>
      <c r="BB147" s="19" t="s">
        <v>15</v>
      </c>
      <c r="BC147" s="19" t="s">
        <v>15</v>
      </c>
      <c r="BD147" s="19" t="s">
        <v>15</v>
      </c>
      <c r="BE147" s="19" t="s">
        <v>15</v>
      </c>
      <c r="BF147" s="19" t="s">
        <v>15</v>
      </c>
      <c r="BG147" s="19" t="s">
        <v>15</v>
      </c>
      <c r="BH147" s="19" t="s">
        <v>15</v>
      </c>
      <c r="BI147" s="19" t="s">
        <v>15</v>
      </c>
      <c r="BJ147" s="19" t="s">
        <v>15</v>
      </c>
      <c r="BK147" s="19" t="s">
        <v>15</v>
      </c>
      <c r="BL147" s="19" t="s">
        <v>15</v>
      </c>
      <c r="BM147" s="19">
        <v>1.7872716076189527E-2</v>
      </c>
      <c r="BN147" s="16" t="s">
        <v>15</v>
      </c>
      <c r="BO147" s="16" t="s">
        <v>15</v>
      </c>
      <c r="BP147" s="16" t="s">
        <v>15</v>
      </c>
      <c r="BQ147" s="16" t="s">
        <v>15</v>
      </c>
      <c r="BR147" s="16" t="s">
        <v>15</v>
      </c>
      <c r="BS147" s="16" t="s">
        <v>15</v>
      </c>
      <c r="BT147" s="16" t="s">
        <v>15</v>
      </c>
      <c r="BU147" s="16" t="s">
        <v>15</v>
      </c>
      <c r="BV147" s="16" t="s">
        <v>15</v>
      </c>
      <c r="BW147" s="16" t="s">
        <v>15</v>
      </c>
      <c r="BX147" s="16" t="s">
        <v>15</v>
      </c>
      <c r="BY147" s="16" t="s">
        <v>15</v>
      </c>
      <c r="BZ147" s="16" t="s">
        <v>15</v>
      </c>
      <c r="CA147" s="16">
        <v>2.9668000000000001</v>
      </c>
      <c r="CB147" s="16">
        <v>9.6339000000000006</v>
      </c>
      <c r="CC147" s="16">
        <v>10.031700000000001</v>
      </c>
      <c r="CD147" s="13" t="s">
        <v>15</v>
      </c>
      <c r="CE147" s="13" t="s">
        <v>15</v>
      </c>
      <c r="CF147" s="13" t="s">
        <v>15</v>
      </c>
      <c r="CG147" s="13" t="s">
        <v>15</v>
      </c>
      <c r="CH147" s="13" t="s">
        <v>15</v>
      </c>
      <c r="CI147" s="13" t="s">
        <v>15</v>
      </c>
      <c r="CJ147" s="13" t="s">
        <v>15</v>
      </c>
      <c r="CK147" s="13" t="s">
        <v>15</v>
      </c>
      <c r="CL147" s="13" t="s">
        <v>15</v>
      </c>
      <c r="CM147" s="13" t="s">
        <v>15</v>
      </c>
      <c r="CN147" s="13" t="s">
        <v>15</v>
      </c>
      <c r="CO147" s="13" t="s">
        <v>15</v>
      </c>
      <c r="CP147" s="13" t="s">
        <v>15</v>
      </c>
      <c r="CQ147" s="13" t="s">
        <v>15</v>
      </c>
      <c r="CR147" s="13" t="s">
        <v>15</v>
      </c>
      <c r="CS147" s="13">
        <v>0.24600214322499581</v>
      </c>
      <c r="CT147" s="16" t="s">
        <v>15</v>
      </c>
      <c r="CU147" s="16" t="s">
        <v>15</v>
      </c>
      <c r="CV147" s="16" t="s">
        <v>15</v>
      </c>
      <c r="CW147" s="16" t="s">
        <v>15</v>
      </c>
      <c r="CX147" s="16" t="s">
        <v>15</v>
      </c>
      <c r="CY147" s="16" t="s">
        <v>15</v>
      </c>
      <c r="CZ147" s="16" t="s">
        <v>15</v>
      </c>
      <c r="DA147" s="16" t="s">
        <v>15</v>
      </c>
      <c r="DB147" s="16" t="s">
        <v>15</v>
      </c>
      <c r="DC147" s="16" t="s">
        <v>15</v>
      </c>
      <c r="DD147" s="16" t="s">
        <v>15</v>
      </c>
      <c r="DE147" s="16" t="s">
        <v>15</v>
      </c>
      <c r="DF147" s="16" t="s">
        <v>15</v>
      </c>
      <c r="DG147" s="16" t="s">
        <v>15</v>
      </c>
      <c r="DH147" s="16">
        <v>45.022300000000001</v>
      </c>
      <c r="DI147" s="16">
        <v>17.873699999999999</v>
      </c>
      <c r="DJ147" s="21" t="s">
        <v>15</v>
      </c>
      <c r="DK147" s="21" t="s">
        <v>15</v>
      </c>
      <c r="DL147" s="21" t="s">
        <v>15</v>
      </c>
      <c r="DM147" s="21" t="s">
        <v>15</v>
      </c>
      <c r="DN147" s="21" t="s">
        <v>15</v>
      </c>
      <c r="DO147" s="21" t="s">
        <v>15</v>
      </c>
      <c r="DP147" s="21" t="s">
        <v>15</v>
      </c>
      <c r="DQ147" s="21" t="s">
        <v>15</v>
      </c>
      <c r="DR147" s="21" t="s">
        <v>15</v>
      </c>
      <c r="DS147" s="21" t="s">
        <v>15</v>
      </c>
      <c r="DT147" s="21" t="s">
        <v>15</v>
      </c>
      <c r="DU147" s="21" t="s">
        <v>15</v>
      </c>
      <c r="DV147" s="21" t="s">
        <v>15</v>
      </c>
      <c r="DW147" s="21" t="s">
        <v>15</v>
      </c>
      <c r="DX147" s="21">
        <v>18.910499999999999</v>
      </c>
      <c r="DY147" s="21">
        <v>11.952</v>
      </c>
    </row>
    <row r="148" spans="1:129" x14ac:dyDescent="0.2">
      <c r="A148" s="62" t="str">
        <f>[1]PSIM!A151</f>
        <v>DCC</v>
      </c>
      <c r="B148" s="16">
        <v>5.57E-2</v>
      </c>
      <c r="C148" s="16">
        <v>7.6899999999999996E-2</v>
      </c>
      <c r="D148" s="16">
        <v>0.10340000000000001</v>
      </c>
      <c r="E148" s="16">
        <v>0.115</v>
      </c>
      <c r="F148" s="16">
        <v>8.6900000000000005E-2</v>
      </c>
      <c r="G148" s="16">
        <v>8.3099999999999993E-2</v>
      </c>
      <c r="H148" s="16">
        <v>0.1019</v>
      </c>
      <c r="I148" s="16">
        <v>0.1525</v>
      </c>
      <c r="J148" s="16">
        <v>0.18</v>
      </c>
      <c r="K148" s="16">
        <v>0.19059999999999999</v>
      </c>
      <c r="L148" s="16">
        <v>0.1938</v>
      </c>
      <c r="M148" s="16">
        <v>0.1988</v>
      </c>
      <c r="N148" s="16">
        <v>0.18809999999999999</v>
      </c>
      <c r="O148" s="16">
        <v>0.21</v>
      </c>
      <c r="P148" s="16">
        <v>0.218</v>
      </c>
      <c r="Q148" s="16">
        <v>0.17100000000000001</v>
      </c>
      <c r="R148" s="17">
        <v>29.390599999999999</v>
      </c>
      <c r="S148" s="17">
        <v>32.677900000000001</v>
      </c>
      <c r="T148" s="17">
        <v>35.765099999999997</v>
      </c>
      <c r="U148" s="17">
        <v>36.313400000000001</v>
      </c>
      <c r="V148" s="17">
        <v>36.453899999999997</v>
      </c>
      <c r="W148" s="17">
        <v>38.493299999999998</v>
      </c>
      <c r="X148" s="17">
        <v>38.500999999999998</v>
      </c>
      <c r="Y148" s="17">
        <v>42.486899999999999</v>
      </c>
      <c r="Z148" s="17">
        <v>43.800899999999999</v>
      </c>
      <c r="AA148" s="17">
        <v>42.539099999999998</v>
      </c>
      <c r="AB148" s="17">
        <v>39.166899999999998</v>
      </c>
      <c r="AC148" s="17">
        <v>41.0642</v>
      </c>
      <c r="AD148" s="17">
        <v>42.301499999999997</v>
      </c>
      <c r="AE148" s="17">
        <v>41.9773</v>
      </c>
      <c r="AF148" s="17">
        <v>43.329500000000003</v>
      </c>
      <c r="AG148" s="17">
        <v>38.676099999999998</v>
      </c>
      <c r="AH148" s="16">
        <v>41.06</v>
      </c>
      <c r="AI148" s="16">
        <v>42.3</v>
      </c>
      <c r="AJ148" s="16">
        <v>41.98</v>
      </c>
      <c r="AK148" s="16">
        <v>43.33</v>
      </c>
      <c r="AL148" s="16">
        <v>38.68</v>
      </c>
      <c r="AM148" s="16">
        <v>13.12</v>
      </c>
      <c r="AN148" s="16">
        <v>11.47</v>
      </c>
      <c r="AO148" s="16">
        <v>10.62</v>
      </c>
      <c r="AP148" s="16">
        <v>11.33</v>
      </c>
      <c r="AQ148" s="16">
        <v>16.68</v>
      </c>
      <c r="AR148" s="16">
        <v>17.88</v>
      </c>
      <c r="AS148" s="16">
        <v>19.239999999999998</v>
      </c>
      <c r="AT148" s="16">
        <v>18.36</v>
      </c>
      <c r="AU148" s="16">
        <v>18.52</v>
      </c>
      <c r="AV148" s="16">
        <v>17.73</v>
      </c>
      <c r="AW148" s="16">
        <v>17.739999999999998</v>
      </c>
      <c r="AX148" s="19">
        <v>8.5463039433600493E-2</v>
      </c>
      <c r="AY148" s="19">
        <v>2.8953763058933636E-2</v>
      </c>
      <c r="AZ148" s="19">
        <v>1.8634323698319587E-2</v>
      </c>
      <c r="BA148" s="19">
        <v>2.7596290879122375E-2</v>
      </c>
      <c r="BB148" s="19">
        <v>9.869306016539714E-2</v>
      </c>
      <c r="BC148" s="19">
        <v>6.3580823729226729E-2</v>
      </c>
      <c r="BD148" s="19">
        <v>2.9208484535922636E-2</v>
      </c>
      <c r="BE148" s="19">
        <v>3.9276513460833225E-3</v>
      </c>
      <c r="BF148" s="19">
        <v>9.9273301545604807E-5</v>
      </c>
      <c r="BG148" s="19">
        <v>3.5327642461877719E-3</v>
      </c>
      <c r="BH148" s="19">
        <v>9.6955335812061554E-3</v>
      </c>
      <c r="BI148" s="19">
        <v>1.4538414650593327E-2</v>
      </c>
      <c r="BJ148" s="19">
        <v>1.926222703152989E-2</v>
      </c>
      <c r="BK148" s="19">
        <v>1.868282004337277E-2</v>
      </c>
      <c r="BL148" s="19">
        <v>1.8240688272798653E-2</v>
      </c>
      <c r="BM148" s="19">
        <v>2.4734661758678396E-2</v>
      </c>
      <c r="BN148" s="16">
        <v>16.1631</v>
      </c>
      <c r="BO148" s="16">
        <v>15.8627</v>
      </c>
      <c r="BP148" s="16">
        <v>18.060700000000001</v>
      </c>
      <c r="BQ148" s="16">
        <v>17.5991</v>
      </c>
      <c r="BR148" s="16">
        <v>12.733000000000001</v>
      </c>
      <c r="BS148" s="16">
        <v>12.185</v>
      </c>
      <c r="BT148" s="16">
        <v>13.053000000000001</v>
      </c>
      <c r="BU148" s="16">
        <v>16.899799999999999</v>
      </c>
      <c r="BV148" s="16">
        <v>18.193300000000001</v>
      </c>
      <c r="BW148" s="16">
        <v>17.250599999999999</v>
      </c>
      <c r="BX148" s="16">
        <v>16.639800000000001</v>
      </c>
      <c r="BY148" s="16">
        <v>17.202400000000001</v>
      </c>
      <c r="BZ148" s="16">
        <v>17.090399999999999</v>
      </c>
      <c r="CA148" s="16">
        <v>19.136099999999999</v>
      </c>
      <c r="CB148" s="16">
        <v>19.843399999999999</v>
      </c>
      <c r="CC148" s="16">
        <v>15.168200000000001</v>
      </c>
      <c r="CD148" s="13">
        <v>0.81680293367487855</v>
      </c>
      <c r="CE148" s="13">
        <v>0.69977370480094359</v>
      </c>
      <c r="CF148" s="13">
        <v>0.58494467626393276</v>
      </c>
      <c r="CG148" s="13">
        <v>0.8381913208382471</v>
      </c>
      <c r="CH148" s="13">
        <v>0.83140611061276026</v>
      </c>
      <c r="CI148" s="13">
        <v>0.52043841984929828</v>
      </c>
      <c r="CJ148" s="13">
        <v>0.337632789786739</v>
      </c>
      <c r="CK148" s="13">
        <v>7.8054299487883086E-4</v>
      </c>
      <c r="CL148" s="13">
        <v>2.7895579778010696E-5</v>
      </c>
      <c r="CM148" s="13">
        <v>0.15250866448264452</v>
      </c>
      <c r="CN148" s="13">
        <v>0.31620951522992075</v>
      </c>
      <c r="CO148" s="13">
        <v>0.43704391609051862</v>
      </c>
      <c r="CP148" s="13">
        <v>0.50325049130281774</v>
      </c>
      <c r="CQ148" s="13">
        <v>0.31228479592676534</v>
      </c>
      <c r="CR148" s="13">
        <v>0.3995346172713708</v>
      </c>
      <c r="CS148" s="13">
        <v>0.59871670718470993</v>
      </c>
      <c r="CT148" s="16">
        <v>28.3584</v>
      </c>
      <c r="CU148" s="16">
        <v>36.054499999999997</v>
      </c>
      <c r="CV148" s="16">
        <v>43.954599999999999</v>
      </c>
      <c r="CW148" s="16">
        <v>42.866999999999997</v>
      </c>
      <c r="CX148" s="16">
        <v>29.324400000000001</v>
      </c>
      <c r="CY148" s="16">
        <v>25.452999999999999</v>
      </c>
      <c r="CZ148" s="16">
        <v>28.449000000000002</v>
      </c>
      <c r="DA148" s="16">
        <v>39.018999999999998</v>
      </c>
      <c r="DB148" s="16">
        <v>43.805</v>
      </c>
      <c r="DC148" s="16">
        <v>46.810099999999998</v>
      </c>
      <c r="DD148" s="16">
        <v>47.0762</v>
      </c>
      <c r="DE148" s="16">
        <v>47.525399999999998</v>
      </c>
      <c r="DF148" s="16">
        <v>44.822400000000002</v>
      </c>
      <c r="DG148" s="16">
        <v>47.032200000000003</v>
      </c>
      <c r="DH148" s="16">
        <v>44.408099999999997</v>
      </c>
      <c r="DI148" s="16">
        <v>32.589399999999998</v>
      </c>
      <c r="DJ148" s="21">
        <v>13.8674</v>
      </c>
      <c r="DK148" s="21">
        <v>16.8233</v>
      </c>
      <c r="DL148" s="21">
        <v>20.858000000000001</v>
      </c>
      <c r="DM148" s="21">
        <v>20.1098</v>
      </c>
      <c r="DN148" s="21">
        <v>13.349600000000001</v>
      </c>
      <c r="DO148" s="21">
        <v>12.929600000000001</v>
      </c>
      <c r="DP148" s="21">
        <v>16.720800000000001</v>
      </c>
      <c r="DQ148" s="21">
        <v>26.4298</v>
      </c>
      <c r="DR148" s="21">
        <v>31.9861</v>
      </c>
      <c r="DS148" s="21">
        <v>31.068999999999999</v>
      </c>
      <c r="DT148" s="21">
        <v>27.605799999999999</v>
      </c>
      <c r="DU148" s="21">
        <v>25.916</v>
      </c>
      <c r="DV148" s="21">
        <v>23.745699999999999</v>
      </c>
      <c r="DW148" s="21">
        <v>26.5838</v>
      </c>
      <c r="DX148" s="21">
        <v>26.1248</v>
      </c>
      <c r="DY148" s="21">
        <v>17.3871</v>
      </c>
    </row>
    <row r="149" spans="1:129" x14ac:dyDescent="0.2">
      <c r="A149" s="62" t="str">
        <f>[1]PSIM!A152</f>
        <v>DCON</v>
      </c>
      <c r="B149" s="16">
        <v>0.1118</v>
      </c>
      <c r="C149" s="16">
        <v>0.12740000000000001</v>
      </c>
      <c r="D149" s="16">
        <v>4.8399999999999999E-2</v>
      </c>
      <c r="E149" s="16">
        <v>2.5899999999999999E-2</v>
      </c>
      <c r="F149" s="16">
        <v>1.72E-2</v>
      </c>
      <c r="G149" s="16">
        <v>1.15E-2</v>
      </c>
      <c r="H149" s="16">
        <v>8.6E-3</v>
      </c>
      <c r="I149" s="16">
        <v>1.4E-3</v>
      </c>
      <c r="J149" s="16">
        <v>2.5899999999999999E-2</v>
      </c>
      <c r="K149" s="16">
        <v>3.0200000000000001E-2</v>
      </c>
      <c r="L149" s="16">
        <v>5.0299999999999997E-2</v>
      </c>
      <c r="M149" s="16">
        <v>7.6200000000000004E-2</v>
      </c>
      <c r="N149" s="16">
        <v>0.115</v>
      </c>
      <c r="O149" s="16">
        <v>0.08</v>
      </c>
      <c r="P149" s="16">
        <v>0.03</v>
      </c>
      <c r="Q149" s="16">
        <v>0.05</v>
      </c>
      <c r="R149" s="17">
        <v>39.176600000000001</v>
      </c>
      <c r="S149" s="17">
        <v>34.942100000000003</v>
      </c>
      <c r="T149" s="17">
        <v>34.683599999999998</v>
      </c>
      <c r="U149" s="17">
        <v>29.502099999999999</v>
      </c>
      <c r="V149" s="17">
        <v>28.8355</v>
      </c>
      <c r="W149" s="17">
        <v>30.641100000000002</v>
      </c>
      <c r="X149" s="17">
        <v>26.1355</v>
      </c>
      <c r="Y149" s="17">
        <v>30.214200000000002</v>
      </c>
      <c r="Z149" s="17">
        <v>32.216299999999997</v>
      </c>
      <c r="AA149" s="17">
        <v>32.479799999999997</v>
      </c>
      <c r="AB149" s="17">
        <v>34.751300000000001</v>
      </c>
      <c r="AC149" s="17">
        <v>39.083799999999997</v>
      </c>
      <c r="AD149" s="17">
        <v>35.1858</v>
      </c>
      <c r="AE149" s="17">
        <v>38.499200000000002</v>
      </c>
      <c r="AF149" s="17">
        <v>37.893700000000003</v>
      </c>
      <c r="AG149" s="17">
        <v>35.165900000000001</v>
      </c>
      <c r="AH149" s="16">
        <v>39.08</v>
      </c>
      <c r="AI149" s="16">
        <v>35.19</v>
      </c>
      <c r="AJ149" s="16">
        <v>38.5</v>
      </c>
      <c r="AK149" s="16">
        <v>37.89</v>
      </c>
      <c r="AL149" s="16">
        <v>35.17</v>
      </c>
      <c r="AM149" s="16" t="s">
        <v>15</v>
      </c>
      <c r="AN149" s="16" t="s">
        <v>15</v>
      </c>
      <c r="AO149" s="16">
        <v>15.28</v>
      </c>
      <c r="AP149" s="16">
        <v>17.7</v>
      </c>
      <c r="AQ149" s="16">
        <v>20.98</v>
      </c>
      <c r="AR149" s="16">
        <v>24.83</v>
      </c>
      <c r="AS149" s="16">
        <v>22.85</v>
      </c>
      <c r="AT149" s="16">
        <v>24.48</v>
      </c>
      <c r="AU149" s="16">
        <v>20.48</v>
      </c>
      <c r="AV149" s="16">
        <v>19.350000000000001</v>
      </c>
      <c r="AW149" s="16">
        <v>18.84</v>
      </c>
      <c r="AX149" s="19">
        <v>1.9596304446550428E-3</v>
      </c>
      <c r="AY149" s="19">
        <v>2.1869785599597014E-2</v>
      </c>
      <c r="AZ149" s="19">
        <v>1.0996414735676989E-2</v>
      </c>
      <c r="BA149" s="19">
        <v>6.4720372997761353E-3</v>
      </c>
      <c r="BB149" s="19">
        <v>6.4354560525421017E-2</v>
      </c>
      <c r="BC149" s="19">
        <v>0.28291331505063388</v>
      </c>
      <c r="BD149" s="19">
        <v>0.39736931197390085</v>
      </c>
      <c r="BE149" s="19">
        <v>0.10059256107937278</v>
      </c>
      <c r="BF149" s="19">
        <v>4.0902626142384048E-3</v>
      </c>
      <c r="BG149" s="19">
        <v>3.2832389676583796E-3</v>
      </c>
      <c r="BH149" s="19">
        <v>1.1495354019560226E-2</v>
      </c>
      <c r="BI149" s="19">
        <v>1.8934040299904083E-2</v>
      </c>
      <c r="BJ149" s="19">
        <v>2.381518866936545E-2</v>
      </c>
      <c r="BK149" s="19">
        <v>3.8144400201720177E-2</v>
      </c>
      <c r="BL149" s="19">
        <v>9.6392585506937419E-3</v>
      </c>
      <c r="BM149" s="19">
        <v>1.0178288872780886E-3</v>
      </c>
      <c r="BN149" s="16">
        <v>23.219799999999999</v>
      </c>
      <c r="BO149" s="16">
        <v>19.072800000000001</v>
      </c>
      <c r="BP149" s="16">
        <v>18.333100000000002</v>
      </c>
      <c r="BQ149" s="16">
        <v>10.700099999999999</v>
      </c>
      <c r="BR149" s="16">
        <v>7.1543000000000001</v>
      </c>
      <c r="BS149" s="16">
        <v>4.7549000000000001</v>
      </c>
      <c r="BT149" s="16">
        <v>2.9662999999999999</v>
      </c>
      <c r="BU149" s="16">
        <v>0.60440000000000005</v>
      </c>
      <c r="BV149" s="16">
        <v>9.6674000000000007</v>
      </c>
      <c r="BW149" s="16">
        <v>10.2239</v>
      </c>
      <c r="BX149" s="16">
        <v>13.5761</v>
      </c>
      <c r="BY149" s="16">
        <v>16.425999999999998</v>
      </c>
      <c r="BZ149" s="16">
        <v>17.646999999999998</v>
      </c>
      <c r="CA149" s="16">
        <v>15.2919</v>
      </c>
      <c r="CB149" s="16">
        <v>13.6373</v>
      </c>
      <c r="CC149" s="16">
        <v>23.956900000000001</v>
      </c>
      <c r="CD149" s="13" t="s">
        <v>15</v>
      </c>
      <c r="CE149" s="13" t="s">
        <v>15</v>
      </c>
      <c r="CF149" s="13">
        <v>1.526234093338605E-2</v>
      </c>
      <c r="CG149" s="13">
        <v>6.2275188024561279E-2</v>
      </c>
      <c r="CH149" s="13">
        <v>0.29756981545239886</v>
      </c>
      <c r="CI149" s="13">
        <v>0.28358014345888238</v>
      </c>
      <c r="CJ149" s="13">
        <v>0.16987515950792983</v>
      </c>
      <c r="CK149" s="13">
        <v>2.5768616171300735E-2</v>
      </c>
      <c r="CL149" s="13">
        <v>9.6174524270336379E-3</v>
      </c>
      <c r="CM149" s="13">
        <v>4.770870142026689E-3</v>
      </c>
      <c r="CN149" s="13">
        <v>7.5801680669152979E-2</v>
      </c>
      <c r="CO149" s="13">
        <v>0.12957818513901631</v>
      </c>
      <c r="CP149" s="13">
        <v>0.13212263943597055</v>
      </c>
      <c r="CQ149" s="13">
        <v>0.27991541732751046</v>
      </c>
      <c r="CR149" s="13">
        <v>7.8823879336156798E-4</v>
      </c>
      <c r="CS149" s="13">
        <v>5.5540114173210074E-4</v>
      </c>
      <c r="CT149" s="16" t="s">
        <v>15</v>
      </c>
      <c r="CU149" s="16">
        <v>142.82579999999999</v>
      </c>
      <c r="CV149" s="16">
        <v>38.895699999999998</v>
      </c>
      <c r="CW149" s="16">
        <v>12.749499999999999</v>
      </c>
      <c r="CX149" s="16">
        <v>8.1849000000000007</v>
      </c>
      <c r="CY149" s="16">
        <v>5.2511000000000001</v>
      </c>
      <c r="CZ149" s="16">
        <v>3.7056</v>
      </c>
      <c r="DA149" s="16">
        <v>0.54930000000000001</v>
      </c>
      <c r="DB149" s="16">
        <v>10.946899999999999</v>
      </c>
      <c r="DC149" s="16">
        <v>12.0084</v>
      </c>
      <c r="DD149" s="16">
        <v>18.1816</v>
      </c>
      <c r="DE149" s="16">
        <v>24.341100000000001</v>
      </c>
      <c r="DF149" s="16">
        <v>32.572699999999998</v>
      </c>
      <c r="DG149" s="16">
        <v>17.583300000000001</v>
      </c>
      <c r="DH149" s="16">
        <v>9.8613999999999997</v>
      </c>
      <c r="DI149" s="16">
        <v>10.9572</v>
      </c>
      <c r="DJ149" s="21" t="s">
        <v>15</v>
      </c>
      <c r="DK149" s="21">
        <v>28.837599999999998</v>
      </c>
      <c r="DL149" s="21">
        <v>25.0093</v>
      </c>
      <c r="DM149" s="21">
        <v>10.536799999999999</v>
      </c>
      <c r="DN149" s="21">
        <v>6.0438999999999998</v>
      </c>
      <c r="DO149" s="21">
        <v>3.6242999999999999</v>
      </c>
      <c r="DP149" s="21">
        <v>2.6947999999999999</v>
      </c>
      <c r="DQ149" s="21">
        <v>0.44190000000000002</v>
      </c>
      <c r="DR149" s="21">
        <v>9.2035</v>
      </c>
      <c r="DS149" s="21">
        <v>10.140499999999999</v>
      </c>
      <c r="DT149" s="21">
        <v>14.8377</v>
      </c>
      <c r="DU149" s="21">
        <v>18.432400000000001</v>
      </c>
      <c r="DV149" s="21">
        <v>24.381399999999999</v>
      </c>
      <c r="DW149" s="21">
        <v>12.8299</v>
      </c>
      <c r="DX149" s="21">
        <v>7.9318</v>
      </c>
      <c r="DY149" s="21">
        <v>9.6864000000000008</v>
      </c>
    </row>
    <row r="150" spans="1:129" x14ac:dyDescent="0.2">
      <c r="A150" s="62" t="str">
        <f>[1]PSIM!A153</f>
        <v>DCORP</v>
      </c>
      <c r="B150" s="16">
        <v>-0.11899999999999999</v>
      </c>
      <c r="C150" s="16">
        <v>0.71809999999999996</v>
      </c>
      <c r="D150" s="16">
        <v>1.9199999999999998E-2</v>
      </c>
      <c r="E150" s="16">
        <v>5.5500000000000001E-2</v>
      </c>
      <c r="F150" s="16">
        <v>5.4800000000000001E-2</v>
      </c>
      <c r="G150" s="16">
        <v>4.4000000000000003E-3</v>
      </c>
      <c r="H150" s="16">
        <v>1.5E-3</v>
      </c>
      <c r="I150" s="16">
        <v>1.5E-3</v>
      </c>
      <c r="J150" s="16">
        <v>-7.1800000000000003E-2</v>
      </c>
      <c r="K150" s="16">
        <v>7.4700000000000003E-2</v>
      </c>
      <c r="L150" s="16">
        <v>8.8800000000000004E-2</v>
      </c>
      <c r="M150" s="16">
        <v>8.14E-2</v>
      </c>
      <c r="N150" s="16">
        <v>7.4000000000000003E-3</v>
      </c>
      <c r="O150" s="16">
        <v>-2.14</v>
      </c>
      <c r="P150" s="16">
        <v>-0.161</v>
      </c>
      <c r="Q150" s="16">
        <v>-0.36</v>
      </c>
      <c r="R150" s="17">
        <v>-19.725999999999999</v>
      </c>
      <c r="S150" s="17">
        <v>-15.610799999999999</v>
      </c>
      <c r="T150" s="17">
        <v>3.0221</v>
      </c>
      <c r="U150" s="17">
        <v>2.4575</v>
      </c>
      <c r="V150" s="17">
        <v>5.0076000000000001</v>
      </c>
      <c r="W150" s="17">
        <v>0.88670000000000004</v>
      </c>
      <c r="X150" s="17">
        <v>0.93600000000000005</v>
      </c>
      <c r="Y150" s="17">
        <v>0.84389999999999998</v>
      </c>
      <c r="Z150" s="17">
        <v>35.462200000000003</v>
      </c>
      <c r="AA150" s="17">
        <v>34.482900000000001</v>
      </c>
      <c r="AB150" s="17">
        <v>35.789099999999998</v>
      </c>
      <c r="AC150" s="17">
        <v>32.675899999999999</v>
      </c>
      <c r="AD150" s="17">
        <v>15.4681</v>
      </c>
      <c r="AE150" s="17">
        <v>-56.427199999999999</v>
      </c>
      <c r="AF150" s="17">
        <v>25.3125</v>
      </c>
      <c r="AG150" s="17">
        <v>48.780299999999997</v>
      </c>
      <c r="AH150" s="16">
        <v>32.68</v>
      </c>
      <c r="AI150" s="16">
        <v>15.47</v>
      </c>
      <c r="AJ150" s="16">
        <v>-56.43</v>
      </c>
      <c r="AK150" s="16">
        <v>25.31</v>
      </c>
      <c r="AL150" s="16">
        <v>48.78</v>
      </c>
      <c r="AM150" s="16" t="s">
        <v>15</v>
      </c>
      <c r="AN150" s="16" t="s">
        <v>15</v>
      </c>
      <c r="AO150" s="16" t="s">
        <v>15</v>
      </c>
      <c r="AP150" s="16" t="s">
        <v>15</v>
      </c>
      <c r="AQ150" s="16" t="s">
        <v>15</v>
      </c>
      <c r="AR150" s="16" t="s">
        <v>15</v>
      </c>
      <c r="AS150" s="16" t="s">
        <v>15</v>
      </c>
      <c r="AT150" s="16" t="s">
        <v>15</v>
      </c>
      <c r="AU150" s="16" t="s">
        <v>15</v>
      </c>
      <c r="AV150" s="16" t="s">
        <v>15</v>
      </c>
      <c r="AW150" s="16" t="s">
        <v>15</v>
      </c>
      <c r="AX150" s="19">
        <v>-0.35241465445462111</v>
      </c>
      <c r="AY150" s="19">
        <v>-0.10160861658973282</v>
      </c>
      <c r="AZ150" s="19">
        <v>0.14372112339718632</v>
      </c>
      <c r="BA150" s="19">
        <v>5.2724263769837907E-3</v>
      </c>
      <c r="BB150" s="19">
        <v>1.4928330801241826E-2</v>
      </c>
      <c r="BC150" s="19">
        <v>1.5425097541057978E-3</v>
      </c>
      <c r="BD150" s="19">
        <v>-2.6472534745201853E-3</v>
      </c>
      <c r="BE150" s="19">
        <v>4.3072505384063164E-3</v>
      </c>
      <c r="BF150" s="19">
        <v>-7.6695306053104232E-3</v>
      </c>
      <c r="BG150" s="19">
        <v>1.2534682552635872E-3</v>
      </c>
      <c r="BH150" s="19">
        <v>5.670011973731169E-4</v>
      </c>
      <c r="BI150" s="19">
        <v>1.015023965843638E-3</v>
      </c>
      <c r="BJ150" s="19">
        <v>-1.0270711337237208</v>
      </c>
      <c r="BK150" s="19">
        <v>-2.0319339723065197E-3</v>
      </c>
      <c r="BL150" s="19">
        <v>-1.3439886246334109E-3</v>
      </c>
      <c r="BM150" s="19">
        <v>-1.4580527720077622E-3</v>
      </c>
      <c r="BN150" s="16">
        <v>-49.391800000000003</v>
      </c>
      <c r="BO150" s="16">
        <v>486.89800000000002</v>
      </c>
      <c r="BP150" s="16">
        <v>0.72430000000000005</v>
      </c>
      <c r="BQ150" s="16">
        <v>1.0133000000000001</v>
      </c>
      <c r="BR150" s="16">
        <v>6.5106000000000002</v>
      </c>
      <c r="BS150" s="16">
        <v>0.19009999999999999</v>
      </c>
      <c r="BT150" s="16">
        <v>0.15079999999999999</v>
      </c>
      <c r="BU150" s="16">
        <v>0.1042</v>
      </c>
      <c r="BV150" s="16">
        <v>-236.6609</v>
      </c>
      <c r="BW150" s="16">
        <v>19.2562</v>
      </c>
      <c r="BX150" s="16">
        <v>23.287800000000001</v>
      </c>
      <c r="BY150" s="16">
        <v>14.9086</v>
      </c>
      <c r="BZ150" s="16">
        <v>0.82440000000000002</v>
      </c>
      <c r="CA150" s="16">
        <v>-397.2672</v>
      </c>
      <c r="CB150" s="16">
        <v>-44.6342</v>
      </c>
      <c r="CC150" s="16">
        <v>-472.58150000000001</v>
      </c>
      <c r="CD150" s="13" t="s">
        <v>15</v>
      </c>
      <c r="CE150" s="13" t="s">
        <v>15</v>
      </c>
      <c r="CF150" s="13" t="s">
        <v>15</v>
      </c>
      <c r="CG150" s="13" t="s">
        <v>15</v>
      </c>
      <c r="CH150" s="13" t="s">
        <v>15</v>
      </c>
      <c r="CI150" s="13" t="s">
        <v>15</v>
      </c>
      <c r="CJ150" s="13" t="s">
        <v>15</v>
      </c>
      <c r="CK150" s="13" t="s">
        <v>15</v>
      </c>
      <c r="CL150" s="13" t="s">
        <v>15</v>
      </c>
      <c r="CM150" s="13" t="s">
        <v>15</v>
      </c>
      <c r="CN150" s="13" t="s">
        <v>15</v>
      </c>
      <c r="CO150" s="13" t="s">
        <v>15</v>
      </c>
      <c r="CP150" s="13">
        <v>3.4999886624207437E-2</v>
      </c>
      <c r="CQ150" s="13">
        <v>6.9934387854038924E-3</v>
      </c>
      <c r="CR150" s="13">
        <v>5.3503228945110132E-3</v>
      </c>
      <c r="CS150" s="13">
        <v>3.8048909569190679E-3</v>
      </c>
      <c r="CT150" s="16">
        <v>-26.354800000000001</v>
      </c>
      <c r="CU150" s="16">
        <v>436.99630000000002</v>
      </c>
      <c r="CV150" s="16">
        <v>11.5108</v>
      </c>
      <c r="CW150" s="16">
        <v>27.150099999999998</v>
      </c>
      <c r="CX150" s="16">
        <v>21.283999999999999</v>
      </c>
      <c r="CY150" s="16">
        <v>1.6583000000000001</v>
      </c>
      <c r="CZ150" s="16">
        <v>0.56930000000000003</v>
      </c>
      <c r="DA150" s="16">
        <v>0.5474</v>
      </c>
      <c r="DB150" s="16">
        <v>-28.741700000000002</v>
      </c>
      <c r="DC150" s="16">
        <v>29.767399999999999</v>
      </c>
      <c r="DD150" s="16">
        <v>25.5425</v>
      </c>
      <c r="DE150" s="16">
        <v>17.218699999999998</v>
      </c>
      <c r="DF150" s="16">
        <v>0.80879999999999996</v>
      </c>
      <c r="DG150" s="16">
        <v>-166.7362</v>
      </c>
      <c r="DH150" s="16">
        <v>-9.2912999999999997</v>
      </c>
      <c r="DI150" s="16">
        <v>-24.558</v>
      </c>
      <c r="DJ150" s="21">
        <v>-6.3978000000000002</v>
      </c>
      <c r="DK150" s="21">
        <v>90.941400000000002</v>
      </c>
      <c r="DL150" s="21">
        <v>7.5251999999999999</v>
      </c>
      <c r="DM150" s="21">
        <v>14.4176</v>
      </c>
      <c r="DN150" s="21">
        <v>14.3171</v>
      </c>
      <c r="DO150" s="21">
        <v>1.5609</v>
      </c>
      <c r="DP150" s="21">
        <v>0.56540000000000001</v>
      </c>
      <c r="DQ150" s="21">
        <v>0.54310000000000003</v>
      </c>
      <c r="DR150" s="21">
        <v>-26.405799999999999</v>
      </c>
      <c r="DS150" s="21">
        <v>25.016300000000001</v>
      </c>
      <c r="DT150" s="21">
        <v>22.965199999999999</v>
      </c>
      <c r="DU150" s="21">
        <v>16.151199999999999</v>
      </c>
      <c r="DV150" s="21">
        <v>0.4904</v>
      </c>
      <c r="DW150" s="21">
        <v>-132.44929999999999</v>
      </c>
      <c r="DX150" s="21">
        <v>-8.4811999999999994</v>
      </c>
      <c r="DY150" s="21">
        <v>-23.135400000000001</v>
      </c>
    </row>
    <row r="151" spans="1:129" x14ac:dyDescent="0.2">
      <c r="A151" s="62" t="str">
        <f>[1]PSIM!A154</f>
        <v>DDD</v>
      </c>
      <c r="B151" s="16" t="s">
        <v>15</v>
      </c>
      <c r="C151" s="16" t="s">
        <v>15</v>
      </c>
      <c r="D151" s="16" t="s">
        <v>15</v>
      </c>
      <c r="E151" s="16" t="s">
        <v>15</v>
      </c>
      <c r="F151" s="16" t="s">
        <v>15</v>
      </c>
      <c r="G151" s="16" t="s">
        <v>15</v>
      </c>
      <c r="H151" s="16" t="s">
        <v>15</v>
      </c>
      <c r="I151" s="16" t="s">
        <v>15</v>
      </c>
      <c r="J151" s="16" t="s">
        <v>15</v>
      </c>
      <c r="K151" s="16" t="s">
        <v>15</v>
      </c>
      <c r="L151" s="16" t="s">
        <v>15</v>
      </c>
      <c r="M151" s="16" t="s">
        <v>15</v>
      </c>
      <c r="N151" s="16" t="s">
        <v>15</v>
      </c>
      <c r="O151" s="16" t="s">
        <v>15</v>
      </c>
      <c r="P151" s="16" t="s">
        <v>15</v>
      </c>
      <c r="Q151" s="16" t="s">
        <v>15</v>
      </c>
      <c r="R151" s="17" t="s">
        <v>15</v>
      </c>
      <c r="S151" s="17" t="s">
        <v>15</v>
      </c>
      <c r="T151" s="17" t="s">
        <v>15</v>
      </c>
      <c r="U151" s="17" t="s">
        <v>15</v>
      </c>
      <c r="V151" s="17" t="s">
        <v>15</v>
      </c>
      <c r="W151" s="17" t="s">
        <v>15</v>
      </c>
      <c r="X151" s="17" t="s">
        <v>15</v>
      </c>
      <c r="Y151" s="17" t="s">
        <v>15</v>
      </c>
      <c r="Z151" s="17" t="s">
        <v>15</v>
      </c>
      <c r="AA151" s="17" t="s">
        <v>15</v>
      </c>
      <c r="AB151" s="17" t="s">
        <v>15</v>
      </c>
      <c r="AC151" s="17" t="s">
        <v>15</v>
      </c>
      <c r="AD151" s="17" t="s">
        <v>15</v>
      </c>
      <c r="AE151" s="17">
        <v>63.682600000000001</v>
      </c>
      <c r="AF151" s="17">
        <v>68.889600000000002</v>
      </c>
      <c r="AG151" s="17">
        <v>68.243600000000001</v>
      </c>
      <c r="AH151" s="16" t="s">
        <v>15</v>
      </c>
      <c r="AI151" s="16" t="s">
        <v>15</v>
      </c>
      <c r="AJ151" s="16" t="s">
        <v>15</v>
      </c>
      <c r="AK151" s="16" t="s">
        <v>15</v>
      </c>
      <c r="AL151" s="16">
        <v>68.06</v>
      </c>
      <c r="AM151" s="16" t="s">
        <v>15</v>
      </c>
      <c r="AN151" s="16" t="s">
        <v>15</v>
      </c>
      <c r="AO151" s="16" t="s">
        <v>15</v>
      </c>
      <c r="AP151" s="16" t="s">
        <v>15</v>
      </c>
      <c r="AQ151" s="16" t="s">
        <v>15</v>
      </c>
      <c r="AR151" s="16" t="s">
        <v>15</v>
      </c>
      <c r="AS151" s="16" t="s">
        <v>15</v>
      </c>
      <c r="AT151" s="16" t="s">
        <v>15</v>
      </c>
      <c r="AU151" s="16" t="s">
        <v>15</v>
      </c>
      <c r="AV151" s="16" t="s">
        <v>15</v>
      </c>
      <c r="AW151" s="16" t="s">
        <v>15</v>
      </c>
      <c r="AX151" s="19" t="s">
        <v>15</v>
      </c>
      <c r="AY151" s="19" t="s">
        <v>15</v>
      </c>
      <c r="AZ151" s="19" t="s">
        <v>15</v>
      </c>
      <c r="BA151" s="19" t="s">
        <v>15</v>
      </c>
      <c r="BB151" s="19" t="s">
        <v>15</v>
      </c>
      <c r="BC151" s="19" t="s">
        <v>15</v>
      </c>
      <c r="BD151" s="19" t="s">
        <v>15</v>
      </c>
      <c r="BE151" s="19" t="s">
        <v>15</v>
      </c>
      <c r="BF151" s="19" t="s">
        <v>15</v>
      </c>
      <c r="BG151" s="19" t="s">
        <v>15</v>
      </c>
      <c r="BH151" s="19" t="s">
        <v>15</v>
      </c>
      <c r="BI151" s="19" t="s">
        <v>15</v>
      </c>
      <c r="BJ151" s="19" t="s">
        <v>15</v>
      </c>
      <c r="BK151" s="19" t="s">
        <v>15</v>
      </c>
      <c r="BL151" s="19" t="s">
        <v>15</v>
      </c>
      <c r="BM151" s="19" t="s">
        <v>15</v>
      </c>
      <c r="BN151" s="16" t="s">
        <v>15</v>
      </c>
      <c r="BO151" s="16" t="s">
        <v>15</v>
      </c>
      <c r="BP151" s="16" t="s">
        <v>15</v>
      </c>
      <c r="BQ151" s="16" t="s">
        <v>15</v>
      </c>
      <c r="BR151" s="16" t="s">
        <v>15</v>
      </c>
      <c r="BS151" s="16" t="s">
        <v>15</v>
      </c>
      <c r="BT151" s="16" t="s">
        <v>15</v>
      </c>
      <c r="BU151" s="16" t="s">
        <v>15</v>
      </c>
      <c r="BV151" s="16" t="s">
        <v>15</v>
      </c>
      <c r="BW151" s="16" t="s">
        <v>15</v>
      </c>
      <c r="BX151" s="16" t="s">
        <v>15</v>
      </c>
      <c r="BY151" s="16" t="s">
        <v>15</v>
      </c>
      <c r="BZ151" s="16" t="s">
        <v>15</v>
      </c>
      <c r="CA151" s="16">
        <v>18.364799999999999</v>
      </c>
      <c r="CB151" s="16">
        <v>27.224399999999999</v>
      </c>
      <c r="CC151" s="16">
        <v>20.842300000000002</v>
      </c>
      <c r="CD151" s="13" t="s">
        <v>15</v>
      </c>
      <c r="CE151" s="13" t="s">
        <v>15</v>
      </c>
      <c r="CF151" s="13" t="s">
        <v>15</v>
      </c>
      <c r="CG151" s="13" t="s">
        <v>15</v>
      </c>
      <c r="CH151" s="13" t="s">
        <v>15</v>
      </c>
      <c r="CI151" s="13" t="s">
        <v>15</v>
      </c>
      <c r="CJ151" s="13" t="s">
        <v>15</v>
      </c>
      <c r="CK151" s="13" t="s">
        <v>15</v>
      </c>
      <c r="CL151" s="13" t="s">
        <v>15</v>
      </c>
      <c r="CM151" s="13" t="s">
        <v>15</v>
      </c>
      <c r="CN151" s="13" t="s">
        <v>15</v>
      </c>
      <c r="CO151" s="13" t="s">
        <v>15</v>
      </c>
      <c r="CP151" s="13" t="s">
        <v>15</v>
      </c>
      <c r="CQ151" s="13" t="s">
        <v>15</v>
      </c>
      <c r="CR151" s="13" t="s">
        <v>15</v>
      </c>
      <c r="CS151" s="13">
        <v>7.1032038521772117E-2</v>
      </c>
      <c r="CT151" s="16" t="s">
        <v>15</v>
      </c>
      <c r="CU151" s="16" t="s">
        <v>15</v>
      </c>
      <c r="CV151" s="16" t="s">
        <v>15</v>
      </c>
      <c r="CW151" s="16" t="s">
        <v>15</v>
      </c>
      <c r="CX151" s="16" t="s">
        <v>15</v>
      </c>
      <c r="CY151" s="16" t="s">
        <v>15</v>
      </c>
      <c r="CZ151" s="16" t="s">
        <v>15</v>
      </c>
      <c r="DA151" s="16" t="s">
        <v>15</v>
      </c>
      <c r="DB151" s="16" t="s">
        <v>15</v>
      </c>
      <c r="DC151" s="16" t="s">
        <v>15</v>
      </c>
      <c r="DD151" s="16" t="s">
        <v>15</v>
      </c>
      <c r="DE151" s="16" t="s">
        <v>15</v>
      </c>
      <c r="DF151" s="16" t="s">
        <v>15</v>
      </c>
      <c r="DG151" s="16" t="s">
        <v>15</v>
      </c>
      <c r="DH151" s="16">
        <v>109.55329999999999</v>
      </c>
      <c r="DI151" s="16">
        <v>13.603300000000001</v>
      </c>
      <c r="DJ151" s="21" t="s">
        <v>15</v>
      </c>
      <c r="DK151" s="21" t="s">
        <v>15</v>
      </c>
      <c r="DL151" s="21" t="s">
        <v>15</v>
      </c>
      <c r="DM151" s="21" t="s">
        <v>15</v>
      </c>
      <c r="DN151" s="21" t="s">
        <v>15</v>
      </c>
      <c r="DO151" s="21" t="s">
        <v>15</v>
      </c>
      <c r="DP151" s="21" t="s">
        <v>15</v>
      </c>
      <c r="DQ151" s="21" t="s">
        <v>15</v>
      </c>
      <c r="DR151" s="21" t="s">
        <v>15</v>
      </c>
      <c r="DS151" s="21" t="s">
        <v>15</v>
      </c>
      <c r="DT151" s="21" t="s">
        <v>15</v>
      </c>
      <c r="DU151" s="21" t="s">
        <v>15</v>
      </c>
      <c r="DV151" s="21" t="s">
        <v>15</v>
      </c>
      <c r="DW151" s="21" t="s">
        <v>15</v>
      </c>
      <c r="DX151" s="21">
        <v>50.309899999999999</v>
      </c>
      <c r="DY151" s="21">
        <v>11.2593</v>
      </c>
    </row>
    <row r="152" spans="1:129" x14ac:dyDescent="0.2">
      <c r="A152" s="62" t="str">
        <f>[1]PSIM!A155</f>
        <v>DELTA</v>
      </c>
      <c r="B152" s="16">
        <v>2.8</v>
      </c>
      <c r="C152" s="16">
        <v>1.6</v>
      </c>
      <c r="D152" s="16">
        <v>1.0337000000000001</v>
      </c>
      <c r="E152" s="16">
        <v>1.92</v>
      </c>
      <c r="F152" s="16">
        <v>1.58</v>
      </c>
      <c r="G152" s="16">
        <v>2.5300000000000002</v>
      </c>
      <c r="H152" s="16">
        <v>2.3199999999999998</v>
      </c>
      <c r="I152" s="16">
        <v>1.76</v>
      </c>
      <c r="J152" s="16">
        <v>3.33</v>
      </c>
      <c r="K152" s="16">
        <v>2.2999999999999998</v>
      </c>
      <c r="L152" s="16">
        <v>3.49</v>
      </c>
      <c r="M152" s="16">
        <v>4.34</v>
      </c>
      <c r="N152" s="16">
        <v>4.76</v>
      </c>
      <c r="O152" s="16">
        <v>5.38</v>
      </c>
      <c r="P152" s="16">
        <v>4.42</v>
      </c>
      <c r="Q152" s="16">
        <v>3.95</v>
      </c>
      <c r="R152" s="17">
        <v>15.9605</v>
      </c>
      <c r="S152" s="17">
        <v>15.918900000000001</v>
      </c>
      <c r="T152" s="17">
        <v>15.595000000000001</v>
      </c>
      <c r="U152" s="17">
        <v>19.215199999999999</v>
      </c>
      <c r="V152" s="17">
        <v>18.5898</v>
      </c>
      <c r="W152" s="17">
        <v>22.265999999999998</v>
      </c>
      <c r="X152" s="17">
        <v>24.418399999999998</v>
      </c>
      <c r="Y152" s="17">
        <v>26.2439</v>
      </c>
      <c r="Z152" s="17">
        <v>26.676400000000001</v>
      </c>
      <c r="AA152" s="17">
        <v>23.5244</v>
      </c>
      <c r="AB152" s="17">
        <v>26.472000000000001</v>
      </c>
      <c r="AC152" s="17">
        <v>26.295300000000001</v>
      </c>
      <c r="AD152" s="17">
        <v>26.746200000000002</v>
      </c>
      <c r="AE152" s="17">
        <v>27.293399999999998</v>
      </c>
      <c r="AF152" s="17">
        <v>26.4801</v>
      </c>
      <c r="AG152" s="17">
        <v>25.465599999999998</v>
      </c>
      <c r="AH152" s="16">
        <v>26.3</v>
      </c>
      <c r="AI152" s="16">
        <v>26.78</v>
      </c>
      <c r="AJ152" s="16">
        <v>27.29</v>
      </c>
      <c r="AK152" s="16">
        <v>26.48</v>
      </c>
      <c r="AL152" s="16">
        <v>25.47</v>
      </c>
      <c r="AM152" s="16">
        <v>7.44</v>
      </c>
      <c r="AN152" s="16">
        <v>10.42</v>
      </c>
      <c r="AO152" s="16">
        <v>12.44</v>
      </c>
      <c r="AP152" s="16">
        <v>14.28</v>
      </c>
      <c r="AQ152" s="16">
        <v>13.36</v>
      </c>
      <c r="AR152" s="16">
        <v>13.81</v>
      </c>
      <c r="AS152" s="16">
        <v>15.06</v>
      </c>
      <c r="AT152" s="16">
        <v>17.170000000000002</v>
      </c>
      <c r="AU152" s="16">
        <v>15.45</v>
      </c>
      <c r="AV152" s="16">
        <v>16.78</v>
      </c>
      <c r="AW152" s="16">
        <v>16.21</v>
      </c>
      <c r="AX152" s="19">
        <v>8.3463333631709716E-3</v>
      </c>
      <c r="AY152" s="19">
        <v>2.5872661653845049E-2</v>
      </c>
      <c r="AZ152" s="19">
        <v>0.11772301789595527</v>
      </c>
      <c r="BA152" s="19">
        <v>6.0112793762297487E-2</v>
      </c>
      <c r="BB152" s="19">
        <v>6.9091380046282957E-2</v>
      </c>
      <c r="BC152" s="19">
        <v>6.0277075409394726E-2</v>
      </c>
      <c r="BD152" s="19">
        <v>4.7151218463042335E-2</v>
      </c>
      <c r="BE152" s="19">
        <v>2.7500202317002204E-2</v>
      </c>
      <c r="BF152" s="19">
        <v>1.5302226144846304E-2</v>
      </c>
      <c r="BG152" s="19">
        <v>3.7176568108840083E-2</v>
      </c>
      <c r="BH152" s="19">
        <v>2.3318098475729254E-2</v>
      </c>
      <c r="BI152" s="19">
        <v>1.2446931698072776E-2</v>
      </c>
      <c r="BJ152" s="19">
        <v>1.2849120849998204E-2</v>
      </c>
      <c r="BK152" s="19">
        <v>6.1615413681722709E-3</v>
      </c>
      <c r="BL152" s="19">
        <v>8.4397600785253556E-3</v>
      </c>
      <c r="BM152" s="19">
        <v>3.1834900054977882E-3</v>
      </c>
      <c r="BN152" s="16">
        <v>8.1964000000000006</v>
      </c>
      <c r="BO152" s="16">
        <v>4.6298000000000004</v>
      </c>
      <c r="BP152" s="16">
        <v>2.5406</v>
      </c>
      <c r="BQ152" s="16">
        <v>5.2202000000000002</v>
      </c>
      <c r="BR152" s="16">
        <v>4.5041000000000002</v>
      </c>
      <c r="BS152" s="16">
        <v>9.3448999999999991</v>
      </c>
      <c r="BT152" s="16">
        <v>8.82</v>
      </c>
      <c r="BU152" s="16">
        <v>8.1104000000000003</v>
      </c>
      <c r="BV152" s="16">
        <v>11.6221</v>
      </c>
      <c r="BW152" s="16">
        <v>7.4527000000000001</v>
      </c>
      <c r="BX152" s="16">
        <v>10.6608</v>
      </c>
      <c r="BY152" s="16">
        <v>13.144399999999999</v>
      </c>
      <c r="BZ152" s="16">
        <v>13.485099999999999</v>
      </c>
      <c r="CA152" s="16">
        <v>14.3035</v>
      </c>
      <c r="CB152" s="16">
        <v>11.765000000000001</v>
      </c>
      <c r="CC152" s="16">
        <v>10.0082</v>
      </c>
      <c r="CD152" s="13">
        <v>5.8814226499334515E-2</v>
      </c>
      <c r="CE152" s="13">
        <v>0.32934572821810859</v>
      </c>
      <c r="CF152" s="13">
        <v>0.28980818139558673</v>
      </c>
      <c r="CG152" s="13">
        <v>0.15722382074231142</v>
      </c>
      <c r="CH152" s="13">
        <v>0.12668168950030015</v>
      </c>
      <c r="CI152" s="13">
        <v>0.12432272392318809</v>
      </c>
      <c r="CJ152" s="13">
        <v>0.13934489900768479</v>
      </c>
      <c r="CK152" s="13">
        <v>7.4970350211147271E-2</v>
      </c>
      <c r="CL152" s="13">
        <v>5.9590375887433066E-2</v>
      </c>
      <c r="CM152" s="13">
        <v>5.146985620276847E-2</v>
      </c>
      <c r="CN152" s="13">
        <v>2.9368587286261821E-2</v>
      </c>
      <c r="CO152" s="13">
        <v>2.6325049028574486E-2</v>
      </c>
      <c r="CP152" s="13">
        <v>9.0440379938471673E-3</v>
      </c>
      <c r="CQ152" s="13">
        <v>6.2154666338918429E-3</v>
      </c>
      <c r="CR152" s="13">
        <v>1.0068615346407076E-2</v>
      </c>
      <c r="CS152" s="13">
        <v>7.0448356400946424E-3</v>
      </c>
      <c r="CT152" s="16">
        <v>22.061499999999999</v>
      </c>
      <c r="CU152" s="16">
        <v>13.5367</v>
      </c>
      <c r="CV152" s="16">
        <v>9.2359000000000009</v>
      </c>
      <c r="CW152" s="16">
        <v>16.137799999999999</v>
      </c>
      <c r="CX152" s="16">
        <v>13.3033</v>
      </c>
      <c r="CY152" s="16">
        <v>20.793399999999998</v>
      </c>
      <c r="CZ152" s="16">
        <v>17.773199999999999</v>
      </c>
      <c r="DA152" s="16">
        <v>12.739000000000001</v>
      </c>
      <c r="DB152" s="16">
        <v>22.569099999999999</v>
      </c>
      <c r="DC152" s="16">
        <v>14.662800000000001</v>
      </c>
      <c r="DD152" s="16">
        <v>20.527999999999999</v>
      </c>
      <c r="DE152" s="16">
        <v>22.6492</v>
      </c>
      <c r="DF152" s="16">
        <v>22.643799999999999</v>
      </c>
      <c r="DG152" s="16">
        <v>23.261800000000001</v>
      </c>
      <c r="DH152" s="16">
        <v>17.666599999999999</v>
      </c>
      <c r="DI152" s="16">
        <v>15.3255</v>
      </c>
      <c r="DJ152" s="21">
        <v>13.303000000000001</v>
      </c>
      <c r="DK152" s="21">
        <v>6.9741999999999997</v>
      </c>
      <c r="DL152" s="21">
        <v>4.2691999999999997</v>
      </c>
      <c r="DM152" s="21">
        <v>8.2066999999999997</v>
      </c>
      <c r="DN152" s="21">
        <v>7.3067000000000002</v>
      </c>
      <c r="DO152" s="21">
        <v>12.0313</v>
      </c>
      <c r="DP152" s="21">
        <v>10.906000000000001</v>
      </c>
      <c r="DQ152" s="21">
        <v>8.1150000000000002</v>
      </c>
      <c r="DR152" s="21">
        <v>14.650499999999999</v>
      </c>
      <c r="DS152" s="21">
        <v>9.6265000000000001</v>
      </c>
      <c r="DT152" s="21">
        <v>13.807</v>
      </c>
      <c r="DU152" s="21">
        <v>15.486800000000001</v>
      </c>
      <c r="DV152" s="21">
        <v>15.825699999999999</v>
      </c>
      <c r="DW152" s="21">
        <v>16.374199999999998</v>
      </c>
      <c r="DX152" s="21">
        <v>12.247199999999999</v>
      </c>
      <c r="DY152" s="21">
        <v>10.6646</v>
      </c>
    </row>
    <row r="153" spans="1:129" x14ac:dyDescent="0.2">
      <c r="A153" s="62" t="str">
        <f>[1]PSIM!A156</f>
        <v>DEMCO</v>
      </c>
      <c r="B153" s="16" t="s">
        <v>15</v>
      </c>
      <c r="C153" s="16" t="s">
        <v>15</v>
      </c>
      <c r="D153" s="16">
        <v>3.3599999999999998E-2</v>
      </c>
      <c r="E153" s="16">
        <v>0.19059999999999999</v>
      </c>
      <c r="F153" s="16">
        <v>0.41099999999999998</v>
      </c>
      <c r="G153" s="16">
        <v>0.5474</v>
      </c>
      <c r="H153" s="16">
        <v>0.63480000000000003</v>
      </c>
      <c r="I153" s="16">
        <v>0.16109999999999999</v>
      </c>
      <c r="J153" s="16">
        <v>0.21790000000000001</v>
      </c>
      <c r="K153" s="16">
        <v>0.25580000000000003</v>
      </c>
      <c r="L153" s="16">
        <v>0.72960000000000003</v>
      </c>
      <c r="M153" s="16">
        <v>0.55000000000000004</v>
      </c>
      <c r="N153" s="16">
        <v>0.52249999999999996</v>
      </c>
      <c r="O153" s="16">
        <v>-0.69</v>
      </c>
      <c r="P153" s="16">
        <v>-0.22</v>
      </c>
      <c r="Q153" s="16">
        <v>0.09</v>
      </c>
      <c r="R153" s="17" t="s">
        <v>15</v>
      </c>
      <c r="S153" s="17" t="s">
        <v>15</v>
      </c>
      <c r="T153" s="17">
        <v>8.6640999999999995</v>
      </c>
      <c r="U153" s="17">
        <v>9.4314</v>
      </c>
      <c r="V153" s="17">
        <v>18.784600000000001</v>
      </c>
      <c r="W153" s="17">
        <v>16.282900000000001</v>
      </c>
      <c r="X153" s="17">
        <v>16.670400000000001</v>
      </c>
      <c r="Y153" s="17">
        <v>11.096</v>
      </c>
      <c r="Z153" s="17">
        <v>13.037000000000001</v>
      </c>
      <c r="AA153" s="17">
        <v>12.4156</v>
      </c>
      <c r="AB153" s="17">
        <v>14.6661</v>
      </c>
      <c r="AC153" s="17">
        <v>11.9688</v>
      </c>
      <c r="AD153" s="17">
        <v>10.8161</v>
      </c>
      <c r="AE153" s="17">
        <v>7.9215</v>
      </c>
      <c r="AF153" s="17">
        <v>5.9180000000000001</v>
      </c>
      <c r="AG153" s="17">
        <v>11.2887</v>
      </c>
      <c r="AH153" s="16">
        <v>11.97</v>
      </c>
      <c r="AI153" s="16">
        <v>10.82</v>
      </c>
      <c r="AJ153" s="16">
        <v>7.93</v>
      </c>
      <c r="AK153" s="16">
        <v>5.92</v>
      </c>
      <c r="AL153" s="16">
        <v>11.29</v>
      </c>
      <c r="AM153" s="16" t="s">
        <v>15</v>
      </c>
      <c r="AN153" s="16" t="s">
        <v>15</v>
      </c>
      <c r="AO153" s="16" t="s">
        <v>15</v>
      </c>
      <c r="AP153" s="16" t="s">
        <v>15</v>
      </c>
      <c r="AQ153" s="16" t="s">
        <v>15</v>
      </c>
      <c r="AR153" s="16" t="s">
        <v>15</v>
      </c>
      <c r="AS153" s="16" t="s">
        <v>15</v>
      </c>
      <c r="AT153" s="16" t="s">
        <v>15</v>
      </c>
      <c r="AU153" s="16" t="s">
        <v>15</v>
      </c>
      <c r="AV153" s="16">
        <v>6.78</v>
      </c>
      <c r="AW153" s="16">
        <v>5.5</v>
      </c>
      <c r="AX153" s="19" t="s">
        <v>15</v>
      </c>
      <c r="AY153" s="19" t="s">
        <v>15</v>
      </c>
      <c r="AZ153" s="19">
        <v>-1.8522690236875383</v>
      </c>
      <c r="BA153" s="19">
        <v>0.3280284737312294</v>
      </c>
      <c r="BB153" s="19">
        <v>0.12250736215257418</v>
      </c>
      <c r="BC153" s="19">
        <v>6.9086333927915577E-2</v>
      </c>
      <c r="BD153" s="19">
        <v>0.11644511451155948</v>
      </c>
      <c r="BE153" s="19">
        <v>0.98397971018186903</v>
      </c>
      <c r="BF153" s="19">
        <v>0.16499525646486984</v>
      </c>
      <c r="BG153" s="19">
        <v>0.23018485806293359</v>
      </c>
      <c r="BH153" s="19">
        <v>0.19812558402879754</v>
      </c>
      <c r="BI153" s="19">
        <v>0.30424919527266747</v>
      </c>
      <c r="BJ153" s="19">
        <v>0.31292402606783343</v>
      </c>
      <c r="BK153" s="19">
        <v>-9.2554207696725024E-2</v>
      </c>
      <c r="BL153" s="19" t="s">
        <v>15</v>
      </c>
      <c r="BM153" s="19" t="s">
        <v>15</v>
      </c>
      <c r="BN153" s="16" t="s">
        <v>15</v>
      </c>
      <c r="BO153" s="16" t="s">
        <v>15</v>
      </c>
      <c r="BP153" s="16">
        <v>0.89480000000000004</v>
      </c>
      <c r="BQ153" s="16">
        <v>2.9412000000000003</v>
      </c>
      <c r="BR153" s="16">
        <v>7.5433000000000003</v>
      </c>
      <c r="BS153" s="16">
        <v>6.7437000000000005</v>
      </c>
      <c r="BT153" s="16">
        <v>8.4179999999999993</v>
      </c>
      <c r="BU153" s="16">
        <v>3.1160000000000001</v>
      </c>
      <c r="BV153" s="16">
        <v>3.5822000000000003</v>
      </c>
      <c r="BW153" s="16">
        <v>3.617</v>
      </c>
      <c r="BX153" s="16">
        <v>6.6097000000000001</v>
      </c>
      <c r="BY153" s="16">
        <v>6.5117000000000003</v>
      </c>
      <c r="BZ153" s="16">
        <v>7.4556000000000004</v>
      </c>
      <c r="CA153" s="16">
        <v>-9.5169999999999995</v>
      </c>
      <c r="CB153" s="16">
        <v>-2.1823999999999999</v>
      </c>
      <c r="CC153" s="16">
        <v>1.4815</v>
      </c>
      <c r="CD153" s="13" t="s">
        <v>15</v>
      </c>
      <c r="CE153" s="13" t="s">
        <v>15</v>
      </c>
      <c r="CF153" s="13" t="s">
        <v>15</v>
      </c>
      <c r="CG153" s="13" t="s">
        <v>15</v>
      </c>
      <c r="CH153" s="13" t="s">
        <v>15</v>
      </c>
      <c r="CI153" s="13" t="s">
        <v>15</v>
      </c>
      <c r="CJ153" s="13" t="s">
        <v>15</v>
      </c>
      <c r="CK153" s="13" t="s">
        <v>15</v>
      </c>
      <c r="CL153" s="13" t="s">
        <v>15</v>
      </c>
      <c r="CM153" s="13">
        <v>0.62616545622864617</v>
      </c>
      <c r="CN153" s="13">
        <v>0.76072125684827774</v>
      </c>
      <c r="CO153" s="13">
        <v>0.28036314584317362</v>
      </c>
      <c r="CP153" s="13">
        <v>0.45510024265400073</v>
      </c>
      <c r="CQ153" s="13">
        <v>0.50218547341579634</v>
      </c>
      <c r="CR153" s="13">
        <v>0.84753600191758638</v>
      </c>
      <c r="CS153" s="13">
        <v>0.68758888770391136</v>
      </c>
      <c r="CT153" s="16" t="s">
        <v>15</v>
      </c>
      <c r="CU153" s="16" t="s">
        <v>15</v>
      </c>
      <c r="CV153" s="16" t="s">
        <v>15</v>
      </c>
      <c r="CW153" s="16">
        <v>24.443899999999999</v>
      </c>
      <c r="CX153" s="16">
        <v>32.615400000000001</v>
      </c>
      <c r="CY153" s="16">
        <v>31.4315</v>
      </c>
      <c r="CZ153" s="16">
        <v>31.003799999999998</v>
      </c>
      <c r="DA153" s="16">
        <v>7.3564999999999996</v>
      </c>
      <c r="DB153" s="16">
        <v>10.303599999999999</v>
      </c>
      <c r="DC153" s="16">
        <v>11.394500000000001</v>
      </c>
      <c r="DD153" s="16">
        <v>28.167200000000001</v>
      </c>
      <c r="DE153" s="16">
        <v>14.6945</v>
      </c>
      <c r="DF153" s="16">
        <v>11.1722</v>
      </c>
      <c r="DG153" s="16">
        <v>-15.537000000000001</v>
      </c>
      <c r="DH153" s="16">
        <v>-5.2880000000000003</v>
      </c>
      <c r="DI153" s="16">
        <v>2.1907999999999999</v>
      </c>
      <c r="DJ153" s="21" t="s">
        <v>15</v>
      </c>
      <c r="DK153" s="21" t="s">
        <v>15</v>
      </c>
      <c r="DL153" s="21" t="s">
        <v>15</v>
      </c>
      <c r="DM153" s="21">
        <v>7.1993999999999998</v>
      </c>
      <c r="DN153" s="21">
        <v>12.8088</v>
      </c>
      <c r="DO153" s="21">
        <v>15.339700000000001</v>
      </c>
      <c r="DP153" s="21">
        <v>14.3161</v>
      </c>
      <c r="DQ153" s="21">
        <v>3.1962999999999999</v>
      </c>
      <c r="DR153" s="21">
        <v>4.9325999999999999</v>
      </c>
      <c r="DS153" s="21">
        <v>4.2291999999999996</v>
      </c>
      <c r="DT153" s="21">
        <v>9.6735000000000007</v>
      </c>
      <c r="DU153" s="21">
        <v>6.9118000000000004</v>
      </c>
      <c r="DV153" s="21">
        <v>5.9740000000000002</v>
      </c>
      <c r="DW153" s="21">
        <v>-7.7214</v>
      </c>
      <c r="DX153" s="21">
        <v>-2.2606999999999999</v>
      </c>
      <c r="DY153" s="21">
        <v>0.89610000000000001</v>
      </c>
    </row>
    <row r="154" spans="1:129" x14ac:dyDescent="0.2">
      <c r="A154" s="62" t="str">
        <f>[1]PSIM!A157</f>
        <v>DIGI</v>
      </c>
      <c r="B154" s="16">
        <v>8.8000000000000005E-3</v>
      </c>
      <c r="C154" s="16">
        <v>4.5999999999999999E-3</v>
      </c>
      <c r="D154" s="16">
        <v>3.8999999999999998E-3</v>
      </c>
      <c r="E154" s="16">
        <v>-4.7000000000000002E-3</v>
      </c>
      <c r="F154" s="16">
        <v>-1.3299999999999999E-2</v>
      </c>
      <c r="G154" s="16">
        <v>-6.4999999999999997E-3</v>
      </c>
      <c r="H154" s="16">
        <v>2.8E-3</v>
      </c>
      <c r="I154" s="16">
        <v>-2.8999999999999998E-3</v>
      </c>
      <c r="J154" s="16">
        <v>-4.7000000000000002E-3</v>
      </c>
      <c r="K154" s="16">
        <v>2.5999999999999999E-3</v>
      </c>
      <c r="L154" s="16">
        <v>-3.9E-2</v>
      </c>
      <c r="M154" s="16">
        <v>-8.8599999999999998E-2</v>
      </c>
      <c r="N154" s="16">
        <v>-5.5899999999999998E-2</v>
      </c>
      <c r="O154" s="16">
        <v>-7.0000000000000007E-2</v>
      </c>
      <c r="P154" s="16">
        <v>-6.8900000000000003E-2</v>
      </c>
      <c r="Q154" s="16">
        <v>-0.107</v>
      </c>
      <c r="R154" s="17">
        <v>15.1943</v>
      </c>
      <c r="S154" s="17">
        <v>12.460800000000001</v>
      </c>
      <c r="T154" s="17">
        <v>12.0556</v>
      </c>
      <c r="U154" s="17">
        <v>8.4871999999999996</v>
      </c>
      <c r="V154" s="17">
        <v>5.2003000000000004</v>
      </c>
      <c r="W154" s="17">
        <v>7.7600999999999996</v>
      </c>
      <c r="X154" s="17">
        <v>14.135300000000001</v>
      </c>
      <c r="Y154" s="17">
        <v>10.4533</v>
      </c>
      <c r="Z154" s="17">
        <v>10.4704</v>
      </c>
      <c r="AA154" s="17">
        <v>10.1431</v>
      </c>
      <c r="AB154" s="17">
        <v>-0.51570000000000005</v>
      </c>
      <c r="AC154" s="17">
        <v>-29.105899999999998</v>
      </c>
      <c r="AD154" s="17">
        <v>13.667400000000001</v>
      </c>
      <c r="AE154" s="17">
        <v>-8.8862000000000005</v>
      </c>
      <c r="AF154" s="17">
        <v>-47.311500000000002</v>
      </c>
      <c r="AG154" s="17">
        <v>-50.4146</v>
      </c>
      <c r="AH154" s="16">
        <v>-32.299999999999997</v>
      </c>
      <c r="AI154" s="16">
        <v>10.039999999999999</v>
      </c>
      <c r="AJ154" s="16">
        <v>-8.89</v>
      </c>
      <c r="AK154" s="16">
        <v>-47.31</v>
      </c>
      <c r="AL154" s="16">
        <v>-50.41</v>
      </c>
      <c r="AM154" s="16">
        <v>8.75</v>
      </c>
      <c r="AN154" s="16">
        <v>8.5</v>
      </c>
      <c r="AO154" s="16">
        <v>8.5399999999999991</v>
      </c>
      <c r="AP154" s="16">
        <v>8.73</v>
      </c>
      <c r="AQ154" s="16">
        <v>9.5500000000000007</v>
      </c>
      <c r="AR154" s="16">
        <v>10.6</v>
      </c>
      <c r="AS154" s="16">
        <v>11.49</v>
      </c>
      <c r="AT154" s="16">
        <v>11.72</v>
      </c>
      <c r="AU154" s="16">
        <v>11.76</v>
      </c>
      <c r="AV154" s="16">
        <v>9.49</v>
      </c>
      <c r="AW154" s="16">
        <v>22.34</v>
      </c>
      <c r="AX154" s="19">
        <v>0.15019237163349641</v>
      </c>
      <c r="AY154" s="19">
        <v>8.4766989651308425E-2</v>
      </c>
      <c r="AZ154" s="19">
        <v>0.10321165419877383</v>
      </c>
      <c r="BA154" s="19">
        <v>-2.604038137969714</v>
      </c>
      <c r="BB154" s="19">
        <v>-7.7907764218465736E-2</v>
      </c>
      <c r="BC154" s="19">
        <v>-5.091145833333334E-2</v>
      </c>
      <c r="BD154" s="19">
        <v>1.8266216542078609E-2</v>
      </c>
      <c r="BE154" s="19">
        <v>-1.0196603256540164E-2</v>
      </c>
      <c r="BF154" s="19">
        <v>-7.2059861640547784E-2</v>
      </c>
      <c r="BG154" s="19">
        <v>0.46711659297184088</v>
      </c>
      <c r="BH154" s="19">
        <v>-4.8869897303182669E-2</v>
      </c>
      <c r="BI154" s="19">
        <v>-6.0474515476738003E-2</v>
      </c>
      <c r="BJ154" s="19">
        <v>-1.3160303637053894E-2</v>
      </c>
      <c r="BK154" s="19">
        <v>-9.2148300876549061E-3</v>
      </c>
      <c r="BL154" s="19">
        <v>-0.13326671732596732</v>
      </c>
      <c r="BM154" s="19">
        <v>-0.34807905652131454</v>
      </c>
      <c r="BN154" s="16">
        <v>3.859</v>
      </c>
      <c r="BO154" s="16">
        <v>1.7277</v>
      </c>
      <c r="BP154" s="16">
        <v>1.4645999999999999</v>
      </c>
      <c r="BQ154" s="16">
        <v>-1.843</v>
      </c>
      <c r="BR154" s="16">
        <v>-5.5654000000000003</v>
      </c>
      <c r="BS154" s="16">
        <v>-3.4483999999999999</v>
      </c>
      <c r="BT154" s="16">
        <v>1.6306</v>
      </c>
      <c r="BU154" s="16">
        <v>-1.7183999999999999</v>
      </c>
      <c r="BV154" s="16">
        <v>-2.5148999999999999</v>
      </c>
      <c r="BW154" s="16">
        <v>1.1125</v>
      </c>
      <c r="BX154" s="16">
        <v>-17.388400000000001</v>
      </c>
      <c r="BY154" s="16">
        <v>-96.777799999999999</v>
      </c>
      <c r="BZ154" s="16">
        <v>-88.223399999999998</v>
      </c>
      <c r="CA154" s="16">
        <v>-124.2701</v>
      </c>
      <c r="CB154" s="16">
        <v>-231.3546</v>
      </c>
      <c r="CC154" s="16">
        <v>-199.02109999999999</v>
      </c>
      <c r="CD154" s="13">
        <v>0.12827082886754171</v>
      </c>
      <c r="CE154" s="13">
        <v>0.30006928279842693</v>
      </c>
      <c r="CF154" s="13">
        <v>0.29181579694056858</v>
      </c>
      <c r="CG154" s="13">
        <v>0.23925538213273395</v>
      </c>
      <c r="CH154" s="13">
        <v>5.6323500273895967E-2</v>
      </c>
      <c r="CI154" s="13" t="s">
        <v>15</v>
      </c>
      <c r="CJ154" s="13" t="s">
        <v>15</v>
      </c>
      <c r="CK154" s="13" t="s">
        <v>15</v>
      </c>
      <c r="CL154" s="13">
        <v>0.11597713961714658</v>
      </c>
      <c r="CM154" s="13">
        <v>0.26711077535883526</v>
      </c>
      <c r="CN154" s="13">
        <v>1.130927858134432</v>
      </c>
      <c r="CO154" s="13">
        <v>0.33724605286187342</v>
      </c>
      <c r="CP154" s="13">
        <v>7.9293285087578859E-3</v>
      </c>
      <c r="CQ154" s="13">
        <v>2.4041720778820589E-3</v>
      </c>
      <c r="CR154" s="13">
        <v>0.81809328794563219</v>
      </c>
      <c r="CS154" s="13">
        <v>1.0158070209794414</v>
      </c>
      <c r="CT154" s="16">
        <v>6.3791000000000002</v>
      </c>
      <c r="CU154" s="16">
        <v>3.2959000000000001</v>
      </c>
      <c r="CV154" s="16">
        <v>2.7537000000000003</v>
      </c>
      <c r="CW154" s="16">
        <v>-3.4361999999999999</v>
      </c>
      <c r="CX154" s="16">
        <v>-10.6305</v>
      </c>
      <c r="CY154" s="16">
        <v>-5.5922000000000001</v>
      </c>
      <c r="CZ154" s="16">
        <v>2.4889999999999999</v>
      </c>
      <c r="DA154" s="16">
        <v>-2.5830000000000002</v>
      </c>
      <c r="DB154" s="16">
        <v>-4.3535000000000004</v>
      </c>
      <c r="DC154" s="16">
        <v>2.4291</v>
      </c>
      <c r="DD154" s="16">
        <v>-47.915700000000001</v>
      </c>
      <c r="DE154" s="16">
        <v>-108.81870000000001</v>
      </c>
      <c r="DF154" s="16">
        <v>-26.372</v>
      </c>
      <c r="DG154" s="16">
        <v>-15.343299999999999</v>
      </c>
      <c r="DH154" s="16">
        <v>-16.745100000000001</v>
      </c>
      <c r="DI154" s="16">
        <v>-33.103299999999997</v>
      </c>
      <c r="DJ154" s="21">
        <v>3.8227000000000002</v>
      </c>
      <c r="DK154" s="21">
        <v>1.9352</v>
      </c>
      <c r="DL154" s="21">
        <v>1.5197000000000001</v>
      </c>
      <c r="DM154" s="21">
        <v>-1.9114</v>
      </c>
      <c r="DN154" s="21">
        <v>-6.3491999999999997</v>
      </c>
      <c r="DO154" s="21">
        <v>-3.6631</v>
      </c>
      <c r="DP154" s="21">
        <v>1.6896</v>
      </c>
      <c r="DQ154" s="21">
        <v>-1.7393000000000001</v>
      </c>
      <c r="DR154" s="21">
        <v>-2.7423000000000002</v>
      </c>
      <c r="DS154" s="21">
        <v>1.2908999999999999</v>
      </c>
      <c r="DT154" s="21">
        <v>-18.590599999999998</v>
      </c>
      <c r="DU154" s="21">
        <v>-43.964399999999998</v>
      </c>
      <c r="DV154" s="21">
        <v>-19.097300000000001</v>
      </c>
      <c r="DW154" s="21">
        <v>-14.975</v>
      </c>
      <c r="DX154" s="21">
        <v>-11.858700000000001</v>
      </c>
      <c r="DY154" s="21">
        <v>-15.9773</v>
      </c>
    </row>
    <row r="155" spans="1:129" x14ac:dyDescent="0.2">
      <c r="A155" s="62" t="str">
        <f>[1]PSIM!A158</f>
        <v>DIMET</v>
      </c>
      <c r="B155" s="16" t="s">
        <v>15</v>
      </c>
      <c r="C155" s="16" t="s">
        <v>15</v>
      </c>
      <c r="D155" s="16">
        <v>5.1700000000000003E-2</v>
      </c>
      <c r="E155" s="16">
        <v>0.16639999999999999</v>
      </c>
      <c r="F155" s="16">
        <v>7.2099999999999997E-2</v>
      </c>
      <c r="G155" s="16">
        <v>2.29E-2</v>
      </c>
      <c r="H155" s="16">
        <v>3.0599999999999999E-2</v>
      </c>
      <c r="I155" s="16">
        <v>2.29E-2</v>
      </c>
      <c r="J155" s="16">
        <v>-5.3499999999999999E-2</v>
      </c>
      <c r="K155" s="16">
        <v>-3.8199999999999998E-2</v>
      </c>
      <c r="L155" s="16">
        <v>-4.5900000000000003E-2</v>
      </c>
      <c r="M155" s="16">
        <v>-3.8199999999999998E-2</v>
      </c>
      <c r="N155" s="16">
        <v>-3.0599999999999999E-2</v>
      </c>
      <c r="O155" s="16">
        <v>3.8E-3</v>
      </c>
      <c r="P155" s="16">
        <v>-6.8000000000000005E-2</v>
      </c>
      <c r="Q155" s="16">
        <v>-6.8000000000000005E-2</v>
      </c>
      <c r="R155" s="17" t="s">
        <v>15</v>
      </c>
      <c r="S155" s="17" t="s">
        <v>15</v>
      </c>
      <c r="T155" s="17">
        <v>25.664100000000001</v>
      </c>
      <c r="U155" s="17">
        <v>29.765000000000001</v>
      </c>
      <c r="V155" s="17">
        <v>30.901900000000001</v>
      </c>
      <c r="W155" s="17">
        <v>27.429300000000001</v>
      </c>
      <c r="X155" s="17">
        <v>25.892700000000001</v>
      </c>
      <c r="Y155" s="17">
        <v>28.866499999999998</v>
      </c>
      <c r="Z155" s="17">
        <v>23.156600000000001</v>
      </c>
      <c r="AA155" s="17">
        <v>21.826000000000001</v>
      </c>
      <c r="AB155" s="17">
        <v>25.304400000000001</v>
      </c>
      <c r="AC155" s="17">
        <v>26.982700000000001</v>
      </c>
      <c r="AD155" s="17">
        <v>25.554400000000001</v>
      </c>
      <c r="AE155" s="17">
        <v>27.808499999999999</v>
      </c>
      <c r="AF155" s="17">
        <v>23.061499999999999</v>
      </c>
      <c r="AG155" s="17">
        <v>23.061499999999999</v>
      </c>
      <c r="AH155" s="16">
        <v>25.3</v>
      </c>
      <c r="AI155" s="16">
        <v>26.98</v>
      </c>
      <c r="AJ155" s="16">
        <v>25.55</v>
      </c>
      <c r="AK155" s="16">
        <v>27.81</v>
      </c>
      <c r="AL155" s="16">
        <v>23.06</v>
      </c>
      <c r="AM155" s="16" t="s">
        <v>15</v>
      </c>
      <c r="AN155" s="16" t="s">
        <v>15</v>
      </c>
      <c r="AO155" s="16" t="s">
        <v>15</v>
      </c>
      <c r="AP155" s="16" t="s">
        <v>15</v>
      </c>
      <c r="AQ155" s="16" t="s">
        <v>15</v>
      </c>
      <c r="AR155" s="16" t="s">
        <v>15</v>
      </c>
      <c r="AS155" s="16">
        <v>25.71</v>
      </c>
      <c r="AT155" s="16">
        <v>23.32</v>
      </c>
      <c r="AU155" s="16">
        <v>26.66</v>
      </c>
      <c r="AV155" s="16">
        <v>27.2</v>
      </c>
      <c r="AW155" s="16">
        <v>24.6</v>
      </c>
      <c r="AX155" s="19" t="s">
        <v>15</v>
      </c>
      <c r="AY155" s="19" t="s">
        <v>15</v>
      </c>
      <c r="AZ155" s="19">
        <v>0.56627922753380666</v>
      </c>
      <c r="BA155" s="19">
        <v>0.23138713570623032</v>
      </c>
      <c r="BB155" s="19">
        <v>0.19579548329506563</v>
      </c>
      <c r="BC155" s="19">
        <v>0.38994700231864854</v>
      </c>
      <c r="BD155" s="19">
        <v>2.0705927020760167E-2</v>
      </c>
      <c r="BE155" s="19">
        <v>2.740522947752394E-2</v>
      </c>
      <c r="BF155" s="19">
        <v>-1.2717683898258529E-2</v>
      </c>
      <c r="BG155" s="19">
        <v>-5.7453517249076859E-2</v>
      </c>
      <c r="BH155" s="19">
        <v>-0.10527788442142388</v>
      </c>
      <c r="BI155" s="19">
        <v>-0.24127516778523489</v>
      </c>
      <c r="BJ155" s="19">
        <v>-0.24751775619655023</v>
      </c>
      <c r="BK155" s="19">
        <v>1.3535123352818783</v>
      </c>
      <c r="BL155" s="19">
        <v>-0.11629005690645122</v>
      </c>
      <c r="BM155" s="19">
        <v>-0.11629005690645122</v>
      </c>
      <c r="BN155" s="16" t="s">
        <v>15</v>
      </c>
      <c r="BO155" s="16" t="s">
        <v>15</v>
      </c>
      <c r="BP155" s="16">
        <v>0.41460000000000002</v>
      </c>
      <c r="BQ155" s="16">
        <v>3.3548999999999998</v>
      </c>
      <c r="BR155" s="16">
        <v>4.0848000000000004</v>
      </c>
      <c r="BS155" s="16">
        <v>1.716</v>
      </c>
      <c r="BT155" s="16">
        <v>2.2477</v>
      </c>
      <c r="BU155" s="16">
        <v>1.9416</v>
      </c>
      <c r="BV155" s="16">
        <v>-3.4878999999999998</v>
      </c>
      <c r="BW155" s="16">
        <v>-2.1968999999999999</v>
      </c>
      <c r="BX155" s="16">
        <v>-3.0019</v>
      </c>
      <c r="BY155" s="16">
        <v>-2.4706000000000001</v>
      </c>
      <c r="BZ155" s="16">
        <v>-2.2583000000000002</v>
      </c>
      <c r="CA155" s="16">
        <v>0.41270000000000001</v>
      </c>
      <c r="CB155" s="16">
        <v>-7.5774999999999997</v>
      </c>
      <c r="CC155" s="16">
        <v>-7.5774999999999997</v>
      </c>
      <c r="CD155" s="13" t="s">
        <v>15</v>
      </c>
      <c r="CE155" s="13" t="s">
        <v>15</v>
      </c>
      <c r="CF155" s="13" t="s">
        <v>15</v>
      </c>
      <c r="CG155" s="13" t="s">
        <v>15</v>
      </c>
      <c r="CH155" s="13" t="s">
        <v>15</v>
      </c>
      <c r="CI155" s="13" t="s">
        <v>15</v>
      </c>
      <c r="CJ155" s="13">
        <v>1.0052461825005568E-2</v>
      </c>
      <c r="CK155" s="13">
        <v>1.6082459670302515E-2</v>
      </c>
      <c r="CL155" s="13">
        <v>2.0195722853384682E-2</v>
      </c>
      <c r="CM155" s="13">
        <v>2.0090852299457816E-2</v>
      </c>
      <c r="CN155" s="13">
        <v>7.6875200056905069E-2</v>
      </c>
      <c r="CO155" s="13">
        <v>0.26945746703993723</v>
      </c>
      <c r="CP155" s="13">
        <v>0.50977660530003543</v>
      </c>
      <c r="CQ155" s="13">
        <v>2.866787628487449E-2</v>
      </c>
      <c r="CR155" s="13">
        <v>2.8420484269529488E-2</v>
      </c>
      <c r="CS155" s="13">
        <v>2.1330542276838806E-2</v>
      </c>
      <c r="CT155" s="16" t="s">
        <v>15</v>
      </c>
      <c r="CU155" s="16" t="s">
        <v>15</v>
      </c>
      <c r="CV155" s="16" t="s">
        <v>15</v>
      </c>
      <c r="CW155" s="16">
        <v>19.9238</v>
      </c>
      <c r="CX155" s="16">
        <v>19.5351</v>
      </c>
      <c r="CY155" s="16">
        <v>4.1383999999999999</v>
      </c>
      <c r="CZ155" s="16">
        <v>4.6161000000000003</v>
      </c>
      <c r="DA155" s="16">
        <v>3.9192999999999998</v>
      </c>
      <c r="DB155" s="16">
        <v>-9.1553000000000004</v>
      </c>
      <c r="DC155" s="16">
        <v>-7.0426000000000002</v>
      </c>
      <c r="DD155" s="16">
        <v>-10.161799999999999</v>
      </c>
      <c r="DE155" s="16">
        <v>-9.3084000000000007</v>
      </c>
      <c r="DF155" s="16">
        <v>-6.8051000000000004</v>
      </c>
      <c r="DG155" s="16">
        <v>1.0078</v>
      </c>
      <c r="DH155" s="16">
        <v>-18.494299999999999</v>
      </c>
      <c r="DI155" s="16">
        <v>-18.494299999999999</v>
      </c>
      <c r="DJ155" s="21" t="s">
        <v>15</v>
      </c>
      <c r="DK155" s="21" t="s">
        <v>15</v>
      </c>
      <c r="DL155" s="21" t="s">
        <v>15</v>
      </c>
      <c r="DM155" s="21">
        <v>4.7013999999999996</v>
      </c>
      <c r="DN155" s="21">
        <v>5.9044999999999996</v>
      </c>
      <c r="DO155" s="21">
        <v>2.1757</v>
      </c>
      <c r="DP155" s="21">
        <v>2.9561999999999999</v>
      </c>
      <c r="DQ155" s="21">
        <v>2.4218999999999999</v>
      </c>
      <c r="DR155" s="21">
        <v>-4.9322999999999997</v>
      </c>
      <c r="DS155" s="21">
        <v>-3.4154999999999998</v>
      </c>
      <c r="DT155" s="21">
        <v>-4.6875999999999998</v>
      </c>
      <c r="DU155" s="21">
        <v>-3.9984999999999999</v>
      </c>
      <c r="DV155" s="21">
        <v>-3.1884000000000001</v>
      </c>
      <c r="DW155" s="21">
        <v>0.56710000000000005</v>
      </c>
      <c r="DX155" s="21">
        <v>-10.9811</v>
      </c>
      <c r="DY155" s="21">
        <v>-10.9811</v>
      </c>
    </row>
    <row r="156" spans="1:129" x14ac:dyDescent="0.2">
      <c r="A156" s="62" t="str">
        <f>[1]PSIM!A159</f>
        <v>DNA</v>
      </c>
      <c r="B156" s="16" t="s">
        <v>15</v>
      </c>
      <c r="C156" s="16" t="s">
        <v>15</v>
      </c>
      <c r="D156" s="16" t="s">
        <v>15</v>
      </c>
      <c r="E156" s="16" t="s">
        <v>15</v>
      </c>
      <c r="F156" s="16" t="s">
        <v>15</v>
      </c>
      <c r="G156" s="16" t="s">
        <v>15</v>
      </c>
      <c r="H156" s="16" t="s">
        <v>15</v>
      </c>
      <c r="I156" s="16" t="s">
        <v>15</v>
      </c>
      <c r="J156" s="16" t="s">
        <v>15</v>
      </c>
      <c r="K156" s="16">
        <v>5.33E-2</v>
      </c>
      <c r="L156" s="16">
        <v>1.9599999999999999E-2</v>
      </c>
      <c r="M156" s="16">
        <v>1.4E-2</v>
      </c>
      <c r="N156" s="16">
        <v>-1.4E-2</v>
      </c>
      <c r="O156" s="16">
        <v>-9.4500000000000001E-2</v>
      </c>
      <c r="P156" s="16">
        <v>-6.6000000000000003E-2</v>
      </c>
      <c r="Q156" s="16">
        <v>-4.7E-2</v>
      </c>
      <c r="R156" s="17" t="s">
        <v>15</v>
      </c>
      <c r="S156" s="17" t="s">
        <v>15</v>
      </c>
      <c r="T156" s="17" t="s">
        <v>15</v>
      </c>
      <c r="U156" s="17" t="s">
        <v>15</v>
      </c>
      <c r="V156" s="17" t="s">
        <v>15</v>
      </c>
      <c r="W156" s="17" t="s">
        <v>15</v>
      </c>
      <c r="X156" s="17" t="s">
        <v>15</v>
      </c>
      <c r="Y156" s="17" t="s">
        <v>15</v>
      </c>
      <c r="Z156" s="17" t="s">
        <v>15</v>
      </c>
      <c r="AA156" s="17">
        <v>26.252700000000001</v>
      </c>
      <c r="AB156" s="17">
        <v>28.9057</v>
      </c>
      <c r="AC156" s="17">
        <v>30.433</v>
      </c>
      <c r="AD156" s="17">
        <v>32.356400000000001</v>
      </c>
      <c r="AE156" s="17">
        <v>3.2456</v>
      </c>
      <c r="AF156" s="17">
        <v>4.5350999999999999</v>
      </c>
      <c r="AG156" s="17">
        <v>20.878599999999999</v>
      </c>
      <c r="AH156" s="16">
        <v>30.43</v>
      </c>
      <c r="AI156" s="16">
        <v>32.36</v>
      </c>
      <c r="AJ156" s="16">
        <v>3.25</v>
      </c>
      <c r="AK156" s="16">
        <v>2.2999999999999998</v>
      </c>
      <c r="AL156" s="16">
        <v>20.88</v>
      </c>
      <c r="AM156" s="16" t="s">
        <v>15</v>
      </c>
      <c r="AN156" s="16" t="s">
        <v>15</v>
      </c>
      <c r="AO156" s="16" t="s">
        <v>15</v>
      </c>
      <c r="AP156" s="16" t="s">
        <v>15</v>
      </c>
      <c r="AQ156" s="16" t="s">
        <v>15</v>
      </c>
      <c r="AR156" s="16" t="s">
        <v>15</v>
      </c>
      <c r="AS156" s="16" t="s">
        <v>15</v>
      </c>
      <c r="AT156" s="16" t="s">
        <v>15</v>
      </c>
      <c r="AU156" s="16" t="s">
        <v>15</v>
      </c>
      <c r="AV156" s="16" t="s">
        <v>15</v>
      </c>
      <c r="AW156" s="16">
        <v>25.92</v>
      </c>
      <c r="AX156" s="19" t="s">
        <v>15</v>
      </c>
      <c r="AY156" s="19" t="s">
        <v>15</v>
      </c>
      <c r="AZ156" s="19" t="s">
        <v>15</v>
      </c>
      <c r="BA156" s="19" t="s">
        <v>15</v>
      </c>
      <c r="BB156" s="19" t="s">
        <v>15</v>
      </c>
      <c r="BC156" s="19" t="s">
        <v>15</v>
      </c>
      <c r="BD156" s="19" t="s">
        <v>15</v>
      </c>
      <c r="BE156" s="19" t="s">
        <v>15</v>
      </c>
      <c r="BF156" s="19" t="s">
        <v>15</v>
      </c>
      <c r="BG156" s="19">
        <v>4.1193629087788633E-2</v>
      </c>
      <c r="BH156" s="19">
        <v>5.8944474305204497E-2</v>
      </c>
      <c r="BI156" s="19">
        <v>4.8802003651976511E-2</v>
      </c>
      <c r="BJ156" s="19">
        <v>-0.11338523244894198</v>
      </c>
      <c r="BK156" s="19">
        <v>-3.0535911694285354E-2</v>
      </c>
      <c r="BL156" s="19">
        <v>-3.4196369874909531E-2</v>
      </c>
      <c r="BM156" s="19">
        <v>-4.5356371490280781E-2</v>
      </c>
      <c r="BN156" s="16" t="s">
        <v>15</v>
      </c>
      <c r="BO156" s="16" t="s">
        <v>15</v>
      </c>
      <c r="BP156" s="16" t="s">
        <v>15</v>
      </c>
      <c r="BQ156" s="16" t="s">
        <v>15</v>
      </c>
      <c r="BR156" s="16" t="s">
        <v>15</v>
      </c>
      <c r="BS156" s="16" t="s">
        <v>15</v>
      </c>
      <c r="BT156" s="16" t="s">
        <v>15</v>
      </c>
      <c r="BU156" s="16" t="s">
        <v>15</v>
      </c>
      <c r="BV156" s="16" t="s">
        <v>15</v>
      </c>
      <c r="BW156" s="16">
        <v>2.1907000000000001</v>
      </c>
      <c r="BX156" s="16">
        <v>3.7945000000000002</v>
      </c>
      <c r="BY156" s="16">
        <v>2.8525999999999998</v>
      </c>
      <c r="BZ156" s="16">
        <v>-3.3567999999999998</v>
      </c>
      <c r="CA156" s="16">
        <v>-70.195099999999996</v>
      </c>
      <c r="CB156" s="16">
        <v>-76.270200000000003</v>
      </c>
      <c r="CC156" s="16">
        <v>-26.704599999999999</v>
      </c>
      <c r="CD156" s="13" t="s">
        <v>15</v>
      </c>
      <c r="CE156" s="13" t="s">
        <v>15</v>
      </c>
      <c r="CF156" s="13" t="s">
        <v>15</v>
      </c>
      <c r="CG156" s="13" t="s">
        <v>15</v>
      </c>
      <c r="CH156" s="13" t="s">
        <v>15</v>
      </c>
      <c r="CI156" s="13" t="s">
        <v>15</v>
      </c>
      <c r="CJ156" s="13" t="s">
        <v>15</v>
      </c>
      <c r="CK156" s="13" t="s">
        <v>15</v>
      </c>
      <c r="CL156" s="13" t="s">
        <v>15</v>
      </c>
      <c r="CM156" s="13" t="s">
        <v>15</v>
      </c>
      <c r="CN156" s="13">
        <v>2.984839313358645E-3</v>
      </c>
      <c r="CO156" s="13">
        <v>3.4546328291522439E-2</v>
      </c>
      <c r="CP156" s="13">
        <v>1.9362091534038797E-2</v>
      </c>
      <c r="CQ156" s="13">
        <v>8.3127297996022521E-3</v>
      </c>
      <c r="CR156" s="13">
        <v>0.21371967771671796</v>
      </c>
      <c r="CS156" s="13">
        <v>0.56166743726545165</v>
      </c>
      <c r="CT156" s="16" t="s">
        <v>15</v>
      </c>
      <c r="CU156" s="16" t="s">
        <v>15</v>
      </c>
      <c r="CV156" s="16" t="s">
        <v>15</v>
      </c>
      <c r="CW156" s="16" t="s">
        <v>15</v>
      </c>
      <c r="CX156" s="16" t="s">
        <v>15</v>
      </c>
      <c r="CY156" s="16" t="s">
        <v>15</v>
      </c>
      <c r="CZ156" s="16" t="s">
        <v>15</v>
      </c>
      <c r="DA156" s="16" t="s">
        <v>15</v>
      </c>
      <c r="DB156" s="16" t="s">
        <v>15</v>
      </c>
      <c r="DC156" s="16" t="s">
        <v>15</v>
      </c>
      <c r="DD156" s="16">
        <v>18.505099999999999</v>
      </c>
      <c r="DE156" s="16">
        <v>9.0559999999999992</v>
      </c>
      <c r="DF156" s="16">
        <v>-8.9457000000000004</v>
      </c>
      <c r="DG156" s="16">
        <v>-75.972499999999997</v>
      </c>
      <c r="DH156" s="16">
        <v>-74.886099999999999</v>
      </c>
      <c r="DI156" s="16">
        <v>-136.86689999999999</v>
      </c>
      <c r="DJ156" s="21" t="s">
        <v>15</v>
      </c>
      <c r="DK156" s="21" t="s">
        <v>15</v>
      </c>
      <c r="DL156" s="21" t="s">
        <v>15</v>
      </c>
      <c r="DM156" s="21" t="s">
        <v>15</v>
      </c>
      <c r="DN156" s="21" t="s">
        <v>15</v>
      </c>
      <c r="DO156" s="21" t="s">
        <v>15</v>
      </c>
      <c r="DP156" s="21" t="s">
        <v>15</v>
      </c>
      <c r="DQ156" s="21" t="s">
        <v>15</v>
      </c>
      <c r="DR156" s="21" t="s">
        <v>15</v>
      </c>
      <c r="DS156" s="21" t="s">
        <v>15</v>
      </c>
      <c r="DT156" s="21">
        <v>7.43</v>
      </c>
      <c r="DU156" s="21">
        <v>4.7938000000000001</v>
      </c>
      <c r="DV156" s="21">
        <v>-4.6071999999999997</v>
      </c>
      <c r="DW156" s="21">
        <v>-39.194400000000002</v>
      </c>
      <c r="DX156" s="21">
        <v>-37.442599999999999</v>
      </c>
      <c r="DY156" s="21">
        <v>-39.970999999999997</v>
      </c>
    </row>
    <row r="157" spans="1:129" x14ac:dyDescent="0.2">
      <c r="A157" s="62" t="str">
        <f>[1]PSIM!A160</f>
        <v>DRT</v>
      </c>
      <c r="B157" s="16">
        <v>0.40579999999999999</v>
      </c>
      <c r="C157" s="16">
        <v>0.42349999999999999</v>
      </c>
      <c r="D157" s="16">
        <v>0.26929999999999998</v>
      </c>
      <c r="E157" s="16">
        <v>0.24399999999999999</v>
      </c>
      <c r="F157" s="16">
        <v>6.2E-2</v>
      </c>
      <c r="G157" s="16">
        <v>0.39</v>
      </c>
      <c r="H157" s="16">
        <v>0.28999999999999998</v>
      </c>
      <c r="I157" s="16">
        <v>0.38</v>
      </c>
      <c r="J157" s="16">
        <v>0.47</v>
      </c>
      <c r="K157" s="16">
        <v>0.46</v>
      </c>
      <c r="L157" s="16">
        <v>0.53</v>
      </c>
      <c r="M157" s="16">
        <v>0.43</v>
      </c>
      <c r="N157" s="16">
        <v>0.28000000000000003</v>
      </c>
      <c r="O157" s="16">
        <v>0.32</v>
      </c>
      <c r="P157" s="16">
        <v>0.39</v>
      </c>
      <c r="Q157" s="16">
        <v>0.43</v>
      </c>
      <c r="R157" s="17">
        <v>41.315399999999997</v>
      </c>
      <c r="S157" s="17">
        <v>31.981100000000001</v>
      </c>
      <c r="T157" s="17">
        <v>29.883500000000002</v>
      </c>
      <c r="U157" s="17">
        <v>29.0105</v>
      </c>
      <c r="V157" s="17">
        <v>34.692999999999998</v>
      </c>
      <c r="W157" s="17">
        <v>36.214500000000001</v>
      </c>
      <c r="X157" s="17">
        <v>30.8444</v>
      </c>
      <c r="Y157" s="17">
        <v>32.644100000000002</v>
      </c>
      <c r="Z157" s="17">
        <v>31.984999999999999</v>
      </c>
      <c r="AA157" s="17">
        <v>31.056000000000001</v>
      </c>
      <c r="AB157" s="17">
        <v>30.200800000000001</v>
      </c>
      <c r="AC157" s="17">
        <v>26.607800000000001</v>
      </c>
      <c r="AD157" s="17">
        <v>24.012</v>
      </c>
      <c r="AE157" s="17">
        <v>25.866900000000001</v>
      </c>
      <c r="AF157" s="17">
        <v>26.6023</v>
      </c>
      <c r="AG157" s="17">
        <v>27.345500000000001</v>
      </c>
      <c r="AH157" s="16">
        <v>26.61</v>
      </c>
      <c r="AI157" s="16">
        <v>24.01</v>
      </c>
      <c r="AJ157" s="16">
        <v>25.87</v>
      </c>
      <c r="AK157" s="16">
        <v>26.6</v>
      </c>
      <c r="AL157" s="16">
        <v>27.35</v>
      </c>
      <c r="AM157" s="16" t="s">
        <v>15</v>
      </c>
      <c r="AN157" s="16" t="s">
        <v>15</v>
      </c>
      <c r="AO157" s="16" t="s">
        <v>15</v>
      </c>
      <c r="AP157" s="16">
        <v>15.73</v>
      </c>
      <c r="AQ157" s="16">
        <v>16.079999999999998</v>
      </c>
      <c r="AR157" s="16">
        <v>16.38</v>
      </c>
      <c r="AS157" s="16">
        <v>17.37</v>
      </c>
      <c r="AT157" s="16">
        <v>16.21</v>
      </c>
      <c r="AU157" s="16">
        <v>14.23</v>
      </c>
      <c r="AV157" s="16">
        <v>13.46</v>
      </c>
      <c r="AW157" s="16">
        <v>13.55</v>
      </c>
      <c r="AX157" s="19">
        <v>7.6361630014975951E-2</v>
      </c>
      <c r="AY157" s="19">
        <v>2.10199881435746E-2</v>
      </c>
      <c r="AZ157" s="19">
        <v>1.2561460173807373E-2</v>
      </c>
      <c r="BA157" s="19">
        <v>4.1039704118621512E-2</v>
      </c>
      <c r="BB157" s="19">
        <v>3.0784412151285221E-2</v>
      </c>
      <c r="BC157" s="19">
        <v>2.2659135870747631E-2</v>
      </c>
      <c r="BD157" s="19">
        <v>2.3957779117747904E-2</v>
      </c>
      <c r="BE157" s="19">
        <v>8.2268253913237287E-3</v>
      </c>
      <c r="BF157" s="19">
        <v>1.5019203709374996E-2</v>
      </c>
      <c r="BG157" s="19">
        <v>1.9342387452588226E-2</v>
      </c>
      <c r="BH157" s="19">
        <v>1.1825690853764134E-2</v>
      </c>
      <c r="BI157" s="19">
        <v>7.4800243912152328E-2</v>
      </c>
      <c r="BJ157" s="19">
        <v>0.12871697348264513</v>
      </c>
      <c r="BK157" s="19">
        <v>7.6768963414375058E-2</v>
      </c>
      <c r="BL157" s="19">
        <v>3.8842133112745793E-2</v>
      </c>
      <c r="BM157" s="19">
        <v>2.4143054941908115E-2</v>
      </c>
      <c r="BN157" s="16">
        <v>19.8566</v>
      </c>
      <c r="BO157" s="16">
        <v>18.6189</v>
      </c>
      <c r="BP157" s="16">
        <v>10.4533</v>
      </c>
      <c r="BQ157" s="16">
        <v>9.6426999999999996</v>
      </c>
      <c r="BR157" s="16">
        <v>13.0381</v>
      </c>
      <c r="BS157" s="16">
        <v>15.181100000000001</v>
      </c>
      <c r="BT157" s="16">
        <v>11.347099999999999</v>
      </c>
      <c r="BU157" s="16">
        <v>13.5626</v>
      </c>
      <c r="BV157" s="16">
        <v>13.7059</v>
      </c>
      <c r="BW157" s="16">
        <v>12.459099999999999</v>
      </c>
      <c r="BX157" s="16">
        <v>14.056900000000001</v>
      </c>
      <c r="BY157" s="16">
        <v>10.244</v>
      </c>
      <c r="BZ157" s="16">
        <v>6.8425000000000002</v>
      </c>
      <c r="CA157" s="16">
        <v>7.9466999999999999</v>
      </c>
      <c r="CB157" s="16">
        <v>9.5192999999999994</v>
      </c>
      <c r="CC157" s="16">
        <v>9.8681999999999999</v>
      </c>
      <c r="CD157" s="13" t="s">
        <v>15</v>
      </c>
      <c r="CE157" s="13" t="s">
        <v>15</v>
      </c>
      <c r="CF157" s="13" t="s">
        <v>15</v>
      </c>
      <c r="CG157" s="13">
        <v>0.20515710097016021</v>
      </c>
      <c r="CH157" s="13">
        <v>0.15521082962455779</v>
      </c>
      <c r="CI157" s="13">
        <v>0.10021858485592687</v>
      </c>
      <c r="CJ157" s="13">
        <v>0.20737336204477258</v>
      </c>
      <c r="CK157" s="13">
        <v>0.25613222889538212</v>
      </c>
      <c r="CL157" s="13">
        <v>0.11414440577775986</v>
      </c>
      <c r="CM157" s="13">
        <v>0.30635321912273455</v>
      </c>
      <c r="CN157" s="13">
        <v>0.42843639309864862</v>
      </c>
      <c r="CO157" s="13">
        <v>0.65225970385634391</v>
      </c>
      <c r="CP157" s="13">
        <v>0.54602266076972794</v>
      </c>
      <c r="CQ157" s="13">
        <v>0.37058236138836148</v>
      </c>
      <c r="CR157" s="13">
        <v>0.49413481660784142</v>
      </c>
      <c r="CS157" s="13">
        <v>0.27193922306274898</v>
      </c>
      <c r="CT157" s="16">
        <v>69.955799999999996</v>
      </c>
      <c r="CU157" s="16">
        <v>42.569899999999997</v>
      </c>
      <c r="CV157" s="16">
        <v>22.147200000000002</v>
      </c>
      <c r="CW157" s="16">
        <v>17.888999999999999</v>
      </c>
      <c r="CX157" s="16">
        <v>23.5227</v>
      </c>
      <c r="CY157" s="16">
        <v>26.601800000000001</v>
      </c>
      <c r="CZ157" s="16">
        <v>18.7515</v>
      </c>
      <c r="DA157" s="16">
        <v>24.456800000000001</v>
      </c>
      <c r="DB157" s="16">
        <v>26.219799999999999</v>
      </c>
      <c r="DC157" s="16">
        <v>23.562899999999999</v>
      </c>
      <c r="DD157" s="16">
        <v>25.6235</v>
      </c>
      <c r="DE157" s="16">
        <v>19.979399999999998</v>
      </c>
      <c r="DF157" s="16">
        <v>12.7325</v>
      </c>
      <c r="DG157" s="16">
        <v>14.4901</v>
      </c>
      <c r="DH157" s="16">
        <v>18.581</v>
      </c>
      <c r="DI157" s="16">
        <v>21.1614</v>
      </c>
      <c r="DJ157" s="21">
        <v>28.6739</v>
      </c>
      <c r="DK157" s="21">
        <v>29.159500000000001</v>
      </c>
      <c r="DL157" s="21">
        <v>16.693300000000001</v>
      </c>
      <c r="DM157" s="21">
        <v>12.8878</v>
      </c>
      <c r="DN157" s="21">
        <v>17.372399999999999</v>
      </c>
      <c r="DO157" s="21">
        <v>20.761700000000001</v>
      </c>
      <c r="DP157" s="21">
        <v>14.468299999999999</v>
      </c>
      <c r="DQ157" s="21">
        <v>17.328700000000001</v>
      </c>
      <c r="DR157" s="21">
        <v>19.068999999999999</v>
      </c>
      <c r="DS157" s="21">
        <v>16.750299999999999</v>
      </c>
      <c r="DT157" s="21">
        <v>16.205100000000002</v>
      </c>
      <c r="DU157" s="21">
        <v>11.437900000000001</v>
      </c>
      <c r="DV157" s="21">
        <v>7.2042999999999999</v>
      </c>
      <c r="DW157" s="21">
        <v>8.9654000000000007</v>
      </c>
      <c r="DX157" s="21">
        <v>11.4794</v>
      </c>
      <c r="DY157" s="21">
        <v>13.161899999999999</v>
      </c>
    </row>
    <row r="158" spans="1:129" x14ac:dyDescent="0.2">
      <c r="A158" s="62" t="str">
        <f>[1]PSIM!A161</f>
        <v>DTAC</v>
      </c>
      <c r="B158" s="16">
        <v>4.3899999999999997</v>
      </c>
      <c r="C158" s="16">
        <v>5.45</v>
      </c>
      <c r="D158" s="16">
        <v>9.44</v>
      </c>
      <c r="E158" s="16">
        <v>9.7200000000000006</v>
      </c>
      <c r="F158" s="16">
        <v>10.54</v>
      </c>
      <c r="G158" s="16">
        <v>2.5</v>
      </c>
      <c r="H158" s="16">
        <v>3.94</v>
      </c>
      <c r="I158" s="16">
        <v>2.8</v>
      </c>
      <c r="J158" s="16">
        <v>4.5999999999999996</v>
      </c>
      <c r="K158" s="16">
        <v>4.99</v>
      </c>
      <c r="L158" s="16">
        <v>4.7699999999999996</v>
      </c>
      <c r="M158" s="16">
        <v>4.46</v>
      </c>
      <c r="N158" s="16">
        <v>4.53</v>
      </c>
      <c r="O158" s="16">
        <v>2.4900000000000002</v>
      </c>
      <c r="P158" s="16">
        <v>0.88</v>
      </c>
      <c r="Q158" s="16">
        <v>0.89</v>
      </c>
      <c r="R158" s="17">
        <v>38.750700000000002</v>
      </c>
      <c r="S158" s="17">
        <v>40.176699999999997</v>
      </c>
      <c r="T158" s="17">
        <v>39.740200000000002</v>
      </c>
      <c r="U158" s="17">
        <v>38.098799999999997</v>
      </c>
      <c r="V158" s="17">
        <v>38.174799999999998</v>
      </c>
      <c r="W158" s="17">
        <v>31.4086</v>
      </c>
      <c r="X158" s="17">
        <v>33.691499999999998</v>
      </c>
      <c r="Y158" s="17">
        <v>33.685899999999997</v>
      </c>
      <c r="Z158" s="17">
        <v>36.771799999999999</v>
      </c>
      <c r="AA158" s="17">
        <v>35.697400000000002</v>
      </c>
      <c r="AB158" s="17">
        <v>30.382000000000001</v>
      </c>
      <c r="AC158" s="17">
        <v>31.731200000000001</v>
      </c>
      <c r="AD158" s="17">
        <v>32.163699999999999</v>
      </c>
      <c r="AE158" s="17">
        <v>29.2746</v>
      </c>
      <c r="AF158" s="17">
        <v>26.227499999999999</v>
      </c>
      <c r="AG158" s="17">
        <v>23.948899999999998</v>
      </c>
      <c r="AH158" s="16">
        <v>31.73</v>
      </c>
      <c r="AI158" s="16">
        <v>32.11</v>
      </c>
      <c r="AJ158" s="16">
        <v>28.75</v>
      </c>
      <c r="AK158" s="16">
        <v>26.23</v>
      </c>
      <c r="AL158" s="16">
        <v>23.95</v>
      </c>
      <c r="AM158" s="16" t="s">
        <v>15</v>
      </c>
      <c r="AN158" s="16" t="s">
        <v>15</v>
      </c>
      <c r="AO158" s="16" t="s">
        <v>15</v>
      </c>
      <c r="AP158" s="16" t="s">
        <v>15</v>
      </c>
      <c r="AQ158" s="16" t="s">
        <v>15</v>
      </c>
      <c r="AR158" s="16">
        <v>15.74</v>
      </c>
      <c r="AS158" s="16">
        <v>17.190000000000001</v>
      </c>
      <c r="AT158" s="16">
        <v>18.5</v>
      </c>
      <c r="AU158" s="16">
        <v>16.34</v>
      </c>
      <c r="AV158" s="16">
        <v>14.78</v>
      </c>
      <c r="AW158" s="16">
        <v>13.16</v>
      </c>
      <c r="AX158" s="19">
        <v>0.53374365762828191</v>
      </c>
      <c r="AY158" s="19">
        <v>0.38621914329263224</v>
      </c>
      <c r="AZ158" s="19">
        <v>0.26866979661534668</v>
      </c>
      <c r="BA158" s="19">
        <v>0.36082361822483378</v>
      </c>
      <c r="BB158" s="19">
        <v>0.32716680581841573</v>
      </c>
      <c r="BC158" s="19">
        <v>0.21933070384617875</v>
      </c>
      <c r="BD158" s="19">
        <v>0.16966806419839456</v>
      </c>
      <c r="BE158" s="19">
        <v>0.1373033868069814</v>
      </c>
      <c r="BF158" s="19">
        <v>6.3221510887909671E-2</v>
      </c>
      <c r="BG158" s="19">
        <v>2.3471974188354425E-2</v>
      </c>
      <c r="BH158" s="19">
        <v>6.587450385683552E-2</v>
      </c>
      <c r="BI158" s="19">
        <v>0.12885906164260116</v>
      </c>
      <c r="BJ158" s="19">
        <v>8.7625242162817155E-2</v>
      </c>
      <c r="BK158" s="19">
        <v>0.14597994173259804</v>
      </c>
      <c r="BL158" s="19">
        <v>0.36090110484149002</v>
      </c>
      <c r="BM158" s="19">
        <v>0.38576737476999445</v>
      </c>
      <c r="BN158" s="16">
        <v>6.5940000000000003</v>
      </c>
      <c r="BO158" s="16">
        <v>8.2029999999999994</v>
      </c>
      <c r="BP158" s="16">
        <v>11.593500000000001</v>
      </c>
      <c r="BQ158" s="16">
        <v>10.7529</v>
      </c>
      <c r="BR158" s="16">
        <v>10.249700000000001</v>
      </c>
      <c r="BS158" s="16">
        <v>8.9634</v>
      </c>
      <c r="BT158" s="16">
        <v>13.856400000000001</v>
      </c>
      <c r="BU158" s="16">
        <v>10.090199999999999</v>
      </c>
      <c r="BV158" s="16">
        <v>15.053599999999999</v>
      </c>
      <c r="BW158" s="16">
        <v>14.9154</v>
      </c>
      <c r="BX158" s="16">
        <v>12.609</v>
      </c>
      <c r="BY158" s="16">
        <v>11.1707</v>
      </c>
      <c r="BZ158" s="16">
        <v>11.8559</v>
      </c>
      <c r="CA158" s="16">
        <v>6.7156000000000002</v>
      </c>
      <c r="CB158" s="16">
        <v>2.5289999999999999</v>
      </c>
      <c r="CC158" s="16">
        <v>2.702</v>
      </c>
      <c r="CD158" s="13" t="s">
        <v>15</v>
      </c>
      <c r="CE158" s="13" t="s">
        <v>15</v>
      </c>
      <c r="CF158" s="13" t="s">
        <v>15</v>
      </c>
      <c r="CG158" s="13" t="s">
        <v>15</v>
      </c>
      <c r="CH158" s="13" t="s">
        <v>15</v>
      </c>
      <c r="CI158" s="13">
        <v>0.60458297671438765</v>
      </c>
      <c r="CJ158" s="13">
        <v>0.47872272764255652</v>
      </c>
      <c r="CK158" s="13">
        <v>0.10824125345880438</v>
      </c>
      <c r="CL158" s="13">
        <v>5.6782066615009633E-2</v>
      </c>
      <c r="CM158" s="13">
        <v>0.13161256465376719</v>
      </c>
      <c r="CN158" s="13">
        <v>0.86656719484199229</v>
      </c>
      <c r="CO158" s="13">
        <v>0.96185210678683364</v>
      </c>
      <c r="CP158" s="13">
        <v>1.0329252388116699</v>
      </c>
      <c r="CQ158" s="13">
        <v>1.7633152016810882</v>
      </c>
      <c r="CR158" s="13">
        <v>1.805157292830158</v>
      </c>
      <c r="CS158" s="13">
        <v>1.6761134100270267</v>
      </c>
      <c r="CT158" s="16">
        <v>8.1148000000000007</v>
      </c>
      <c r="CU158" s="16">
        <v>9.2402999999999995</v>
      </c>
      <c r="CV158" s="16">
        <v>14.214</v>
      </c>
      <c r="CW158" s="16">
        <v>13.1236</v>
      </c>
      <c r="CX158" s="16">
        <v>12.664400000000001</v>
      </c>
      <c r="CY158" s="16">
        <v>12.521000000000001</v>
      </c>
      <c r="CZ158" s="16">
        <v>16.763999999999999</v>
      </c>
      <c r="DA158" s="16">
        <v>10.8673</v>
      </c>
      <c r="DB158" s="16">
        <v>16.5791</v>
      </c>
      <c r="DC158" s="16">
        <v>22.775400000000001</v>
      </c>
      <c r="DD158" s="16">
        <v>32.380499999999998</v>
      </c>
      <c r="DE158" s="16">
        <v>31.2989</v>
      </c>
      <c r="DF158" s="16">
        <v>32.860199999999999</v>
      </c>
      <c r="DG158" s="16">
        <v>19.705200000000001</v>
      </c>
      <c r="DH158" s="16">
        <v>7.6733000000000002</v>
      </c>
      <c r="DI158" s="16">
        <v>7.5026999999999999</v>
      </c>
      <c r="DJ158" s="21">
        <v>2.5028000000000001</v>
      </c>
      <c r="DK158" s="21">
        <v>3.1093000000000002</v>
      </c>
      <c r="DL158" s="21">
        <v>5.3943000000000003</v>
      </c>
      <c r="DM158" s="21">
        <v>5.3986000000000001</v>
      </c>
      <c r="DN158" s="21">
        <v>5.4218000000000002</v>
      </c>
      <c r="DO158" s="21">
        <v>5.9622000000000002</v>
      </c>
      <c r="DP158" s="21">
        <v>9.0884</v>
      </c>
      <c r="DQ158" s="21">
        <v>6.4814999999999996</v>
      </c>
      <c r="DR158" s="21">
        <v>10.9247</v>
      </c>
      <c r="DS158" s="21">
        <v>11.629099999999999</v>
      </c>
      <c r="DT158" s="21">
        <v>11.0154</v>
      </c>
      <c r="DU158" s="21">
        <v>10.2567</v>
      </c>
      <c r="DV158" s="21">
        <v>10.1463</v>
      </c>
      <c r="DW158" s="21">
        <v>5.4196999999999997</v>
      </c>
      <c r="DX158" s="21">
        <v>1.8424</v>
      </c>
      <c r="DY158" s="21">
        <v>1.8401000000000001</v>
      </c>
    </row>
    <row r="159" spans="1:129" x14ac:dyDescent="0.2">
      <c r="A159" s="62" t="str">
        <f>[1]PSIM!A162</f>
        <v>DTC</v>
      </c>
      <c r="B159" s="16">
        <v>0.51900000000000002</v>
      </c>
      <c r="C159" s="16">
        <v>0.375</v>
      </c>
      <c r="D159" s="16">
        <v>0.70609999999999995</v>
      </c>
      <c r="E159" s="16">
        <v>0.3</v>
      </c>
      <c r="F159" s="16">
        <v>0.28000000000000003</v>
      </c>
      <c r="G159" s="16">
        <v>0.14399999999999999</v>
      </c>
      <c r="H159" s="16">
        <v>0.25600000000000001</v>
      </c>
      <c r="I159" s="16">
        <v>-0.128</v>
      </c>
      <c r="J159" s="16">
        <v>0.128</v>
      </c>
      <c r="K159" s="16">
        <v>3.6999999999999998E-2</v>
      </c>
      <c r="L159" s="16">
        <v>0.186</v>
      </c>
      <c r="M159" s="16">
        <v>0.19400000000000001</v>
      </c>
      <c r="N159" s="16">
        <v>-2.4E-2</v>
      </c>
      <c r="O159" s="16">
        <v>0.23599999999999999</v>
      </c>
      <c r="P159" s="16">
        <v>0.13500000000000001</v>
      </c>
      <c r="Q159" s="16">
        <v>0.316</v>
      </c>
      <c r="R159" s="17">
        <v>46.121200000000002</v>
      </c>
      <c r="S159" s="17">
        <v>45.848799999999997</v>
      </c>
      <c r="T159" s="17">
        <v>46.42</v>
      </c>
      <c r="U159" s="17">
        <v>47.516100000000002</v>
      </c>
      <c r="V159" s="17">
        <v>50.701300000000003</v>
      </c>
      <c r="W159" s="17">
        <v>49.038200000000003</v>
      </c>
      <c r="X159" s="17">
        <v>48.721800000000002</v>
      </c>
      <c r="Y159" s="17">
        <v>46.667400000000001</v>
      </c>
      <c r="Z159" s="17">
        <v>37.244799999999998</v>
      </c>
      <c r="AA159" s="17">
        <v>22.383900000000001</v>
      </c>
      <c r="AB159" s="17">
        <v>23.698699999999999</v>
      </c>
      <c r="AC159" s="17">
        <v>29.526699999999998</v>
      </c>
      <c r="AD159" s="17">
        <v>24.687000000000001</v>
      </c>
      <c r="AE159" s="17">
        <v>27.563500000000001</v>
      </c>
      <c r="AF159" s="17">
        <v>28.0932</v>
      </c>
      <c r="AG159" s="17">
        <v>28.1526</v>
      </c>
      <c r="AH159" s="16">
        <v>29.53</v>
      </c>
      <c r="AI159" s="16">
        <v>38.43</v>
      </c>
      <c r="AJ159" s="16">
        <v>40.72</v>
      </c>
      <c r="AK159" s="16">
        <v>41.4</v>
      </c>
      <c r="AL159" s="16">
        <v>28.15</v>
      </c>
      <c r="AM159" s="16">
        <v>29.24</v>
      </c>
      <c r="AN159" s="16">
        <v>23.81</v>
      </c>
      <c r="AO159" s="16">
        <v>25.29</v>
      </c>
      <c r="AP159" s="16">
        <v>28.68</v>
      </c>
      <c r="AQ159" s="16">
        <v>28.21</v>
      </c>
      <c r="AR159" s="16">
        <v>30.65</v>
      </c>
      <c r="AS159" s="16">
        <v>32.26</v>
      </c>
      <c r="AT159" s="16">
        <v>33.56</v>
      </c>
      <c r="AU159" s="16">
        <v>39.67</v>
      </c>
      <c r="AV159" s="16">
        <v>31.74</v>
      </c>
      <c r="AW159" s="16">
        <v>30.49</v>
      </c>
      <c r="AX159" s="19">
        <v>0.14322785815121519</v>
      </c>
      <c r="AY159" s="19">
        <v>0.22999685671197947</v>
      </c>
      <c r="AZ159" s="19">
        <v>0.15423225258806814</v>
      </c>
      <c r="BA159" s="19">
        <v>8.0753047506775075E-2</v>
      </c>
      <c r="BB159" s="19">
        <v>0.34707947621429081</v>
      </c>
      <c r="BC159" s="19">
        <v>0.92588561219341137</v>
      </c>
      <c r="BD159" s="19">
        <v>-3.6333789605056563</v>
      </c>
      <c r="BE159" s="19">
        <v>-0.29130276984540071</v>
      </c>
      <c r="BF159" s="19">
        <v>-0.12186564780752078</v>
      </c>
      <c r="BG159" s="19">
        <v>-6.6576568916475468E-2</v>
      </c>
      <c r="BH159" s="19">
        <v>-0.28198935454337215</v>
      </c>
      <c r="BI159" s="19">
        <v>0.46104647799531101</v>
      </c>
      <c r="BJ159" s="19">
        <v>1.3811557018813005</v>
      </c>
      <c r="BK159" s="19">
        <v>0.18386190703425748</v>
      </c>
      <c r="BL159" s="19">
        <v>0.41676862732530395</v>
      </c>
      <c r="BM159" s="19">
        <v>0.14036069396395734</v>
      </c>
      <c r="BN159" s="16">
        <v>19.9008</v>
      </c>
      <c r="BO159" s="16">
        <v>15.400399999999999</v>
      </c>
      <c r="BP159" s="16">
        <v>24.621099999999998</v>
      </c>
      <c r="BQ159" s="16">
        <v>9.5175999999999998</v>
      </c>
      <c r="BR159" s="16">
        <v>7.6975999999999996</v>
      </c>
      <c r="BS159" s="16">
        <v>3.8771</v>
      </c>
      <c r="BT159" s="16">
        <v>6.5392999999999999</v>
      </c>
      <c r="BU159" s="16">
        <v>-3.7690999999999999</v>
      </c>
      <c r="BV159" s="16">
        <v>3.8646000000000003</v>
      </c>
      <c r="BW159" s="16">
        <v>0.88890000000000002</v>
      </c>
      <c r="BX159" s="16">
        <v>3.6844999999999999</v>
      </c>
      <c r="BY159" s="16">
        <v>3.2656000000000001</v>
      </c>
      <c r="BZ159" s="16">
        <v>-0.44159999999999999</v>
      </c>
      <c r="CA159" s="16">
        <v>4.0690999999999997</v>
      </c>
      <c r="CB159" s="16">
        <v>2.2942</v>
      </c>
      <c r="CC159" s="16">
        <v>5.6540999999999997</v>
      </c>
      <c r="CD159" s="13">
        <v>4.0404793532088423E-2</v>
      </c>
      <c r="CE159" s="13">
        <v>0.11197044990570988</v>
      </c>
      <c r="CF159" s="13">
        <v>0.12087046993777674</v>
      </c>
      <c r="CG159" s="13">
        <v>0.34600912963461072</v>
      </c>
      <c r="CH159" s="13">
        <v>0.42871373121950529</v>
      </c>
      <c r="CI159" s="13">
        <v>0.45320231734549976</v>
      </c>
      <c r="CJ159" s="13">
        <v>0.33226670787835866</v>
      </c>
      <c r="CK159" s="13">
        <v>0.28641900996672331</v>
      </c>
      <c r="CL159" s="13">
        <v>8.9325315392825497E-2</v>
      </c>
      <c r="CM159" s="13">
        <v>0.4799357553064546</v>
      </c>
      <c r="CN159" s="13">
        <v>0.50028468673465953</v>
      </c>
      <c r="CO159" s="13">
        <v>0.42834662776129906</v>
      </c>
      <c r="CP159" s="13">
        <v>0.40181298255390269</v>
      </c>
      <c r="CQ159" s="13">
        <v>0.44495007078938159</v>
      </c>
      <c r="CR159" s="13">
        <v>0.36490904114918421</v>
      </c>
      <c r="CS159" s="13">
        <v>0.34790067410219627</v>
      </c>
      <c r="CT159" s="16">
        <v>14.300599999999999</v>
      </c>
      <c r="CU159" s="16">
        <v>9.8765000000000001</v>
      </c>
      <c r="CV159" s="16">
        <v>17.2606</v>
      </c>
      <c r="CW159" s="16">
        <v>6.9065000000000003</v>
      </c>
      <c r="CX159" s="16">
        <v>6.1989999999999998</v>
      </c>
      <c r="CY159" s="16">
        <v>3.169</v>
      </c>
      <c r="CZ159" s="16">
        <v>5.5652999999999997</v>
      </c>
      <c r="DA159" s="16">
        <v>-2.7984999999999998</v>
      </c>
      <c r="DB159" s="16">
        <v>2.7826</v>
      </c>
      <c r="DC159" s="16">
        <v>0.79200000000000004</v>
      </c>
      <c r="DD159" s="16">
        <v>3.9527000000000001</v>
      </c>
      <c r="DE159" s="16">
        <v>3.8111000000000002</v>
      </c>
      <c r="DF159" s="16">
        <v>-0.46010000000000001</v>
      </c>
      <c r="DG159" s="16">
        <v>4.4085000000000001</v>
      </c>
      <c r="DH159" s="16">
        <v>2.4857</v>
      </c>
      <c r="DI159" s="16">
        <v>5.6741000000000001</v>
      </c>
      <c r="DJ159" s="21">
        <v>10.420400000000001</v>
      </c>
      <c r="DK159" s="21">
        <v>7.1604999999999999</v>
      </c>
      <c r="DL159" s="21">
        <v>12.697800000000001</v>
      </c>
      <c r="DM159" s="21">
        <v>4.7648999999999999</v>
      </c>
      <c r="DN159" s="21">
        <v>3.8422999999999998</v>
      </c>
      <c r="DO159" s="21">
        <v>1.9022000000000001</v>
      </c>
      <c r="DP159" s="21">
        <v>3.4784999999999999</v>
      </c>
      <c r="DQ159" s="21">
        <v>-1.87</v>
      </c>
      <c r="DR159" s="21">
        <v>1.8475000000000001</v>
      </c>
      <c r="DS159" s="21">
        <v>0.43</v>
      </c>
      <c r="DT159" s="21">
        <v>1.8586</v>
      </c>
      <c r="DU159" s="21">
        <v>1.8384</v>
      </c>
      <c r="DV159" s="21">
        <v>-0.2258</v>
      </c>
      <c r="DW159" s="21">
        <v>2.1640999999999999</v>
      </c>
      <c r="DX159" s="21">
        <v>1.2384999999999999</v>
      </c>
      <c r="DY159" s="21">
        <v>2.8092999999999999</v>
      </c>
    </row>
    <row r="160" spans="1:129" x14ac:dyDescent="0.2">
      <c r="A160" s="62" t="str">
        <f>[1]PSIM!A163</f>
        <v>DTCI</v>
      </c>
      <c r="B160" s="16">
        <v>-2.09</v>
      </c>
      <c r="C160" s="16">
        <v>-3.04</v>
      </c>
      <c r="D160" s="16">
        <v>-1.2</v>
      </c>
      <c r="E160" s="16">
        <v>-0.21</v>
      </c>
      <c r="F160" s="16">
        <v>0.49</v>
      </c>
      <c r="G160" s="16">
        <v>2.04</v>
      </c>
      <c r="H160" s="16">
        <v>0.86</v>
      </c>
      <c r="I160" s="16">
        <v>0.42</v>
      </c>
      <c r="J160" s="16">
        <v>1.2</v>
      </c>
      <c r="K160" s="16">
        <v>1.49</v>
      </c>
      <c r="L160" s="16">
        <v>1.23</v>
      </c>
      <c r="M160" s="16">
        <v>1.22</v>
      </c>
      <c r="N160" s="16">
        <v>0.34</v>
      </c>
      <c r="O160" s="16">
        <v>1.77</v>
      </c>
      <c r="P160" s="16">
        <v>3</v>
      </c>
      <c r="Q160" s="16">
        <v>2.5499999999999998</v>
      </c>
      <c r="R160" s="17">
        <v>23.238700000000001</v>
      </c>
      <c r="S160" s="17">
        <v>21.138400000000001</v>
      </c>
      <c r="T160" s="17">
        <v>25.8889</v>
      </c>
      <c r="U160" s="17">
        <v>25.361999999999998</v>
      </c>
      <c r="V160" s="17">
        <v>26.2393</v>
      </c>
      <c r="W160" s="17">
        <v>28.227399999999999</v>
      </c>
      <c r="X160" s="17">
        <v>25.9</v>
      </c>
      <c r="Y160" s="17">
        <v>30.002400000000002</v>
      </c>
      <c r="Z160" s="17">
        <v>29.4406</v>
      </c>
      <c r="AA160" s="17">
        <v>32.284700000000001</v>
      </c>
      <c r="AB160" s="17">
        <v>33.383099999999999</v>
      </c>
      <c r="AC160" s="17">
        <v>31.170100000000001</v>
      </c>
      <c r="AD160" s="17">
        <v>29.42</v>
      </c>
      <c r="AE160" s="17">
        <v>32.732399999999998</v>
      </c>
      <c r="AF160" s="17">
        <v>37.256999999999998</v>
      </c>
      <c r="AG160" s="17">
        <v>36.869100000000003</v>
      </c>
      <c r="AH160" s="16">
        <v>31.17</v>
      </c>
      <c r="AI160" s="16">
        <v>29.42</v>
      </c>
      <c r="AJ160" s="16">
        <v>32.729999999999997</v>
      </c>
      <c r="AK160" s="16">
        <v>37.07</v>
      </c>
      <c r="AL160" s="16">
        <v>36.869999999999997</v>
      </c>
      <c r="AM160" s="16">
        <v>33.04</v>
      </c>
      <c r="AN160" s="16">
        <v>28.74</v>
      </c>
      <c r="AO160" s="16">
        <v>29.07</v>
      </c>
      <c r="AP160" s="16">
        <v>25.93</v>
      </c>
      <c r="AQ160" s="16">
        <v>24.69</v>
      </c>
      <c r="AR160" s="16">
        <v>22.82</v>
      </c>
      <c r="AS160" s="16">
        <v>24.67</v>
      </c>
      <c r="AT160" s="16">
        <v>28.33</v>
      </c>
      <c r="AU160" s="16">
        <v>26.26</v>
      </c>
      <c r="AV160" s="16">
        <v>27.02</v>
      </c>
      <c r="AW160" s="16">
        <v>28.85</v>
      </c>
      <c r="AX160" s="19">
        <v>-0.35013459812844505</v>
      </c>
      <c r="AY160" s="19">
        <v>-0.44849086013886919</v>
      </c>
      <c r="AZ160" s="19">
        <v>-0.98378292259573874</v>
      </c>
      <c r="BA160" s="19">
        <v>-5.484128558674735</v>
      </c>
      <c r="BB160" s="19">
        <v>1.9793435935471908</v>
      </c>
      <c r="BC160" s="19">
        <v>0.29067632610529448</v>
      </c>
      <c r="BD160" s="19">
        <v>0.74677705212556744</v>
      </c>
      <c r="BE160" s="19">
        <v>0.20266532054517922</v>
      </c>
      <c r="BF160" s="19">
        <v>8.7040810270815599E-3</v>
      </c>
      <c r="BG160" s="19">
        <v>3.0315949031310694E-3</v>
      </c>
      <c r="BH160" s="19">
        <v>8.9500400748063046E-3</v>
      </c>
      <c r="BI160" s="19">
        <v>5.3844240224771717E-2</v>
      </c>
      <c r="BJ160" s="19">
        <v>0.10820778405524167</v>
      </c>
      <c r="BK160" s="19">
        <v>3.2390088976564868E-2</v>
      </c>
      <c r="BL160" s="19">
        <v>1.8898468572374306E-2</v>
      </c>
      <c r="BM160" s="19">
        <v>1.3301107126150008E-2</v>
      </c>
      <c r="BN160" s="16">
        <v>-5.2426000000000004</v>
      </c>
      <c r="BO160" s="16">
        <v>-8.1969999999999992</v>
      </c>
      <c r="BP160" s="16">
        <v>-3.2046999999999999</v>
      </c>
      <c r="BQ160" s="16">
        <v>-0.58650000000000002</v>
      </c>
      <c r="BR160" s="16">
        <v>1.4224000000000001</v>
      </c>
      <c r="BS160" s="16">
        <v>5.47</v>
      </c>
      <c r="BT160" s="16">
        <v>2.5789</v>
      </c>
      <c r="BU160" s="16">
        <v>1.4046000000000001</v>
      </c>
      <c r="BV160" s="16">
        <v>4.2107999999999999</v>
      </c>
      <c r="BW160" s="16">
        <v>5.2931999999999997</v>
      </c>
      <c r="BX160" s="16">
        <v>4.6350999999999996</v>
      </c>
      <c r="BY160" s="16">
        <v>4.8357000000000001</v>
      </c>
      <c r="BZ160" s="16">
        <v>1.4400999999999999</v>
      </c>
      <c r="CA160" s="16">
        <v>7.2633000000000001</v>
      </c>
      <c r="CB160" s="16">
        <v>12.5625</v>
      </c>
      <c r="CC160" s="16">
        <v>10.8429</v>
      </c>
      <c r="CD160" s="13">
        <v>0.8465929602888087</v>
      </c>
      <c r="CE160" s="13">
        <v>0.91644266659872353</v>
      </c>
      <c r="CF160" s="13">
        <v>0.91573856384765229</v>
      </c>
      <c r="CG160" s="13">
        <v>0.7032374100719424</v>
      </c>
      <c r="CH160" s="13">
        <v>0.53633017457241705</v>
      </c>
      <c r="CI160" s="13">
        <v>0.22600826587201703</v>
      </c>
      <c r="CJ160" s="13">
        <v>0.1298056172456819</v>
      </c>
      <c r="CK160" s="13">
        <v>1.3763503942630196E-2</v>
      </c>
      <c r="CL160" s="13">
        <v>3.7352467558167971E-4</v>
      </c>
      <c r="CM160" s="13">
        <v>1.0966145761779305E-2</v>
      </c>
      <c r="CN160" s="13">
        <v>5.4465763948448161E-2</v>
      </c>
      <c r="CO160" s="13">
        <v>3.4148632566331216E-2</v>
      </c>
      <c r="CP160" s="13">
        <v>4.4207133500188636E-2</v>
      </c>
      <c r="CQ160" s="13">
        <v>3.4073817479710271E-2</v>
      </c>
      <c r="CR160" s="13">
        <v>2.7506139106223019E-2</v>
      </c>
      <c r="CS160" s="13">
        <v>4.5037619424351241E-3</v>
      </c>
      <c r="CT160" s="16">
        <v>-7.5484</v>
      </c>
      <c r="CU160" s="16">
        <v>-12.1373</v>
      </c>
      <c r="CV160" s="16">
        <v>-5.2369000000000003</v>
      </c>
      <c r="CW160" s="16">
        <v>-0.93479999999999996</v>
      </c>
      <c r="CX160" s="16">
        <v>2.2092999999999998</v>
      </c>
      <c r="CY160" s="16">
        <v>8.6395999999999997</v>
      </c>
      <c r="CZ160" s="16">
        <v>3.4483999999999999</v>
      </c>
      <c r="DA160" s="16">
        <v>1.619</v>
      </c>
      <c r="DB160" s="16">
        <v>4.5567000000000002</v>
      </c>
      <c r="DC160" s="16">
        <v>5.5571000000000002</v>
      </c>
      <c r="DD160" s="16">
        <v>4.4362000000000004</v>
      </c>
      <c r="DE160" s="16">
        <v>4.2348999999999997</v>
      </c>
      <c r="DF160" s="16">
        <v>1.1583000000000001</v>
      </c>
      <c r="DG160" s="16">
        <v>5.9024999999999999</v>
      </c>
      <c r="DH160" s="16">
        <v>9.3811</v>
      </c>
      <c r="DI160" s="16">
        <v>7.4504000000000001</v>
      </c>
      <c r="DJ160" s="21">
        <v>-3.8826999999999998</v>
      </c>
      <c r="DK160" s="21">
        <v>-5.8106999999999998</v>
      </c>
      <c r="DL160" s="21">
        <v>-2.4750000000000001</v>
      </c>
      <c r="DM160" s="21">
        <v>-0.46100000000000002</v>
      </c>
      <c r="DN160" s="21">
        <v>1.2071000000000001</v>
      </c>
      <c r="DO160" s="21">
        <v>5.2705000000000002</v>
      </c>
      <c r="DP160" s="21">
        <v>2.4260999999999999</v>
      </c>
      <c r="DQ160" s="21">
        <v>1.3134999999999999</v>
      </c>
      <c r="DR160" s="21">
        <v>4.0004</v>
      </c>
      <c r="DS160" s="21">
        <v>4.9455999999999998</v>
      </c>
      <c r="DT160" s="21">
        <v>3.8258999999999999</v>
      </c>
      <c r="DU160" s="21">
        <v>3.6741999999999999</v>
      </c>
      <c r="DV160" s="21">
        <v>1.0049999999999999</v>
      </c>
      <c r="DW160" s="21">
        <v>4.968</v>
      </c>
      <c r="DX160" s="21">
        <v>7.9710999999999999</v>
      </c>
      <c r="DY160" s="21">
        <v>6.4998000000000005</v>
      </c>
    </row>
    <row r="161" spans="1:129" x14ac:dyDescent="0.2">
      <c r="A161" s="62" t="str">
        <f>[1]PSIM!A164</f>
        <v>EA</v>
      </c>
      <c r="B161" s="16" t="s">
        <v>15</v>
      </c>
      <c r="C161" s="16" t="s">
        <v>15</v>
      </c>
      <c r="D161" s="16" t="s">
        <v>15</v>
      </c>
      <c r="E161" s="16" t="s">
        <v>15</v>
      </c>
      <c r="F161" s="16" t="s">
        <v>15</v>
      </c>
      <c r="G161" s="16" t="s">
        <v>15</v>
      </c>
      <c r="H161" s="16" t="s">
        <v>15</v>
      </c>
      <c r="I161" s="16">
        <v>1.7999999999999999E-2</v>
      </c>
      <c r="J161" s="16">
        <v>0.01</v>
      </c>
      <c r="K161" s="16">
        <v>2.1999999999999999E-2</v>
      </c>
      <c r="L161" s="16">
        <v>3.4000000000000002E-2</v>
      </c>
      <c r="M161" s="16">
        <v>7.0000000000000007E-2</v>
      </c>
      <c r="N161" s="16">
        <v>0.43</v>
      </c>
      <c r="O161" s="16">
        <v>0.72</v>
      </c>
      <c r="P161" s="16">
        <v>0.87</v>
      </c>
      <c r="Q161" s="16">
        <v>1.02</v>
      </c>
      <c r="R161" s="17" t="s">
        <v>15</v>
      </c>
      <c r="S161" s="17" t="s">
        <v>15</v>
      </c>
      <c r="T161" s="17" t="s">
        <v>15</v>
      </c>
      <c r="U161" s="17" t="s">
        <v>15</v>
      </c>
      <c r="V161" s="17" t="s">
        <v>15</v>
      </c>
      <c r="W161" s="17" t="s">
        <v>15</v>
      </c>
      <c r="X161" s="17" t="s">
        <v>15</v>
      </c>
      <c r="Y161" s="17">
        <v>4.7332999999999998</v>
      </c>
      <c r="Z161" s="17">
        <v>4.6009000000000002</v>
      </c>
      <c r="AA161" s="17">
        <v>4.2675999999999998</v>
      </c>
      <c r="AB161" s="17">
        <v>5.2803000000000004</v>
      </c>
      <c r="AC161" s="17">
        <v>13.5374</v>
      </c>
      <c r="AD161" s="17">
        <v>29.667300000000001</v>
      </c>
      <c r="AE161" s="17">
        <v>40.622500000000002</v>
      </c>
      <c r="AF161" s="17">
        <v>45.755600000000001</v>
      </c>
      <c r="AG161" s="17">
        <v>47.790900000000001</v>
      </c>
      <c r="AH161" s="16" t="s">
        <v>15</v>
      </c>
      <c r="AI161" s="16" t="s">
        <v>15</v>
      </c>
      <c r="AJ161" s="16" t="s">
        <v>15</v>
      </c>
      <c r="AK161" s="16" t="s">
        <v>15</v>
      </c>
      <c r="AL161" s="16">
        <v>47.79</v>
      </c>
      <c r="AM161" s="16" t="s">
        <v>15</v>
      </c>
      <c r="AN161" s="16" t="s">
        <v>15</v>
      </c>
      <c r="AO161" s="16" t="s">
        <v>15</v>
      </c>
      <c r="AP161" s="16" t="s">
        <v>15</v>
      </c>
      <c r="AQ161" s="16" t="s">
        <v>15</v>
      </c>
      <c r="AR161" s="16" t="s">
        <v>15</v>
      </c>
      <c r="AS161" s="16" t="s">
        <v>15</v>
      </c>
      <c r="AT161" s="16" t="s">
        <v>15</v>
      </c>
      <c r="AU161" s="16" t="s">
        <v>15</v>
      </c>
      <c r="AV161" s="16" t="s">
        <v>15</v>
      </c>
      <c r="AW161" s="16" t="s">
        <v>15</v>
      </c>
      <c r="AX161" s="19" t="s">
        <v>15</v>
      </c>
      <c r="AY161" s="19" t="s">
        <v>15</v>
      </c>
      <c r="AZ161" s="19" t="s">
        <v>15</v>
      </c>
      <c r="BA161" s="19" t="s">
        <v>15</v>
      </c>
      <c r="BB161" s="19" t="s">
        <v>15</v>
      </c>
      <c r="BC161" s="19" t="s">
        <v>15</v>
      </c>
      <c r="BD161" s="19" t="s">
        <v>15</v>
      </c>
      <c r="BE161" s="19">
        <v>0.15799272751259494</v>
      </c>
      <c r="BF161" s="19">
        <v>0.37158152415805351</v>
      </c>
      <c r="BG161" s="19">
        <v>0.24638395953453504</v>
      </c>
      <c r="BH161" s="19">
        <v>0.13322206430067185</v>
      </c>
      <c r="BI161" s="19">
        <v>0.17882177154327258</v>
      </c>
      <c r="BJ161" s="19">
        <v>0.16741271724180065</v>
      </c>
      <c r="BK161" s="19">
        <v>0.19212927321970821</v>
      </c>
      <c r="BL161" s="19">
        <v>0.22996257447258661</v>
      </c>
      <c r="BM161" s="19">
        <v>0.23952143319525271</v>
      </c>
      <c r="BN161" s="16" t="s">
        <v>15</v>
      </c>
      <c r="BO161" s="16" t="s">
        <v>15</v>
      </c>
      <c r="BP161" s="16" t="s">
        <v>15</v>
      </c>
      <c r="BQ161" s="16" t="s">
        <v>15</v>
      </c>
      <c r="BR161" s="16" t="s">
        <v>15</v>
      </c>
      <c r="BS161" s="16" t="s">
        <v>15</v>
      </c>
      <c r="BT161" s="16" t="s">
        <v>15</v>
      </c>
      <c r="BU161" s="16">
        <v>1.7274</v>
      </c>
      <c r="BV161" s="16">
        <v>1.0254000000000001</v>
      </c>
      <c r="BW161" s="16">
        <v>1.1617999999999999</v>
      </c>
      <c r="BX161" s="16">
        <v>2.411</v>
      </c>
      <c r="BY161" s="16">
        <v>6.6704999999999997</v>
      </c>
      <c r="BZ161" s="16">
        <v>21.160399999999999</v>
      </c>
      <c r="CA161" s="16">
        <v>29.214099999999998</v>
      </c>
      <c r="CB161" s="16">
        <v>31.287400000000002</v>
      </c>
      <c r="CC161" s="16">
        <v>32.967300000000002</v>
      </c>
      <c r="CD161" s="13" t="s">
        <v>15</v>
      </c>
      <c r="CE161" s="13" t="s">
        <v>15</v>
      </c>
      <c r="CF161" s="13" t="s">
        <v>15</v>
      </c>
      <c r="CG161" s="13" t="s">
        <v>15</v>
      </c>
      <c r="CH161" s="13" t="s">
        <v>15</v>
      </c>
      <c r="CI161" s="13" t="s">
        <v>15</v>
      </c>
      <c r="CJ161" s="13" t="s">
        <v>15</v>
      </c>
      <c r="CK161" s="13" t="s">
        <v>15</v>
      </c>
      <c r="CL161" s="13" t="s">
        <v>15</v>
      </c>
      <c r="CM161" s="13" t="s">
        <v>15</v>
      </c>
      <c r="CN161" s="13" t="s">
        <v>15</v>
      </c>
      <c r="CO161" s="13" t="s">
        <v>15</v>
      </c>
      <c r="CP161" s="13" t="s">
        <v>15</v>
      </c>
      <c r="CQ161" s="13" t="s">
        <v>15</v>
      </c>
      <c r="CR161" s="13" t="s">
        <v>15</v>
      </c>
      <c r="CS161" s="13">
        <v>1.8884420640296733</v>
      </c>
      <c r="CT161" s="16" t="s">
        <v>15</v>
      </c>
      <c r="CU161" s="16" t="s">
        <v>15</v>
      </c>
      <c r="CV161" s="16" t="s">
        <v>15</v>
      </c>
      <c r="CW161" s="16" t="s">
        <v>15</v>
      </c>
      <c r="CX161" s="16" t="s">
        <v>15</v>
      </c>
      <c r="CY161" s="16" t="s">
        <v>15</v>
      </c>
      <c r="CZ161" s="16" t="s">
        <v>15</v>
      </c>
      <c r="DA161" s="16" t="s">
        <v>15</v>
      </c>
      <c r="DB161" s="16">
        <v>6.1750999999999996</v>
      </c>
      <c r="DC161" s="16">
        <v>8.2758000000000003</v>
      </c>
      <c r="DD161" s="16">
        <v>10.0776</v>
      </c>
      <c r="DE161" s="16">
        <v>9.7015999999999991</v>
      </c>
      <c r="DF161" s="16">
        <v>31.375499999999999</v>
      </c>
      <c r="DG161" s="16">
        <v>37.322699999999998</v>
      </c>
      <c r="DH161" s="16">
        <v>32.697499999999998</v>
      </c>
      <c r="DI161" s="16">
        <v>29.307500000000001</v>
      </c>
      <c r="DJ161" s="21" t="s">
        <v>15</v>
      </c>
      <c r="DK161" s="21" t="s">
        <v>15</v>
      </c>
      <c r="DL161" s="21" t="s">
        <v>15</v>
      </c>
      <c r="DM161" s="21" t="s">
        <v>15</v>
      </c>
      <c r="DN161" s="21" t="s">
        <v>15</v>
      </c>
      <c r="DO161" s="21" t="s">
        <v>15</v>
      </c>
      <c r="DP161" s="21" t="s">
        <v>15</v>
      </c>
      <c r="DQ161" s="21" t="s">
        <v>15</v>
      </c>
      <c r="DR161" s="21">
        <v>2.927</v>
      </c>
      <c r="DS161" s="21">
        <v>4.4832999999999998</v>
      </c>
      <c r="DT161" s="21">
        <v>5.0140000000000002</v>
      </c>
      <c r="DU161" s="21">
        <v>3.8079000000000001</v>
      </c>
      <c r="DV161" s="21">
        <v>10.447100000000001</v>
      </c>
      <c r="DW161" s="21">
        <v>10.258599999999999</v>
      </c>
      <c r="DX161" s="21">
        <v>8.7212999999999994</v>
      </c>
      <c r="DY161" s="21">
        <v>8.8739000000000008</v>
      </c>
    </row>
    <row r="162" spans="1:129" x14ac:dyDescent="0.2">
      <c r="A162" s="62" t="str">
        <f>[1]PSIM!A165</f>
        <v>EARTH</v>
      </c>
      <c r="B162" s="16">
        <v>7.5809999999999995</v>
      </c>
      <c r="C162" s="16">
        <v>0.02</v>
      </c>
      <c r="D162" s="16">
        <v>-0.14829999999999999</v>
      </c>
      <c r="E162" s="16">
        <v>-0.19700000000000001</v>
      </c>
      <c r="F162" s="16">
        <v>-0.1152</v>
      </c>
      <c r="G162" s="16">
        <v>-6.7400000000000002E-2</v>
      </c>
      <c r="H162" s="16">
        <v>-0.14410000000000001</v>
      </c>
      <c r="I162" s="16">
        <v>5.0000000000000001E-3</v>
      </c>
      <c r="J162" s="16">
        <v>0.04</v>
      </c>
      <c r="K162" s="16">
        <v>0.17</v>
      </c>
      <c r="L162" s="16">
        <v>0.52</v>
      </c>
      <c r="M162" s="16">
        <v>0.39</v>
      </c>
      <c r="N162" s="16">
        <v>0.35</v>
      </c>
      <c r="O162" s="16">
        <v>0.34289999999999998</v>
      </c>
      <c r="P162" s="16">
        <v>0.248</v>
      </c>
      <c r="Q162" s="16">
        <v>0.248</v>
      </c>
      <c r="R162" s="17">
        <v>27.824000000000002</v>
      </c>
      <c r="S162" s="17">
        <v>39.646799999999999</v>
      </c>
      <c r="T162" s="17">
        <v>7.0777000000000001</v>
      </c>
      <c r="U162" s="17">
        <v>-2.0691999999999999</v>
      </c>
      <c r="V162" s="17">
        <v>-10.302099999999999</v>
      </c>
      <c r="W162" s="17">
        <v>-33.115499999999997</v>
      </c>
      <c r="X162" s="17">
        <v>-8.3670000000000009</v>
      </c>
      <c r="Y162" s="17">
        <v>7.3377999999999997</v>
      </c>
      <c r="Z162" s="17">
        <v>14.2866</v>
      </c>
      <c r="AA162" s="17">
        <v>16.786100000000001</v>
      </c>
      <c r="AB162" s="17">
        <v>20.692900000000002</v>
      </c>
      <c r="AC162" s="17">
        <v>16.491800000000001</v>
      </c>
      <c r="AD162" s="17">
        <v>14.8969</v>
      </c>
      <c r="AE162" s="17">
        <v>11.922800000000001</v>
      </c>
      <c r="AF162" s="17">
        <v>12.3864</v>
      </c>
      <c r="AG162" s="17">
        <v>12.3864</v>
      </c>
      <c r="AH162" s="16" t="s">
        <v>15</v>
      </c>
      <c r="AI162" s="16">
        <v>14.9</v>
      </c>
      <c r="AJ162" s="16">
        <v>11.92</v>
      </c>
      <c r="AK162" s="16">
        <v>12.39</v>
      </c>
      <c r="AL162" s="16" t="s">
        <v>15</v>
      </c>
      <c r="AM162" s="16">
        <v>90.63</v>
      </c>
      <c r="AN162" s="16">
        <v>25.15</v>
      </c>
      <c r="AO162" s="16">
        <v>87.63</v>
      </c>
      <c r="AP162" s="16">
        <v>72.83</v>
      </c>
      <c r="AQ162" s="16">
        <v>52.21</v>
      </c>
      <c r="AR162" s="16">
        <v>54.73</v>
      </c>
      <c r="AS162" s="16">
        <v>66.13</v>
      </c>
      <c r="AT162" s="16">
        <v>214.79</v>
      </c>
      <c r="AU162" s="16">
        <v>7.83</v>
      </c>
      <c r="AV162" s="16" t="s">
        <v>15</v>
      </c>
      <c r="AW162" s="16" t="s">
        <v>15</v>
      </c>
      <c r="AX162" s="19">
        <v>-1.9200514874141875E-2</v>
      </c>
      <c r="AY162" s="19">
        <v>0.15255347010039286</v>
      </c>
      <c r="AZ162" s="19">
        <v>-2.1351522456383849E-2</v>
      </c>
      <c r="BA162" s="19">
        <v>-7.6926381320899989E-2</v>
      </c>
      <c r="BB162" s="19">
        <v>-0.18278725721546557</v>
      </c>
      <c r="BC162" s="19">
        <v>-0.34093230684904202</v>
      </c>
      <c r="BD162" s="19">
        <v>-0.4881154499151103</v>
      </c>
      <c r="BE162" s="19">
        <v>0.61842143960002927</v>
      </c>
      <c r="BF162" s="19">
        <v>0.29950894861316163</v>
      </c>
      <c r="BG162" s="19">
        <v>0.11267761103008049</v>
      </c>
      <c r="BH162" s="19">
        <v>8.3477651177495976E-2</v>
      </c>
      <c r="BI162" s="19">
        <v>0.16048470738282525</v>
      </c>
      <c r="BJ162" s="19">
        <v>0.23431956694796183</v>
      </c>
      <c r="BK162" s="19">
        <v>0.2435567141173387</v>
      </c>
      <c r="BL162" s="19">
        <v>0.19668321212860751</v>
      </c>
      <c r="BM162" s="19">
        <v>0.19668321212860751</v>
      </c>
      <c r="BN162" s="16">
        <v>2168.7820999999999</v>
      </c>
      <c r="BO162" s="16">
        <v>6.1676000000000002</v>
      </c>
      <c r="BP162" s="16">
        <v>-103.1639</v>
      </c>
      <c r="BQ162" s="16">
        <v>-93.303899999999999</v>
      </c>
      <c r="BR162" s="16">
        <v>-72.668800000000005</v>
      </c>
      <c r="BS162" s="16">
        <v>-109.3584</v>
      </c>
      <c r="BT162" s="16">
        <v>-307.98880000000003</v>
      </c>
      <c r="BU162" s="16">
        <v>0.74560000000000004</v>
      </c>
      <c r="BV162" s="16">
        <v>3.9979</v>
      </c>
      <c r="BW162" s="16">
        <v>8.4375999999999998</v>
      </c>
      <c r="BX162" s="16">
        <v>12.6713</v>
      </c>
      <c r="BY162" s="16">
        <v>8.2238000000000007</v>
      </c>
      <c r="BZ162" s="16">
        <v>6.9882999999999997</v>
      </c>
      <c r="CA162" s="16">
        <v>6.0953999999999997</v>
      </c>
      <c r="CB162" s="16">
        <v>4.7152000000000003</v>
      </c>
      <c r="CC162" s="16">
        <v>4.7152000000000003</v>
      </c>
      <c r="CD162" s="13">
        <v>0.25576754487149911</v>
      </c>
      <c r="CE162" s="13">
        <v>0.2587688124926682</v>
      </c>
      <c r="CF162" s="13">
        <v>0.23177560078228954</v>
      </c>
      <c r="CG162" s="13">
        <v>0.74239221057646498</v>
      </c>
      <c r="CH162" s="13">
        <v>1.1989843806406584</v>
      </c>
      <c r="CI162" s="13">
        <v>1.8783132530120481</v>
      </c>
      <c r="CJ162" s="13">
        <v>-5.2841621395737564</v>
      </c>
      <c r="CK162" s="13" t="s">
        <v>15</v>
      </c>
      <c r="CL162" s="13">
        <v>1.8508196794220855</v>
      </c>
      <c r="CM162" s="13" t="s">
        <v>15</v>
      </c>
      <c r="CN162" s="13" t="s">
        <v>15</v>
      </c>
      <c r="CO162" s="13" t="s">
        <v>15</v>
      </c>
      <c r="CP162" s="13">
        <v>2.2666484998508429</v>
      </c>
      <c r="CQ162" s="13">
        <v>1.6704906749922825</v>
      </c>
      <c r="CR162" s="13">
        <v>1.9400509106299415</v>
      </c>
      <c r="CS162" s="13" t="s">
        <v>15</v>
      </c>
      <c r="CT162" s="16" t="s">
        <v>15</v>
      </c>
      <c r="CU162" s="16">
        <v>3.1276999999999999</v>
      </c>
      <c r="CV162" s="16">
        <v>-25.672000000000001</v>
      </c>
      <c r="CW162" s="16">
        <v>-48.923900000000003</v>
      </c>
      <c r="CX162" s="16">
        <v>-47.125599999999999</v>
      </c>
      <c r="CY162" s="16">
        <v>-44.019199999999998</v>
      </c>
      <c r="CZ162" s="16">
        <v>-44.019199999999998</v>
      </c>
      <c r="DA162" s="16">
        <v>-44.019199999999998</v>
      </c>
      <c r="DB162" s="16">
        <v>23.7559</v>
      </c>
      <c r="DC162" s="16">
        <v>36.310899999999997</v>
      </c>
      <c r="DD162" s="16">
        <v>56.433999999999997</v>
      </c>
      <c r="DE162" s="16">
        <v>30.915700000000001</v>
      </c>
      <c r="DF162" s="16">
        <v>21.652899999999999</v>
      </c>
      <c r="DG162" s="16">
        <v>12.833</v>
      </c>
      <c r="DH162" s="16">
        <v>7.9937000000000005</v>
      </c>
      <c r="DI162" s="16">
        <v>7.9937000000000005</v>
      </c>
      <c r="DJ162" s="21">
        <v>628.48149999999998</v>
      </c>
      <c r="DK162" s="21">
        <v>2.3348</v>
      </c>
      <c r="DL162" s="21">
        <v>-20.0486</v>
      </c>
      <c r="DM162" s="21">
        <v>-33.105699999999999</v>
      </c>
      <c r="DN162" s="21">
        <v>-22.7104</v>
      </c>
      <c r="DO162" s="21">
        <v>-15.6881</v>
      </c>
      <c r="DP162" s="21">
        <v>-42.058</v>
      </c>
      <c r="DQ162" s="21">
        <v>1.9420999999999999</v>
      </c>
      <c r="DR162" s="21">
        <v>6.9279000000000002</v>
      </c>
      <c r="DS162" s="21">
        <v>14.5471</v>
      </c>
      <c r="DT162" s="21">
        <v>20.516100000000002</v>
      </c>
      <c r="DU162" s="21">
        <v>9.9425000000000008</v>
      </c>
      <c r="DV162" s="21">
        <v>6.6216999999999997</v>
      </c>
      <c r="DW162" s="21">
        <v>4.3354999999999997</v>
      </c>
      <c r="DX162" s="21">
        <v>2.7467000000000001</v>
      </c>
      <c r="DY162" s="21">
        <v>2.7467000000000001</v>
      </c>
    </row>
    <row r="163" spans="1:129" x14ac:dyDescent="0.2">
      <c r="A163" s="62" t="str">
        <f>[1]PSIM!A166</f>
        <v>EASON</v>
      </c>
      <c r="B163" s="16">
        <v>4.3273999999999999</v>
      </c>
      <c r="C163" s="16">
        <v>5.8693999999999997</v>
      </c>
      <c r="D163" s="16">
        <v>5.9477000000000002</v>
      </c>
      <c r="E163" s="16">
        <v>0.34389999999999998</v>
      </c>
      <c r="F163" s="16">
        <v>0.2243</v>
      </c>
      <c r="G163" s="16">
        <v>0.18690000000000001</v>
      </c>
      <c r="H163" s="16">
        <v>0.16450000000000001</v>
      </c>
      <c r="I163" s="16">
        <v>0.1973</v>
      </c>
      <c r="J163" s="16">
        <v>0.16850000000000001</v>
      </c>
      <c r="K163" s="16">
        <v>0.1457</v>
      </c>
      <c r="L163" s="16">
        <v>0.29049999999999998</v>
      </c>
      <c r="M163" s="16">
        <v>0.25240000000000001</v>
      </c>
      <c r="N163" s="16">
        <v>0.17169999999999999</v>
      </c>
      <c r="O163" s="16">
        <v>0.18629999999999999</v>
      </c>
      <c r="P163" s="16">
        <v>0.28470000000000001</v>
      </c>
      <c r="Q163" s="16">
        <v>0.1782</v>
      </c>
      <c r="R163" s="17">
        <v>34.645299999999999</v>
      </c>
      <c r="S163" s="17">
        <v>34.288400000000003</v>
      </c>
      <c r="T163" s="17">
        <v>33.471200000000003</v>
      </c>
      <c r="U163" s="17">
        <v>33.857799999999997</v>
      </c>
      <c r="V163" s="17">
        <v>31.6785</v>
      </c>
      <c r="W163" s="17">
        <v>31.424399999999999</v>
      </c>
      <c r="X163" s="17">
        <v>29.520499999999998</v>
      </c>
      <c r="Y163" s="17">
        <v>24.070399999999999</v>
      </c>
      <c r="Z163" s="17">
        <v>26.2775</v>
      </c>
      <c r="AA163" s="17">
        <v>27.082799999999999</v>
      </c>
      <c r="AB163" s="17">
        <v>36.995600000000003</v>
      </c>
      <c r="AC163" s="17">
        <v>41.241700000000002</v>
      </c>
      <c r="AD163" s="17">
        <v>43.4255</v>
      </c>
      <c r="AE163" s="17">
        <v>43.704300000000003</v>
      </c>
      <c r="AF163" s="17">
        <v>43.8078</v>
      </c>
      <c r="AG163" s="17">
        <v>43.664000000000001</v>
      </c>
      <c r="AH163" s="16">
        <v>41.24</v>
      </c>
      <c r="AI163" s="16">
        <v>43.43</v>
      </c>
      <c r="AJ163" s="16">
        <v>43.7</v>
      </c>
      <c r="AK163" s="16">
        <v>43.81</v>
      </c>
      <c r="AL163" s="16">
        <v>43.66</v>
      </c>
      <c r="AM163" s="16" t="s">
        <v>15</v>
      </c>
      <c r="AN163" s="16" t="s">
        <v>15</v>
      </c>
      <c r="AO163" s="16" t="s">
        <v>15</v>
      </c>
      <c r="AP163" s="16">
        <v>16.86</v>
      </c>
      <c r="AQ163" s="16">
        <v>19.79</v>
      </c>
      <c r="AR163" s="16">
        <v>21.21</v>
      </c>
      <c r="AS163" s="16">
        <v>24.64</v>
      </c>
      <c r="AT163" s="16">
        <v>22.83</v>
      </c>
      <c r="AU163" s="16">
        <v>21.56</v>
      </c>
      <c r="AV163" s="16">
        <v>20.98</v>
      </c>
      <c r="AW163" s="16">
        <v>24.17</v>
      </c>
      <c r="AX163" s="19">
        <v>5.2204275915921569E-2</v>
      </c>
      <c r="AY163" s="19">
        <v>1.3272002194416897E-2</v>
      </c>
      <c r="AZ163" s="19">
        <v>4.0590593130042114E-3</v>
      </c>
      <c r="BA163" s="19">
        <v>1.4705785318722752E-2</v>
      </c>
      <c r="BB163" s="19">
        <v>6.564033114961336E-3</v>
      </c>
      <c r="BC163" s="19">
        <v>6.1287559202206745E-3</v>
      </c>
      <c r="BD163" s="19">
        <v>0.10607763070148996</v>
      </c>
      <c r="BE163" s="19">
        <v>6.3204439201293316E-2</v>
      </c>
      <c r="BF163" s="19">
        <v>0.10558164904093817</v>
      </c>
      <c r="BG163" s="19">
        <v>5.6492715918507172E-2</v>
      </c>
      <c r="BH163" s="19">
        <v>8.7476743987574043E-3</v>
      </c>
      <c r="BI163" s="19">
        <v>6.3974233250263163E-2</v>
      </c>
      <c r="BJ163" s="19">
        <v>0.17172390196466839</v>
      </c>
      <c r="BK163" s="19">
        <v>0.13229120712951942</v>
      </c>
      <c r="BL163" s="19">
        <v>5.9804675994392868E-2</v>
      </c>
      <c r="BM163" s="19">
        <v>7.0981713185755524E-2</v>
      </c>
      <c r="BN163" s="16">
        <v>11.0548</v>
      </c>
      <c r="BO163" s="16">
        <v>11.708299999999999</v>
      </c>
      <c r="BP163" s="16">
        <v>9.9771999999999998</v>
      </c>
      <c r="BQ163" s="16">
        <v>10.525499999999999</v>
      </c>
      <c r="BR163" s="16">
        <v>9.0648999999999997</v>
      </c>
      <c r="BS163" s="16">
        <v>7.0885999999999996</v>
      </c>
      <c r="BT163" s="16">
        <v>6.5873999999999997</v>
      </c>
      <c r="BU163" s="16">
        <v>8.7501999999999995</v>
      </c>
      <c r="BV163" s="16">
        <v>6.5735000000000001</v>
      </c>
      <c r="BW163" s="16">
        <v>7.2077999999999998</v>
      </c>
      <c r="BX163" s="16">
        <v>17.3766</v>
      </c>
      <c r="BY163" s="16">
        <v>18.252099999999999</v>
      </c>
      <c r="BZ163" s="16">
        <v>14.523899999999999</v>
      </c>
      <c r="CA163" s="16">
        <v>15.3169</v>
      </c>
      <c r="CB163" s="16">
        <v>17.0307</v>
      </c>
      <c r="CC163" s="16">
        <v>15.7226</v>
      </c>
      <c r="CD163" s="13" t="s">
        <v>15</v>
      </c>
      <c r="CE163" s="13" t="s">
        <v>15</v>
      </c>
      <c r="CF163" s="13" t="s">
        <v>15</v>
      </c>
      <c r="CG163" s="13" t="s">
        <v>15</v>
      </c>
      <c r="CH163" s="13" t="s">
        <v>15</v>
      </c>
      <c r="CI163" s="13">
        <v>5.8710323928187667E-2</v>
      </c>
      <c r="CJ163" s="13">
        <v>0.26289081954336202</v>
      </c>
      <c r="CK163" s="13">
        <v>9.8848401148848047E-2</v>
      </c>
      <c r="CL163" s="13">
        <v>0.18146765334429293</v>
      </c>
      <c r="CM163" s="13">
        <v>1.8338722276568284E-2</v>
      </c>
      <c r="CN163" s="13">
        <v>9.7121380218854092E-4</v>
      </c>
      <c r="CO163" s="13">
        <v>0.11852780560436701</v>
      </c>
      <c r="CP163" s="13">
        <v>0.15866948287696533</v>
      </c>
      <c r="CQ163" s="13">
        <v>0.12041418086545704</v>
      </c>
      <c r="CR163" s="13">
        <v>6.0757583838950184E-2</v>
      </c>
      <c r="CS163" s="13">
        <v>7.3020147202691538E-2</v>
      </c>
      <c r="CT163" s="16" t="s">
        <v>15</v>
      </c>
      <c r="CU163" s="16">
        <v>41.8018</v>
      </c>
      <c r="CV163" s="16">
        <v>39.7498</v>
      </c>
      <c r="CW163" s="16">
        <v>25.850300000000001</v>
      </c>
      <c r="CX163" s="16">
        <v>15.260899999999999</v>
      </c>
      <c r="CY163" s="16">
        <v>12.152200000000001</v>
      </c>
      <c r="CZ163" s="16">
        <v>10.7819</v>
      </c>
      <c r="DA163" s="16">
        <v>12.797800000000001</v>
      </c>
      <c r="DB163" s="16">
        <v>10.587300000000001</v>
      </c>
      <c r="DC163" s="16">
        <v>10.5465</v>
      </c>
      <c r="DD163" s="16">
        <v>19.843900000000001</v>
      </c>
      <c r="DE163" s="16">
        <v>15.976800000000001</v>
      </c>
      <c r="DF163" s="16">
        <v>10.616300000000001</v>
      </c>
      <c r="DG163" s="16">
        <v>11.0916</v>
      </c>
      <c r="DH163" s="16">
        <v>10.581099999999999</v>
      </c>
      <c r="DI163" s="16">
        <v>7.8864999999999998</v>
      </c>
      <c r="DJ163" s="21" t="s">
        <v>15</v>
      </c>
      <c r="DK163" s="21">
        <v>18.190200000000001</v>
      </c>
      <c r="DL163" s="21">
        <v>15.386900000000001</v>
      </c>
      <c r="DM163" s="21">
        <v>13.4594</v>
      </c>
      <c r="DN163" s="21">
        <v>10.4824</v>
      </c>
      <c r="DO163" s="21">
        <v>7.98</v>
      </c>
      <c r="DP163" s="21">
        <v>6.4648000000000003</v>
      </c>
      <c r="DQ163" s="21">
        <v>7.7376000000000005</v>
      </c>
      <c r="DR163" s="21">
        <v>6.6958000000000002</v>
      </c>
      <c r="DS163" s="21">
        <v>7.1984000000000004</v>
      </c>
      <c r="DT163" s="21">
        <v>15.1853</v>
      </c>
      <c r="DU163" s="21">
        <v>12.402900000000001</v>
      </c>
      <c r="DV163" s="21">
        <v>7.9512999999999998</v>
      </c>
      <c r="DW163" s="21">
        <v>8.4101999999999997</v>
      </c>
      <c r="DX163" s="21">
        <v>8.2202999999999999</v>
      </c>
      <c r="DY163" s="21">
        <v>6.3789999999999996</v>
      </c>
    </row>
    <row r="164" spans="1:129" x14ac:dyDescent="0.2">
      <c r="A164" s="62" t="str">
        <f>[1]PSIM!A167</f>
        <v>EASTW</v>
      </c>
      <c r="B164" s="16">
        <v>0.28460000000000002</v>
      </c>
      <c r="C164" s="16">
        <v>0.30769999999999997</v>
      </c>
      <c r="D164" s="16">
        <v>0.38500000000000001</v>
      </c>
      <c r="E164" s="16">
        <v>0.39</v>
      </c>
      <c r="F164" s="16">
        <v>0.39</v>
      </c>
      <c r="G164" s="16">
        <v>0.33</v>
      </c>
      <c r="H164" s="16">
        <v>0.35</v>
      </c>
      <c r="I164" s="16">
        <v>0.49</v>
      </c>
      <c r="J164" s="16">
        <v>0.55000000000000004</v>
      </c>
      <c r="K164" s="16">
        <v>0.61</v>
      </c>
      <c r="L164" s="16">
        <v>0.75</v>
      </c>
      <c r="M164" s="16">
        <v>0.79</v>
      </c>
      <c r="N164" s="16">
        <v>0.8</v>
      </c>
      <c r="O164" s="16">
        <v>0.95</v>
      </c>
      <c r="P164" s="16">
        <v>0.78</v>
      </c>
      <c r="Q164" s="16">
        <v>0.73</v>
      </c>
      <c r="R164" s="17">
        <v>61.108600000000003</v>
      </c>
      <c r="S164" s="17">
        <v>54.304600000000001</v>
      </c>
      <c r="T164" s="17">
        <v>49.853400000000001</v>
      </c>
      <c r="U164" s="17">
        <v>50.219700000000003</v>
      </c>
      <c r="V164" s="17">
        <v>43.253999999999998</v>
      </c>
      <c r="W164" s="17">
        <v>49.6785</v>
      </c>
      <c r="X164" s="17">
        <v>52.523000000000003</v>
      </c>
      <c r="Y164" s="17">
        <v>55.421500000000002</v>
      </c>
      <c r="Z164" s="17">
        <v>36.670900000000003</v>
      </c>
      <c r="AA164" s="17">
        <v>57.013500000000001</v>
      </c>
      <c r="AB164" s="17">
        <v>58.145099999999999</v>
      </c>
      <c r="AC164" s="17">
        <v>51.8904</v>
      </c>
      <c r="AD164" s="17">
        <v>47.8979</v>
      </c>
      <c r="AE164" s="17">
        <v>51.703499999999998</v>
      </c>
      <c r="AF164" s="17">
        <v>49.005200000000002</v>
      </c>
      <c r="AG164" s="17">
        <v>48.362900000000003</v>
      </c>
      <c r="AH164" s="16">
        <v>56.23</v>
      </c>
      <c r="AI164" s="16">
        <v>50.55</v>
      </c>
      <c r="AJ164" s="16">
        <v>51.7</v>
      </c>
      <c r="AK164" s="16">
        <v>49.01</v>
      </c>
      <c r="AL164" s="16">
        <v>48.36</v>
      </c>
      <c r="AM164" s="16">
        <v>11.33</v>
      </c>
      <c r="AN164" s="16">
        <v>9.67</v>
      </c>
      <c r="AO164" s="16">
        <v>8.9600000000000009</v>
      </c>
      <c r="AP164" s="16">
        <v>11.63</v>
      </c>
      <c r="AQ164" s="16">
        <v>11.01</v>
      </c>
      <c r="AR164" s="16">
        <v>18.649999999999999</v>
      </c>
      <c r="AS164" s="16">
        <v>14.25</v>
      </c>
      <c r="AT164" s="16">
        <v>11.64</v>
      </c>
      <c r="AU164" s="16">
        <v>7.12</v>
      </c>
      <c r="AV164" s="16">
        <v>11.32</v>
      </c>
      <c r="AW164" s="16">
        <v>11.69</v>
      </c>
      <c r="AX164" s="19">
        <v>0.25890365527641324</v>
      </c>
      <c r="AY164" s="19">
        <v>0.3209772196049871</v>
      </c>
      <c r="AZ164" s="19">
        <v>0.30044567420957152</v>
      </c>
      <c r="BA164" s="19">
        <v>0.18589158415712834</v>
      </c>
      <c r="BB164" s="19">
        <v>0.12392615796741584</v>
      </c>
      <c r="BC164" s="19">
        <v>0.26257245388790346</v>
      </c>
      <c r="BD164" s="19">
        <v>0.20109832471184549</v>
      </c>
      <c r="BE164" s="19">
        <v>9.8817833133941671E-2</v>
      </c>
      <c r="BF164" s="19">
        <v>6.7071461208119174E-2</v>
      </c>
      <c r="BG164" s="19">
        <v>5.4063987578443357E-2</v>
      </c>
      <c r="BH164" s="19">
        <v>5.466630704708586E-2</v>
      </c>
      <c r="BI164" s="19">
        <v>7.5149207240428062E-2</v>
      </c>
      <c r="BJ164" s="19">
        <v>7.9956059800092544E-2</v>
      </c>
      <c r="BK164" s="19">
        <v>5.4352369782630555E-2</v>
      </c>
      <c r="BL164" s="19">
        <v>6.7193641304023582E-2</v>
      </c>
      <c r="BM164" s="19">
        <v>8.4462854897686429E-2</v>
      </c>
      <c r="BN164" s="16">
        <v>29.717099999999999</v>
      </c>
      <c r="BO164" s="16">
        <v>26.117999999999999</v>
      </c>
      <c r="BP164" s="16">
        <v>24.481300000000001</v>
      </c>
      <c r="BQ164" s="16">
        <v>24.614999999999998</v>
      </c>
      <c r="BR164" s="16">
        <v>21.473299999999998</v>
      </c>
      <c r="BS164" s="16">
        <v>18.3491</v>
      </c>
      <c r="BT164" s="16">
        <v>24.023099999999999</v>
      </c>
      <c r="BU164" s="16">
        <v>28.566800000000001</v>
      </c>
      <c r="BV164" s="16">
        <v>19.6782</v>
      </c>
      <c r="BW164" s="16">
        <v>30.997800000000002</v>
      </c>
      <c r="BX164" s="16">
        <v>33.712400000000002</v>
      </c>
      <c r="BY164" s="16">
        <v>35.384700000000002</v>
      </c>
      <c r="BZ164" s="16">
        <v>33.139400000000002</v>
      </c>
      <c r="CA164" s="16">
        <v>36.295099999999998</v>
      </c>
      <c r="CB164" s="16">
        <v>29.694400000000002</v>
      </c>
      <c r="CC164" s="16">
        <v>28.346499999999999</v>
      </c>
      <c r="CD164" s="13">
        <v>0.83850463434458555</v>
      </c>
      <c r="CE164" s="13">
        <v>0.83246372862476969</v>
      </c>
      <c r="CF164" s="13">
        <v>0.89634833462281693</v>
      </c>
      <c r="CG164" s="13">
        <v>0.70545488391457778</v>
      </c>
      <c r="CH164" s="13">
        <v>1.0273974173141112</v>
      </c>
      <c r="CI164" s="13">
        <v>0.97182661908501378</v>
      </c>
      <c r="CJ164" s="13">
        <v>0.45123805720254367</v>
      </c>
      <c r="CK164" s="13">
        <v>0.36094652905660773</v>
      </c>
      <c r="CL164" s="13">
        <v>0.38761009057497897</v>
      </c>
      <c r="CM164" s="13">
        <v>0.43036092841866225</v>
      </c>
      <c r="CN164" s="13">
        <v>0.58867453116598933</v>
      </c>
      <c r="CO164" s="13">
        <v>0.57823550532824697</v>
      </c>
      <c r="CP164" s="13">
        <v>0.64213364130667672</v>
      </c>
      <c r="CQ164" s="13">
        <v>0.94274455845318761</v>
      </c>
      <c r="CR164" s="13">
        <v>0.8136583581019633</v>
      </c>
      <c r="CS164" s="13">
        <v>0.7112869271609239</v>
      </c>
      <c r="CT164" s="16">
        <v>10.527100000000001</v>
      </c>
      <c r="CU164" s="16">
        <v>10.7849</v>
      </c>
      <c r="CV164" s="16">
        <v>12.839600000000001</v>
      </c>
      <c r="CW164" s="16">
        <v>13.2921</v>
      </c>
      <c r="CX164" s="16">
        <v>12.1511</v>
      </c>
      <c r="CY164" s="16">
        <v>9.7619000000000007</v>
      </c>
      <c r="CZ164" s="16">
        <v>10.7409</v>
      </c>
      <c r="DA164" s="16">
        <v>13.1098</v>
      </c>
      <c r="DB164" s="16">
        <v>14.107200000000001</v>
      </c>
      <c r="DC164" s="16">
        <v>14.9069</v>
      </c>
      <c r="DD164" s="16">
        <v>17.399899999999999</v>
      </c>
      <c r="DE164" s="16">
        <v>17.2879</v>
      </c>
      <c r="DF164" s="16">
        <v>16.3109</v>
      </c>
      <c r="DG164" s="16">
        <v>17.8261</v>
      </c>
      <c r="DH164" s="16">
        <v>13.583600000000001</v>
      </c>
      <c r="DI164" s="16">
        <v>12.160500000000001</v>
      </c>
      <c r="DJ164" s="21">
        <v>5.4404000000000003</v>
      </c>
      <c r="DK164" s="21">
        <v>5.5155000000000003</v>
      </c>
      <c r="DL164" s="21">
        <v>6.4734999999999996</v>
      </c>
      <c r="DM164" s="21">
        <v>6.5777000000000001</v>
      </c>
      <c r="DN164" s="21">
        <v>5.7175000000000002</v>
      </c>
      <c r="DO164" s="21">
        <v>4.5251000000000001</v>
      </c>
      <c r="DP164" s="21">
        <v>5.9673999999999996</v>
      </c>
      <c r="DQ164" s="21">
        <v>8.7372999999999994</v>
      </c>
      <c r="DR164" s="21">
        <v>9.5809999999999995</v>
      </c>
      <c r="DS164" s="21">
        <v>9.7542000000000009</v>
      </c>
      <c r="DT164" s="21">
        <v>10.6808</v>
      </c>
      <c r="DU164" s="21">
        <v>10.1305</v>
      </c>
      <c r="DV164" s="21">
        <v>9.2898999999999994</v>
      </c>
      <c r="DW164" s="21">
        <v>9.0902999999999992</v>
      </c>
      <c r="DX164" s="21">
        <v>6.5827999999999998</v>
      </c>
      <c r="DY164" s="21">
        <v>6.2079000000000004</v>
      </c>
    </row>
    <row r="165" spans="1:129" x14ac:dyDescent="0.2">
      <c r="A165" s="62" t="str">
        <f>[1]PSIM!A168</f>
        <v>ECF</v>
      </c>
      <c r="B165" s="16" t="s">
        <v>15</v>
      </c>
      <c r="C165" s="16" t="s">
        <v>15</v>
      </c>
      <c r="D165" s="16" t="s">
        <v>15</v>
      </c>
      <c r="E165" s="16" t="s">
        <v>15</v>
      </c>
      <c r="F165" s="16" t="s">
        <v>15</v>
      </c>
      <c r="G165" s="16" t="s">
        <v>15</v>
      </c>
      <c r="H165" s="16" t="s">
        <v>15</v>
      </c>
      <c r="I165" s="16" t="s">
        <v>15</v>
      </c>
      <c r="J165" s="16">
        <v>0.17699999999999999</v>
      </c>
      <c r="K165" s="16">
        <v>8.2900000000000001E-2</v>
      </c>
      <c r="L165" s="16">
        <v>9.1600000000000001E-2</v>
      </c>
      <c r="M165" s="16">
        <v>8.2500000000000004E-2</v>
      </c>
      <c r="N165" s="16">
        <v>0.13400000000000001</v>
      </c>
      <c r="O165" s="16">
        <v>0.14399999999999999</v>
      </c>
      <c r="P165" s="16">
        <v>0.112</v>
      </c>
      <c r="Q165" s="16">
        <v>0.109</v>
      </c>
      <c r="R165" s="17" t="s">
        <v>15</v>
      </c>
      <c r="S165" s="17" t="s">
        <v>15</v>
      </c>
      <c r="T165" s="17" t="s">
        <v>15</v>
      </c>
      <c r="U165" s="17" t="s">
        <v>15</v>
      </c>
      <c r="V165" s="17" t="s">
        <v>15</v>
      </c>
      <c r="W165" s="17" t="s">
        <v>15</v>
      </c>
      <c r="X165" s="17" t="s">
        <v>15</v>
      </c>
      <c r="Y165" s="17" t="s">
        <v>15</v>
      </c>
      <c r="Z165" s="17">
        <v>11.078200000000001</v>
      </c>
      <c r="AA165" s="17">
        <v>17.198</v>
      </c>
      <c r="AB165" s="17">
        <v>20.010200000000001</v>
      </c>
      <c r="AC165" s="17">
        <v>22.753299999999999</v>
      </c>
      <c r="AD165" s="17">
        <v>26.6158</v>
      </c>
      <c r="AE165" s="17">
        <v>26.4116</v>
      </c>
      <c r="AF165" s="17">
        <v>28.269600000000001</v>
      </c>
      <c r="AG165" s="17">
        <v>30.486899999999999</v>
      </c>
      <c r="AH165" s="16">
        <v>22.75</v>
      </c>
      <c r="AI165" s="16">
        <v>26.62</v>
      </c>
      <c r="AJ165" s="16">
        <v>26.41</v>
      </c>
      <c r="AK165" s="16">
        <v>28.27</v>
      </c>
      <c r="AL165" s="16">
        <v>19.649999999999999</v>
      </c>
      <c r="AM165" s="16" t="s">
        <v>15</v>
      </c>
      <c r="AN165" s="16" t="s">
        <v>15</v>
      </c>
      <c r="AO165" s="16" t="s">
        <v>15</v>
      </c>
      <c r="AP165" s="16" t="s">
        <v>15</v>
      </c>
      <c r="AQ165" s="16" t="s">
        <v>15</v>
      </c>
      <c r="AR165" s="16" t="s">
        <v>15</v>
      </c>
      <c r="AS165" s="16" t="s">
        <v>15</v>
      </c>
      <c r="AT165" s="16" t="s">
        <v>15</v>
      </c>
      <c r="AU165" s="16" t="s">
        <v>15</v>
      </c>
      <c r="AV165" s="16" t="s">
        <v>15</v>
      </c>
      <c r="AW165" s="16" t="s">
        <v>15</v>
      </c>
      <c r="AX165" s="19" t="s">
        <v>15</v>
      </c>
      <c r="AY165" s="19" t="s">
        <v>15</v>
      </c>
      <c r="AZ165" s="19" t="s">
        <v>15</v>
      </c>
      <c r="BA165" s="19" t="s">
        <v>15</v>
      </c>
      <c r="BB165" s="19" t="s">
        <v>15</v>
      </c>
      <c r="BC165" s="19" t="s">
        <v>15</v>
      </c>
      <c r="BD165" s="19" t="s">
        <v>15</v>
      </c>
      <c r="BE165" s="19" t="s">
        <v>15</v>
      </c>
      <c r="BF165" s="19">
        <v>1.1223386373823399</v>
      </c>
      <c r="BG165" s="19">
        <v>0.57969742112471079</v>
      </c>
      <c r="BH165" s="19">
        <v>0.56115598132152245</v>
      </c>
      <c r="BI165" s="19">
        <v>0.46881139661634869</v>
      </c>
      <c r="BJ165" s="19">
        <v>0.32617532706379815</v>
      </c>
      <c r="BK165" s="19">
        <v>0.31892305792268744</v>
      </c>
      <c r="BL165" s="19">
        <v>0.59969458651288743</v>
      </c>
      <c r="BM165" s="19">
        <v>0.6400166316918352</v>
      </c>
      <c r="BN165" s="16" t="s">
        <v>15</v>
      </c>
      <c r="BO165" s="16" t="s">
        <v>15</v>
      </c>
      <c r="BP165" s="16" t="s">
        <v>15</v>
      </c>
      <c r="BQ165" s="16" t="s">
        <v>15</v>
      </c>
      <c r="BR165" s="16" t="s">
        <v>15</v>
      </c>
      <c r="BS165" s="16" t="s">
        <v>15</v>
      </c>
      <c r="BT165" s="16" t="s">
        <v>15</v>
      </c>
      <c r="BU165" s="16" t="s">
        <v>15</v>
      </c>
      <c r="BV165" s="16">
        <v>3.0264000000000002</v>
      </c>
      <c r="BW165" s="16">
        <v>3.089</v>
      </c>
      <c r="BX165" s="16">
        <v>3.4407999999999999</v>
      </c>
      <c r="BY165" s="16">
        <v>3.4781</v>
      </c>
      <c r="BZ165" s="16">
        <v>5.7797000000000001</v>
      </c>
      <c r="CA165" s="16">
        <v>5.6536999999999997</v>
      </c>
      <c r="CB165" s="16">
        <v>4.5551000000000004</v>
      </c>
      <c r="CC165" s="16">
        <v>5.0564</v>
      </c>
      <c r="CD165" s="13" t="s">
        <v>15</v>
      </c>
      <c r="CE165" s="13" t="s">
        <v>15</v>
      </c>
      <c r="CF165" s="13" t="s">
        <v>15</v>
      </c>
      <c r="CG165" s="13" t="s">
        <v>15</v>
      </c>
      <c r="CH165" s="13" t="s">
        <v>15</v>
      </c>
      <c r="CI165" s="13" t="s">
        <v>15</v>
      </c>
      <c r="CJ165" s="13" t="s">
        <v>15</v>
      </c>
      <c r="CK165" s="13" t="s">
        <v>15</v>
      </c>
      <c r="CL165" s="13" t="s">
        <v>15</v>
      </c>
      <c r="CM165" s="13" t="s">
        <v>15</v>
      </c>
      <c r="CN165" s="13" t="s">
        <v>15</v>
      </c>
      <c r="CO165" s="13">
        <v>1.3808240108184699</v>
      </c>
      <c r="CP165" s="13">
        <v>1.4863967436720895</v>
      </c>
      <c r="CQ165" s="13">
        <v>1.6234987788783219</v>
      </c>
      <c r="CR165" s="13">
        <v>2.039171197505754</v>
      </c>
      <c r="CS165" s="13">
        <v>1.0032930236203601</v>
      </c>
      <c r="CT165" s="16" t="s">
        <v>15</v>
      </c>
      <c r="CU165" s="16" t="s">
        <v>15</v>
      </c>
      <c r="CV165" s="16" t="s">
        <v>15</v>
      </c>
      <c r="CW165" s="16" t="s">
        <v>15</v>
      </c>
      <c r="CX165" s="16" t="s">
        <v>15</v>
      </c>
      <c r="CY165" s="16" t="s">
        <v>15</v>
      </c>
      <c r="CZ165" s="16" t="s">
        <v>15</v>
      </c>
      <c r="DA165" s="16" t="s">
        <v>15</v>
      </c>
      <c r="DB165" s="16" t="s">
        <v>15</v>
      </c>
      <c r="DC165" s="16">
        <v>23.232399999999998</v>
      </c>
      <c r="DD165" s="16">
        <v>19.965900000000001</v>
      </c>
      <c r="DE165" s="16">
        <v>14.988099999999999</v>
      </c>
      <c r="DF165" s="16">
        <v>18.785699999999999</v>
      </c>
      <c r="DG165" s="16">
        <v>17.638200000000001</v>
      </c>
      <c r="DH165" s="16">
        <v>11.2218</v>
      </c>
      <c r="DI165" s="16">
        <v>8.6462000000000003</v>
      </c>
      <c r="DJ165" s="21" t="s">
        <v>15</v>
      </c>
      <c r="DK165" s="21" t="s">
        <v>15</v>
      </c>
      <c r="DL165" s="21" t="s">
        <v>15</v>
      </c>
      <c r="DM165" s="21" t="s">
        <v>15</v>
      </c>
      <c r="DN165" s="21" t="s">
        <v>15</v>
      </c>
      <c r="DO165" s="21" t="s">
        <v>15</v>
      </c>
      <c r="DP165" s="21" t="s">
        <v>15</v>
      </c>
      <c r="DQ165" s="21" t="s">
        <v>15</v>
      </c>
      <c r="DR165" s="21" t="s">
        <v>15</v>
      </c>
      <c r="DS165" s="21">
        <v>3.7982</v>
      </c>
      <c r="DT165" s="21">
        <v>3.9258999999999999</v>
      </c>
      <c r="DU165" s="21">
        <v>3.9257</v>
      </c>
      <c r="DV165" s="21">
        <v>5.9966999999999997</v>
      </c>
      <c r="DW165" s="21">
        <v>5.4958</v>
      </c>
      <c r="DX165" s="21">
        <v>3.2323</v>
      </c>
      <c r="DY165" s="21">
        <v>2.8422000000000001</v>
      </c>
    </row>
    <row r="166" spans="1:129" x14ac:dyDescent="0.2">
      <c r="A166" s="62" t="str">
        <f>[1]PSIM!A169</f>
        <v>ECL</v>
      </c>
      <c r="B166" s="16">
        <v>5.7000000000000002E-2</v>
      </c>
      <c r="C166" s="16">
        <v>0.06</v>
      </c>
      <c r="D166" s="16">
        <v>3.2000000000000001E-2</v>
      </c>
      <c r="E166" s="16">
        <v>4.7E-2</v>
      </c>
      <c r="F166" s="16">
        <v>4.0800000000000003E-2</v>
      </c>
      <c r="G166" s="16">
        <v>-2.1499999999999998E-2</v>
      </c>
      <c r="H166" s="16">
        <v>7.2599999999999998E-2</v>
      </c>
      <c r="I166" s="16">
        <v>6.93E-2</v>
      </c>
      <c r="J166" s="16">
        <v>6.6400000000000001E-2</v>
      </c>
      <c r="K166" s="16">
        <v>5.2600000000000001E-2</v>
      </c>
      <c r="L166" s="16">
        <v>9.1800000000000007E-2</v>
      </c>
      <c r="M166" s="16">
        <v>0.1087</v>
      </c>
      <c r="N166" s="16">
        <v>9.2100000000000001E-2</v>
      </c>
      <c r="O166" s="16">
        <v>8.3699999999999997E-2</v>
      </c>
      <c r="P166" s="16">
        <v>3.4500000000000003E-2</v>
      </c>
      <c r="Q166" s="16">
        <v>0.15290000000000001</v>
      </c>
      <c r="R166" s="17" t="s">
        <v>15</v>
      </c>
      <c r="S166" s="17" t="s">
        <v>15</v>
      </c>
      <c r="T166" s="17" t="s">
        <v>15</v>
      </c>
      <c r="U166" s="17" t="s">
        <v>15</v>
      </c>
      <c r="V166" s="17" t="s">
        <v>15</v>
      </c>
      <c r="W166" s="17" t="s">
        <v>15</v>
      </c>
      <c r="X166" s="17" t="s">
        <v>15</v>
      </c>
      <c r="Y166" s="17" t="s">
        <v>15</v>
      </c>
      <c r="Z166" s="17" t="s">
        <v>15</v>
      </c>
      <c r="AA166" s="17" t="s">
        <v>15</v>
      </c>
      <c r="AB166" s="17" t="s">
        <v>15</v>
      </c>
      <c r="AC166" s="17" t="s">
        <v>15</v>
      </c>
      <c r="AD166" s="17" t="s">
        <v>15</v>
      </c>
      <c r="AE166" s="17" t="s">
        <v>15</v>
      </c>
      <c r="AF166" s="17" t="s">
        <v>15</v>
      </c>
      <c r="AG166" s="17" t="s">
        <v>15</v>
      </c>
      <c r="AH166" s="16">
        <v>62.44</v>
      </c>
      <c r="AI166" s="16">
        <v>68.489999999999995</v>
      </c>
      <c r="AJ166" s="16">
        <v>71.16</v>
      </c>
      <c r="AK166" s="16">
        <v>76.540000000000006</v>
      </c>
      <c r="AL166" s="16">
        <v>71.790000000000006</v>
      </c>
      <c r="AM166" s="16" t="s">
        <v>15</v>
      </c>
      <c r="AN166" s="16" t="s">
        <v>15</v>
      </c>
      <c r="AO166" s="16">
        <v>64.27</v>
      </c>
      <c r="AP166" s="16">
        <v>59.67</v>
      </c>
      <c r="AQ166" s="16">
        <v>55.82</v>
      </c>
      <c r="AR166" s="16">
        <v>66.45</v>
      </c>
      <c r="AS166" s="16">
        <v>61.76</v>
      </c>
      <c r="AT166" s="16">
        <v>66.900000000000006</v>
      </c>
      <c r="AU166" s="16">
        <v>71.59</v>
      </c>
      <c r="AV166" s="16">
        <v>64.069999999999993</v>
      </c>
      <c r="AW166" s="16">
        <v>48.96</v>
      </c>
      <c r="AX166" s="19" t="s">
        <v>15</v>
      </c>
      <c r="AY166" s="19" t="s">
        <v>15</v>
      </c>
      <c r="AZ166" s="19" t="s">
        <v>15</v>
      </c>
      <c r="BA166" s="19" t="s">
        <v>15</v>
      </c>
      <c r="BB166" s="19" t="s">
        <v>15</v>
      </c>
      <c r="BC166" s="19" t="s">
        <v>15</v>
      </c>
      <c r="BD166" s="19" t="s">
        <v>15</v>
      </c>
      <c r="BE166" s="19" t="s">
        <v>15</v>
      </c>
      <c r="BF166" s="19" t="s">
        <v>15</v>
      </c>
      <c r="BG166" s="19" t="s">
        <v>15</v>
      </c>
      <c r="BH166" s="19" t="s">
        <v>15</v>
      </c>
      <c r="BI166" s="19" t="s">
        <v>15</v>
      </c>
      <c r="BJ166" s="19" t="s">
        <v>15</v>
      </c>
      <c r="BK166" s="19" t="s">
        <v>15</v>
      </c>
      <c r="BL166" s="19" t="s">
        <v>15</v>
      </c>
      <c r="BM166" s="19" t="s">
        <v>15</v>
      </c>
      <c r="BN166" s="16">
        <v>13.798</v>
      </c>
      <c r="BO166" s="16">
        <v>16.372</v>
      </c>
      <c r="BP166" s="16">
        <v>10.203099999999999</v>
      </c>
      <c r="BQ166" s="16">
        <v>13.892799999999999</v>
      </c>
      <c r="BR166" s="16">
        <v>11.1812</v>
      </c>
      <c r="BS166" s="16">
        <v>-7.0522999999999998</v>
      </c>
      <c r="BT166" s="16">
        <v>21.0396</v>
      </c>
      <c r="BU166" s="16">
        <v>27.849</v>
      </c>
      <c r="BV166" s="16">
        <v>28.262499999999999</v>
      </c>
      <c r="BW166" s="16">
        <v>16.501799999999999</v>
      </c>
      <c r="BX166" s="16">
        <v>18.588899999999999</v>
      </c>
      <c r="BY166" s="16">
        <v>20.227499999999999</v>
      </c>
      <c r="BZ166" s="16">
        <v>21.812200000000001</v>
      </c>
      <c r="CA166" s="16">
        <v>18.414200000000001</v>
      </c>
      <c r="CB166" s="16">
        <v>8.1774000000000004</v>
      </c>
      <c r="CC166" s="16">
        <v>27.0397</v>
      </c>
      <c r="CD166" s="13" t="s">
        <v>15</v>
      </c>
      <c r="CE166" s="13" t="s">
        <v>15</v>
      </c>
      <c r="CF166" s="13" t="s">
        <v>15</v>
      </c>
      <c r="CG166" s="13" t="s">
        <v>15</v>
      </c>
      <c r="CH166" s="13" t="s">
        <v>15</v>
      </c>
      <c r="CI166" s="13" t="s">
        <v>15</v>
      </c>
      <c r="CJ166" s="13" t="s">
        <v>15</v>
      </c>
      <c r="CK166" s="13" t="s">
        <v>15</v>
      </c>
      <c r="CL166" s="13" t="s">
        <v>15</v>
      </c>
      <c r="CM166" s="13" t="s">
        <v>15</v>
      </c>
      <c r="CN166" s="13" t="s">
        <v>15</v>
      </c>
      <c r="CO166" s="13" t="s">
        <v>15</v>
      </c>
      <c r="CP166" s="13" t="s">
        <v>15</v>
      </c>
      <c r="CQ166" s="13" t="s">
        <v>15</v>
      </c>
      <c r="CR166" s="13" t="s">
        <v>15</v>
      </c>
      <c r="CS166" s="13" t="s">
        <v>15</v>
      </c>
      <c r="CT166" s="16">
        <v>5.4946999999999999</v>
      </c>
      <c r="CU166" s="16">
        <v>6.2556000000000003</v>
      </c>
      <c r="CV166" s="16">
        <v>3.1680999999999999</v>
      </c>
      <c r="CW166" s="16">
        <v>4.2683</v>
      </c>
      <c r="CX166" s="16">
        <v>3.6959999999999997</v>
      </c>
      <c r="CY166" s="16">
        <v>-1.9676</v>
      </c>
      <c r="CZ166" s="16">
        <v>6.5443999999999996</v>
      </c>
      <c r="DA166" s="16">
        <v>6.0796000000000001</v>
      </c>
      <c r="DB166" s="16">
        <v>5.7839999999999998</v>
      </c>
      <c r="DC166" s="16">
        <v>4.5603999999999996</v>
      </c>
      <c r="DD166" s="16">
        <v>7.9341999999999997</v>
      </c>
      <c r="DE166" s="16">
        <v>7.9516999999999998</v>
      </c>
      <c r="DF166" s="16">
        <v>8.0310000000000006</v>
      </c>
      <c r="DG166" s="16">
        <v>7.0030999999999999</v>
      </c>
      <c r="DH166" s="16">
        <v>2.7204999999999999</v>
      </c>
      <c r="DI166" s="16">
        <v>10.3591</v>
      </c>
      <c r="DJ166" s="21">
        <v>1.7637</v>
      </c>
      <c r="DK166" s="21">
        <v>1.9622000000000002</v>
      </c>
      <c r="DL166" s="21">
        <v>1.1844000000000001</v>
      </c>
      <c r="DM166" s="21">
        <v>1.625</v>
      </c>
      <c r="DN166" s="21">
        <v>1.4186000000000001</v>
      </c>
      <c r="DO166" s="21">
        <v>-0.80230000000000001</v>
      </c>
      <c r="DP166" s="21">
        <v>2.8359000000000001</v>
      </c>
      <c r="DQ166" s="21">
        <v>2.9515000000000002</v>
      </c>
      <c r="DR166" s="21">
        <v>2.8975</v>
      </c>
      <c r="DS166" s="21">
        <v>1.8031000000000001</v>
      </c>
      <c r="DT166" s="21">
        <v>2.3557999999999999</v>
      </c>
      <c r="DU166" s="21">
        <v>2.5114999999999998</v>
      </c>
      <c r="DV166" s="21">
        <v>2.8933999999999997</v>
      </c>
      <c r="DW166" s="21">
        <v>2.5743</v>
      </c>
      <c r="DX166" s="21">
        <v>1.1133999999999999</v>
      </c>
      <c r="DY166" s="21">
        <v>3.8904000000000001</v>
      </c>
    </row>
    <row r="167" spans="1:129" x14ac:dyDescent="0.2">
      <c r="A167" s="62" t="str">
        <f>[1]PSIM!A170</f>
        <v>EE</v>
      </c>
      <c r="B167" s="16">
        <v>0.09</v>
      </c>
      <c r="C167" s="16">
        <v>-6.3100000000000003E-2</v>
      </c>
      <c r="D167" s="16">
        <v>5.8000000000000003E-2</v>
      </c>
      <c r="E167" s="16">
        <v>0.05</v>
      </c>
      <c r="F167" s="16">
        <v>-0.1</v>
      </c>
      <c r="G167" s="16">
        <v>-5.0999999999999997E-2</v>
      </c>
      <c r="H167" s="16">
        <v>-8.0000000000000002E-3</v>
      </c>
      <c r="I167" s="16">
        <v>-4.1000000000000002E-2</v>
      </c>
      <c r="J167" s="16">
        <v>-1.6E-2</v>
      </c>
      <c r="K167" s="16">
        <v>-3.0000000000000001E-3</v>
      </c>
      <c r="L167" s="16">
        <v>2.2499999999999999E-2</v>
      </c>
      <c r="M167" s="16">
        <v>4.3E-3</v>
      </c>
      <c r="N167" s="16">
        <v>1E-4</v>
      </c>
      <c r="O167" s="16">
        <v>-3.6900000000000002E-2</v>
      </c>
      <c r="P167" s="16">
        <v>-5.2699999999999997E-2</v>
      </c>
      <c r="Q167" s="16">
        <v>1.66E-2</v>
      </c>
      <c r="R167" s="17">
        <v>18.266500000000001</v>
      </c>
      <c r="S167" s="17">
        <v>15.807399999999999</v>
      </c>
      <c r="T167" s="17">
        <v>16.029800000000002</v>
      </c>
      <c r="U167" s="17">
        <v>16.407599999999999</v>
      </c>
      <c r="V167" s="17">
        <v>6.7251000000000003</v>
      </c>
      <c r="W167" s="17">
        <v>9.9286999999999992</v>
      </c>
      <c r="X167" s="17">
        <v>10.8514</v>
      </c>
      <c r="Y167" s="17">
        <v>-2.2903000000000002</v>
      </c>
      <c r="Z167" s="17">
        <v>59.304499999999997</v>
      </c>
      <c r="AA167" s="17">
        <v>36.994799999999998</v>
      </c>
      <c r="AB167" s="17">
        <v>75.263800000000003</v>
      </c>
      <c r="AC167" s="17">
        <v>82.557400000000001</v>
      </c>
      <c r="AD167" s="17">
        <v>84.512</v>
      </c>
      <c r="AE167" s="17">
        <v>90.702299999999994</v>
      </c>
      <c r="AF167" s="17">
        <v>96.778199999999998</v>
      </c>
      <c r="AG167" s="17">
        <v>97.989900000000006</v>
      </c>
      <c r="AH167" s="16">
        <v>82.56</v>
      </c>
      <c r="AI167" s="16">
        <v>84.51</v>
      </c>
      <c r="AJ167" s="16">
        <v>90.7</v>
      </c>
      <c r="AK167" s="16">
        <v>96.78</v>
      </c>
      <c r="AL167" s="16">
        <v>97.99</v>
      </c>
      <c r="AM167" s="16">
        <v>15.28</v>
      </c>
      <c r="AN167" s="16">
        <v>15.88</v>
      </c>
      <c r="AO167" s="16">
        <v>15.27</v>
      </c>
      <c r="AP167" s="16">
        <v>15.2</v>
      </c>
      <c r="AQ167" s="16">
        <v>14.27</v>
      </c>
      <c r="AR167" s="16">
        <v>22.46</v>
      </c>
      <c r="AS167" s="16">
        <v>14.61</v>
      </c>
      <c r="AT167" s="16">
        <v>19.170000000000002</v>
      </c>
      <c r="AU167" s="16">
        <v>637.71</v>
      </c>
      <c r="AV167" s="16">
        <v>971.48</v>
      </c>
      <c r="AW167" s="16">
        <v>843.43</v>
      </c>
      <c r="AX167" s="19">
        <v>0.88348411934552451</v>
      </c>
      <c r="AY167" s="19">
        <v>-2.5052385061013189</v>
      </c>
      <c r="AZ167" s="19">
        <v>1.876581014512049</v>
      </c>
      <c r="BA167" s="19">
        <v>1.7108616531462397</v>
      </c>
      <c r="BB167" s="19">
        <v>-0.47861467548392755</v>
      </c>
      <c r="BC167" s="19">
        <v>-0.5051905240563781</v>
      </c>
      <c r="BD167" s="19">
        <v>-0.83148974302149681</v>
      </c>
      <c r="BE167" s="19">
        <v>-6.8106674788187521E-2</v>
      </c>
      <c r="BF167" s="19">
        <v>-6.6957637619823283E-3</v>
      </c>
      <c r="BG167" s="19">
        <v>-7.3087804969970737E-3</v>
      </c>
      <c r="BH167" s="19">
        <v>-3.5765379113018602E-3</v>
      </c>
      <c r="BI167" s="19">
        <v>-3.8954349365784557E-4</v>
      </c>
      <c r="BJ167" s="19" t="s">
        <v>15</v>
      </c>
      <c r="BK167" s="19" t="s">
        <v>15</v>
      </c>
      <c r="BL167" s="19" t="s">
        <v>15</v>
      </c>
      <c r="BM167" s="19">
        <v>-1.1523868727358468</v>
      </c>
      <c r="BN167" s="16">
        <v>1.8618000000000001</v>
      </c>
      <c r="BO167" s="16">
        <v>-1.2252000000000001</v>
      </c>
      <c r="BP167" s="16">
        <v>1.0649999999999999</v>
      </c>
      <c r="BQ167" s="16">
        <v>0.9577</v>
      </c>
      <c r="BR167" s="16">
        <v>-7.2729999999999997</v>
      </c>
      <c r="BS167" s="16">
        <v>-18.496300000000002</v>
      </c>
      <c r="BT167" s="16">
        <v>-2.1425000000000001</v>
      </c>
      <c r="BU167" s="16">
        <v>-20.957000000000001</v>
      </c>
      <c r="BV167" s="16">
        <v>-477.048</v>
      </c>
      <c r="BW167" s="16">
        <v>-236.74600000000001</v>
      </c>
      <c r="BX167" s="16">
        <v>1265.7932000000001</v>
      </c>
      <c r="BY167" s="16">
        <v>268.11709999999999</v>
      </c>
      <c r="BZ167" s="16">
        <v>7.5454999999999997</v>
      </c>
      <c r="CA167" s="16">
        <v>-2352.6855</v>
      </c>
      <c r="CB167" s="16">
        <v>-5311.0985000000001</v>
      </c>
      <c r="CC167" s="16">
        <v>1329.4244000000001</v>
      </c>
      <c r="CD167" s="13">
        <v>1.8137179623703221</v>
      </c>
      <c r="CE167" s="13">
        <v>1.8004800641681782</v>
      </c>
      <c r="CF167" s="13">
        <v>1.824379804578605</v>
      </c>
      <c r="CG167" s="13">
        <v>2.0378600293704645</v>
      </c>
      <c r="CH167" s="13">
        <v>0.27717372405249902</v>
      </c>
      <c r="CI167" s="13">
        <v>0.33327444687015351</v>
      </c>
      <c r="CJ167" s="13">
        <v>0.34318875132469101</v>
      </c>
      <c r="CK167" s="13">
        <v>4.0557940613682522E-3</v>
      </c>
      <c r="CL167" s="13">
        <v>3.0862996122723112E-3</v>
      </c>
      <c r="CM167" s="13">
        <v>2.1425840892245361E-3</v>
      </c>
      <c r="CN167" s="13">
        <v>1.7432263187363065E-4</v>
      </c>
      <c r="CO167" s="13" t="s">
        <v>15</v>
      </c>
      <c r="CP167" s="13" t="s">
        <v>15</v>
      </c>
      <c r="CQ167" s="13" t="s">
        <v>15</v>
      </c>
      <c r="CR167" s="13" t="s">
        <v>15</v>
      </c>
      <c r="CS167" s="13" t="s">
        <v>15</v>
      </c>
      <c r="CT167" s="16">
        <v>9.5085999999999995</v>
      </c>
      <c r="CU167" s="16">
        <v>-6.5773999999999999</v>
      </c>
      <c r="CV167" s="16">
        <v>6.0959000000000003</v>
      </c>
      <c r="CW167" s="16">
        <v>4.9523999999999999</v>
      </c>
      <c r="CX167" s="16">
        <v>-7.2564000000000002</v>
      </c>
      <c r="CY167" s="16">
        <v>-8.4875000000000007</v>
      </c>
      <c r="CZ167" s="16">
        <v>-1.3853</v>
      </c>
      <c r="DA167" s="16">
        <v>-7.1477000000000004</v>
      </c>
      <c r="DB167" s="16">
        <v>-2.9681999999999999</v>
      </c>
      <c r="DC167" s="16">
        <v>-0.63419999999999999</v>
      </c>
      <c r="DD167" s="16">
        <v>4.1494</v>
      </c>
      <c r="DE167" s="16">
        <v>0.7661</v>
      </c>
      <c r="DF167" s="16">
        <v>1.8800000000000001E-2</v>
      </c>
      <c r="DG167" s="16">
        <v>-6.8232999999999997</v>
      </c>
      <c r="DH167" s="16">
        <v>-10.591100000000001</v>
      </c>
      <c r="DI167" s="16">
        <v>3.4497</v>
      </c>
      <c r="DJ167" s="21">
        <v>3.1451000000000002</v>
      </c>
      <c r="DK167" s="21">
        <v>-2.1640000000000001</v>
      </c>
      <c r="DL167" s="21">
        <v>2.0173000000000001</v>
      </c>
      <c r="DM167" s="21">
        <v>1.5758999999999999</v>
      </c>
      <c r="DN167" s="21">
        <v>-4.8845000000000001</v>
      </c>
      <c r="DO167" s="21">
        <v>-6.3844000000000003</v>
      </c>
      <c r="DP167" s="21">
        <v>-1.0064</v>
      </c>
      <c r="DQ167" s="21">
        <v>-5.9303999999999997</v>
      </c>
      <c r="DR167" s="21">
        <v>-2.9495</v>
      </c>
      <c r="DS167" s="21">
        <v>-0.63119999999999998</v>
      </c>
      <c r="DT167" s="21">
        <v>4.1319999999999997</v>
      </c>
      <c r="DU167" s="21">
        <v>0.76280000000000003</v>
      </c>
      <c r="DV167" s="21">
        <v>1.8800000000000001E-2</v>
      </c>
      <c r="DW167" s="21">
        <v>-6.8055000000000003</v>
      </c>
      <c r="DX167" s="21">
        <v>-10.561400000000001</v>
      </c>
      <c r="DY167" s="21">
        <v>3.4050000000000002</v>
      </c>
    </row>
    <row r="168" spans="1:129" x14ac:dyDescent="0.2">
      <c r="A168" s="62" t="str">
        <f>[1]PSIM!A171</f>
        <v>EFORL</v>
      </c>
      <c r="B168" s="16" t="s">
        <v>15</v>
      </c>
      <c r="C168" s="16" t="s">
        <v>15</v>
      </c>
      <c r="D168" s="16" t="s">
        <v>15</v>
      </c>
      <c r="E168" s="16">
        <v>-8.3999999999999995E-3</v>
      </c>
      <c r="F168" s="16">
        <v>3.5000000000000001E-3</v>
      </c>
      <c r="G168" s="16">
        <v>1.12E-2</v>
      </c>
      <c r="H168" s="16">
        <v>1.8599999999999998E-2</v>
      </c>
      <c r="I168" s="16">
        <v>-1.46E-2</v>
      </c>
      <c r="J168" s="16">
        <v>-2.86E-2</v>
      </c>
      <c r="K168" s="16">
        <v>-1.43E-2</v>
      </c>
      <c r="L168" s="16">
        <v>-1.43E-2</v>
      </c>
      <c r="M168" s="16">
        <v>4.4000000000000003E-3</v>
      </c>
      <c r="N168" s="16">
        <v>2.6200000000000001E-2</v>
      </c>
      <c r="O168" s="16">
        <v>2.29E-2</v>
      </c>
      <c r="P168" s="16">
        <v>-5.74E-2</v>
      </c>
      <c r="Q168" s="16">
        <v>-5.74E-2</v>
      </c>
      <c r="R168" s="17" t="s">
        <v>15</v>
      </c>
      <c r="S168" s="17" t="s">
        <v>15</v>
      </c>
      <c r="T168" s="17" t="s">
        <v>15</v>
      </c>
      <c r="U168" s="17">
        <v>44.418799999999997</v>
      </c>
      <c r="V168" s="17">
        <v>27.8611</v>
      </c>
      <c r="W168" s="17">
        <v>30.3566</v>
      </c>
      <c r="X168" s="17">
        <v>50.490299999999998</v>
      </c>
      <c r="Y168" s="17">
        <v>19.296399999999998</v>
      </c>
      <c r="Z168" s="17">
        <v>-14.5312</v>
      </c>
      <c r="AA168" s="17">
        <v>12.7821</v>
      </c>
      <c r="AB168" s="17">
        <v>1.7056</v>
      </c>
      <c r="AC168" s="17">
        <v>34.539400000000001</v>
      </c>
      <c r="AD168" s="17">
        <v>34.996400000000001</v>
      </c>
      <c r="AE168" s="17">
        <v>28.672899999999998</v>
      </c>
      <c r="AF168" s="17">
        <v>18.876100000000001</v>
      </c>
      <c r="AG168" s="17">
        <v>18.876100000000001</v>
      </c>
      <c r="AH168" s="16">
        <v>34.54</v>
      </c>
      <c r="AI168" s="16">
        <v>35</v>
      </c>
      <c r="AJ168" s="16">
        <v>28.67</v>
      </c>
      <c r="AK168" s="16">
        <v>18.88</v>
      </c>
      <c r="AL168" s="16">
        <v>18.010000000000002</v>
      </c>
      <c r="AM168" s="16" t="s">
        <v>15</v>
      </c>
      <c r="AN168" s="16" t="s">
        <v>15</v>
      </c>
      <c r="AO168" s="16" t="s">
        <v>15</v>
      </c>
      <c r="AP168" s="16" t="s">
        <v>15</v>
      </c>
      <c r="AQ168" s="16" t="s">
        <v>15</v>
      </c>
      <c r="AR168" s="16" t="s">
        <v>15</v>
      </c>
      <c r="AS168" s="16" t="s">
        <v>15</v>
      </c>
      <c r="AT168" s="16">
        <v>41.92</v>
      </c>
      <c r="AU168" s="16">
        <v>65.13</v>
      </c>
      <c r="AV168" s="16">
        <v>38.43</v>
      </c>
      <c r="AW168" s="16">
        <v>97.13</v>
      </c>
      <c r="AX168" s="19" t="s">
        <v>15</v>
      </c>
      <c r="AY168" s="19" t="s">
        <v>15</v>
      </c>
      <c r="AZ168" s="19" t="s">
        <v>15</v>
      </c>
      <c r="BA168" s="19" t="s">
        <v>15</v>
      </c>
      <c r="BB168" s="19">
        <v>2.1547540983606557</v>
      </c>
      <c r="BC168" s="19">
        <v>0.29930691409088372</v>
      </c>
      <c r="BD168" s="19">
        <v>5.6991512738376791E-2</v>
      </c>
      <c r="BE168" s="19">
        <v>-8.6450503177670307E-2</v>
      </c>
      <c r="BF168" s="19">
        <v>-1.964982588250503E-2</v>
      </c>
      <c r="BG168" s="19">
        <v>-7.1272418120723852E-2</v>
      </c>
      <c r="BH168" s="19">
        <v>-1.5697462176011683E-2</v>
      </c>
      <c r="BI168" s="19">
        <v>4.7957030500671398E-3</v>
      </c>
      <c r="BJ168" s="19">
        <v>7.0298776382259232E-2</v>
      </c>
      <c r="BK168" s="19">
        <v>0.33856689773305143</v>
      </c>
      <c r="BL168" s="19">
        <v>-4.3849420507829775</v>
      </c>
      <c r="BM168" s="19">
        <v>-4.3849420507829775</v>
      </c>
      <c r="BN168" s="16" t="s">
        <v>15</v>
      </c>
      <c r="BO168" s="16" t="s">
        <v>15</v>
      </c>
      <c r="BP168" s="16" t="s">
        <v>15</v>
      </c>
      <c r="BQ168" s="16">
        <v>-161.89089999999999</v>
      </c>
      <c r="BR168" s="16">
        <v>8.0134000000000007</v>
      </c>
      <c r="BS168" s="16">
        <v>19.0733</v>
      </c>
      <c r="BT168" s="16">
        <v>22.751100000000001</v>
      </c>
      <c r="BU168" s="16">
        <v>-27.7775</v>
      </c>
      <c r="BV168" s="16">
        <v>-80.134</v>
      </c>
      <c r="BW168" s="16">
        <v>-26.613700000000001</v>
      </c>
      <c r="BX168" s="16">
        <v>-84.413600000000002</v>
      </c>
      <c r="BY168" s="16">
        <v>16.720800000000001</v>
      </c>
      <c r="BZ168" s="16">
        <v>16.5992</v>
      </c>
      <c r="CA168" s="16">
        <v>4.6713000000000005</v>
      </c>
      <c r="CB168" s="16">
        <v>-16.730899999999998</v>
      </c>
      <c r="CC168" s="16">
        <v>-16.730899999999998</v>
      </c>
      <c r="CD168" s="13" t="s">
        <v>15</v>
      </c>
      <c r="CE168" s="13" t="s">
        <v>15</v>
      </c>
      <c r="CF168" s="13" t="s">
        <v>15</v>
      </c>
      <c r="CG168" s="13" t="s">
        <v>15</v>
      </c>
      <c r="CH168" s="13" t="s">
        <v>15</v>
      </c>
      <c r="CI168" s="13" t="s">
        <v>15</v>
      </c>
      <c r="CJ168" s="13" t="s">
        <v>15</v>
      </c>
      <c r="CK168" s="13">
        <v>9.1482742212949747E-2</v>
      </c>
      <c r="CL168" s="13">
        <v>0.10159312983772806</v>
      </c>
      <c r="CM168" s="13">
        <v>0.41095239079651874</v>
      </c>
      <c r="CN168" s="13">
        <v>2.4074842747214151E-2</v>
      </c>
      <c r="CO168" s="13">
        <v>7.5668982596134007E-4</v>
      </c>
      <c r="CP168" s="13">
        <v>3.6773343874966571</v>
      </c>
      <c r="CQ168" s="13">
        <v>1.8389805184754975</v>
      </c>
      <c r="CR168" s="13">
        <v>2.6709720105904191</v>
      </c>
      <c r="CS168" s="13">
        <v>14.035498230795572</v>
      </c>
      <c r="CT168" s="16" t="s">
        <v>15</v>
      </c>
      <c r="CU168" s="16" t="s">
        <v>15</v>
      </c>
      <c r="CV168" s="16" t="s">
        <v>15</v>
      </c>
      <c r="CW168" s="16" t="s">
        <v>15</v>
      </c>
      <c r="CX168" s="16">
        <v>5.0975000000000001</v>
      </c>
      <c r="CY168" s="16">
        <v>17.443999999999999</v>
      </c>
      <c r="CZ168" s="16">
        <v>22.8613</v>
      </c>
      <c r="DA168" s="16">
        <v>-20.385999999999999</v>
      </c>
      <c r="DB168" s="16">
        <v>-59.021500000000003</v>
      </c>
      <c r="DC168" s="16">
        <v>-41.764600000000002</v>
      </c>
      <c r="DD168" s="16">
        <v>-102.18089999999999</v>
      </c>
      <c r="DE168" s="16">
        <v>7.2575000000000003</v>
      </c>
      <c r="DF168" s="16">
        <v>29.423999999999999</v>
      </c>
      <c r="DG168" s="16">
        <v>18.7546</v>
      </c>
      <c r="DH168" s="16">
        <v>-54.186700000000002</v>
      </c>
      <c r="DI168" s="16">
        <v>-54.186700000000002</v>
      </c>
      <c r="DJ168" s="21" t="s">
        <v>15</v>
      </c>
      <c r="DK168" s="21" t="s">
        <v>15</v>
      </c>
      <c r="DL168" s="21" t="s">
        <v>15</v>
      </c>
      <c r="DM168" s="21" t="s">
        <v>15</v>
      </c>
      <c r="DN168" s="21">
        <v>2.5789</v>
      </c>
      <c r="DO168" s="21">
        <v>11.047599999999999</v>
      </c>
      <c r="DP168" s="21">
        <v>17.874700000000001</v>
      </c>
      <c r="DQ168" s="21">
        <v>-17.5136</v>
      </c>
      <c r="DR168" s="21">
        <v>-49.368299999999998</v>
      </c>
      <c r="DS168" s="21">
        <v>-29.147400000000001</v>
      </c>
      <c r="DT168" s="21">
        <v>-59.1374</v>
      </c>
      <c r="DU168" s="21">
        <v>5.8551000000000002</v>
      </c>
      <c r="DV168" s="21">
        <v>5.8649000000000004</v>
      </c>
      <c r="DW168" s="21">
        <v>2.8782999999999999</v>
      </c>
      <c r="DX168" s="21">
        <v>-8.7772000000000006</v>
      </c>
      <c r="DY168" s="21">
        <v>-8.7772000000000006</v>
      </c>
    </row>
    <row r="169" spans="1:129" x14ac:dyDescent="0.2">
      <c r="A169" s="62" t="str">
        <f>[1]PSIM!A172</f>
        <v>EGCO</v>
      </c>
      <c r="B169" s="16">
        <v>5.6230000000000002</v>
      </c>
      <c r="C169" s="16">
        <v>11.413</v>
      </c>
      <c r="D169" s="16">
        <v>8.8770000000000007</v>
      </c>
      <c r="E169" s="16">
        <v>7.7809999999999997</v>
      </c>
      <c r="F169" s="16">
        <v>11.46</v>
      </c>
      <c r="G169" s="16">
        <v>15.96</v>
      </c>
      <c r="H169" s="16">
        <v>13.16</v>
      </c>
      <c r="I169" s="16">
        <v>15.07</v>
      </c>
      <c r="J169" s="16">
        <v>12.92</v>
      </c>
      <c r="K169" s="16">
        <v>9.48</v>
      </c>
      <c r="L169" s="16">
        <v>21.35</v>
      </c>
      <c r="M169" s="16">
        <v>13.61</v>
      </c>
      <c r="N169" s="16">
        <v>14.5631</v>
      </c>
      <c r="O169" s="16">
        <v>8.2041000000000004</v>
      </c>
      <c r="P169" s="16">
        <v>15.81</v>
      </c>
      <c r="Q169" s="16">
        <v>22.45</v>
      </c>
      <c r="R169" s="17">
        <v>57.023400000000002</v>
      </c>
      <c r="S169" s="17">
        <v>60.875700000000002</v>
      </c>
      <c r="T169" s="17">
        <v>51.389899999999997</v>
      </c>
      <c r="U169" s="17">
        <v>49.125900000000001</v>
      </c>
      <c r="V169" s="17">
        <v>50.2776</v>
      </c>
      <c r="W169" s="17">
        <v>47.796700000000001</v>
      </c>
      <c r="X169" s="17">
        <v>42.929200000000002</v>
      </c>
      <c r="Y169" s="17">
        <v>40.826599999999999</v>
      </c>
      <c r="Z169" s="17">
        <v>34.040300000000002</v>
      </c>
      <c r="AA169" s="17">
        <v>27.049399999999999</v>
      </c>
      <c r="AB169" s="17">
        <v>29.5687</v>
      </c>
      <c r="AC169" s="17">
        <v>40.451599999999999</v>
      </c>
      <c r="AD169" s="17">
        <v>39.476999999999997</v>
      </c>
      <c r="AE169" s="17">
        <v>37.578800000000001</v>
      </c>
      <c r="AF169" s="17">
        <v>34.895699999999998</v>
      </c>
      <c r="AG169" s="17">
        <v>28.936399999999999</v>
      </c>
      <c r="AH169" s="16">
        <v>35.46</v>
      </c>
      <c r="AI169" s="16">
        <v>40.06</v>
      </c>
      <c r="AJ169" s="16">
        <v>37.58</v>
      </c>
      <c r="AK169" s="16">
        <v>34.9</v>
      </c>
      <c r="AL169" s="16">
        <v>28.94</v>
      </c>
      <c r="AM169" s="16">
        <v>7.99</v>
      </c>
      <c r="AN169" s="16">
        <v>7.19</v>
      </c>
      <c r="AO169" s="16">
        <v>8.31</v>
      </c>
      <c r="AP169" s="16">
        <v>9.0299999999999994</v>
      </c>
      <c r="AQ169" s="16">
        <v>9.2799999999999994</v>
      </c>
      <c r="AR169" s="16">
        <v>9.74</v>
      </c>
      <c r="AS169" s="16">
        <v>10.15</v>
      </c>
      <c r="AT169" s="16">
        <v>12.58</v>
      </c>
      <c r="AU169" s="16">
        <v>17.07</v>
      </c>
      <c r="AV169" s="16">
        <v>21.91</v>
      </c>
      <c r="AW169" s="16">
        <v>16.8</v>
      </c>
      <c r="AX169" s="19">
        <v>0.49948013689150272</v>
      </c>
      <c r="AY169" s="19">
        <v>0.31872952714099378</v>
      </c>
      <c r="AZ169" s="19">
        <v>0.32990249033670582</v>
      </c>
      <c r="BA169" s="19">
        <v>0.30257399702327425</v>
      </c>
      <c r="BB169" s="19">
        <v>0.21073149387398021</v>
      </c>
      <c r="BC169" s="19">
        <v>0.19675187290773052</v>
      </c>
      <c r="BD169" s="19">
        <v>0.18628919945044856</v>
      </c>
      <c r="BE169" s="19">
        <v>0.2311497413988855</v>
      </c>
      <c r="BF169" s="19">
        <v>0.29941935732881331</v>
      </c>
      <c r="BG169" s="19">
        <v>0.66896395153082011</v>
      </c>
      <c r="BH169" s="19">
        <v>0.18074592984646567</v>
      </c>
      <c r="BI169" s="19">
        <v>0.34898311858773085</v>
      </c>
      <c r="BJ169" s="19">
        <v>0.34793061537736036</v>
      </c>
      <c r="BK169" s="19">
        <v>0.43529359360106584</v>
      </c>
      <c r="BL169" s="19">
        <v>0.48711946352251062</v>
      </c>
      <c r="BM169" s="19">
        <v>0.49201559514269066</v>
      </c>
      <c r="BN169" s="16">
        <v>25.8096</v>
      </c>
      <c r="BO169" s="16">
        <v>38.977499999999999</v>
      </c>
      <c r="BP169" s="16">
        <v>29.8461</v>
      </c>
      <c r="BQ169" s="16">
        <v>25.5426</v>
      </c>
      <c r="BR169" s="16">
        <v>33.4938</v>
      </c>
      <c r="BS169" s="16">
        <v>76.805400000000006</v>
      </c>
      <c r="BT169" s="16">
        <v>67.121499999999997</v>
      </c>
      <c r="BU169" s="16">
        <v>86.774600000000007</v>
      </c>
      <c r="BV169" s="16">
        <v>79.016999999999996</v>
      </c>
      <c r="BW169" s="16">
        <v>65.128699999999995</v>
      </c>
      <c r="BX169" s="16">
        <v>81.843999999999994</v>
      </c>
      <c r="BY169" s="16">
        <v>41.036000000000001</v>
      </c>
      <c r="BZ169" s="16">
        <v>45.374400000000001</v>
      </c>
      <c r="CA169" s="16">
        <v>27.141100000000002</v>
      </c>
      <c r="CB169" s="16">
        <v>36.503700000000002</v>
      </c>
      <c r="CC169" s="16">
        <v>39.370699999999999</v>
      </c>
      <c r="CD169" s="13">
        <v>1.6420063122817137</v>
      </c>
      <c r="CE169" s="13">
        <v>1.0857047034715448</v>
      </c>
      <c r="CF169" s="13">
        <v>0.8612703620081672</v>
      </c>
      <c r="CG169" s="13">
        <v>0.76011256987173526</v>
      </c>
      <c r="CH169" s="13">
        <v>0.71153778918958155</v>
      </c>
      <c r="CI169" s="13">
        <v>0.22272665077351048</v>
      </c>
      <c r="CJ169" s="13">
        <v>0.25007043575372778</v>
      </c>
      <c r="CK169" s="13">
        <v>0.21189416852296536</v>
      </c>
      <c r="CL169" s="13">
        <v>0.17604375494112937</v>
      </c>
      <c r="CM169" s="13">
        <v>0.20796009498306256</v>
      </c>
      <c r="CN169" s="13">
        <v>0.53222122479519751</v>
      </c>
      <c r="CO169" s="13">
        <v>0.71069038370593018</v>
      </c>
      <c r="CP169" s="13">
        <v>1.028712242829334</v>
      </c>
      <c r="CQ169" s="13">
        <v>1.1564701902936552</v>
      </c>
      <c r="CR169" s="13">
        <v>1.2283257577823117</v>
      </c>
      <c r="CS169" s="13">
        <v>1.1458275520185213</v>
      </c>
      <c r="CT169" s="16">
        <v>15.262600000000001</v>
      </c>
      <c r="CU169" s="16">
        <v>26.023299999999999</v>
      </c>
      <c r="CV169" s="16">
        <v>17.2776</v>
      </c>
      <c r="CW169" s="16">
        <v>13.8348</v>
      </c>
      <c r="CX169" s="16">
        <v>18.1662</v>
      </c>
      <c r="CY169" s="16">
        <v>21.856300000000001</v>
      </c>
      <c r="CZ169" s="16">
        <v>16.007999999999999</v>
      </c>
      <c r="DA169" s="16">
        <v>16.595099999999999</v>
      </c>
      <c r="DB169" s="16">
        <v>12.9091</v>
      </c>
      <c r="DC169" s="16">
        <v>8.8468999999999998</v>
      </c>
      <c r="DD169" s="16">
        <v>18.4057</v>
      </c>
      <c r="DE169" s="16">
        <v>10.7325</v>
      </c>
      <c r="DF169" s="16">
        <v>10.752599999999999</v>
      </c>
      <c r="DG169" s="16">
        <v>5.7394999999999996</v>
      </c>
      <c r="DH169" s="16">
        <v>10.452299999999999</v>
      </c>
      <c r="DI169" s="16">
        <v>14.0517</v>
      </c>
      <c r="DJ169" s="21">
        <v>5.4389000000000003</v>
      </c>
      <c r="DK169" s="21">
        <v>10.678599999999999</v>
      </c>
      <c r="DL169" s="21">
        <v>8.3618000000000006</v>
      </c>
      <c r="DM169" s="21">
        <v>7.0369000000000002</v>
      </c>
      <c r="DN169" s="21">
        <v>9.0670999999999999</v>
      </c>
      <c r="DO169" s="21">
        <v>13.3912</v>
      </c>
      <c r="DP169" s="21">
        <v>12.376799999999999</v>
      </c>
      <c r="DQ169" s="21">
        <v>13.089700000000001</v>
      </c>
      <c r="DR169" s="21">
        <v>10.4687</v>
      </c>
      <c r="DS169" s="21">
        <v>7.1280999999999999</v>
      </c>
      <c r="DT169" s="21">
        <v>12.261200000000001</v>
      </c>
      <c r="DU169" s="21">
        <v>5.9328000000000003</v>
      </c>
      <c r="DV169" s="21">
        <v>5.2548000000000004</v>
      </c>
      <c r="DW169" s="21">
        <v>2.5369999999999999</v>
      </c>
      <c r="DX169" s="21">
        <v>4.4134000000000002</v>
      </c>
      <c r="DY169" s="21">
        <v>5.9450000000000003</v>
      </c>
    </row>
    <row r="170" spans="1:129" x14ac:dyDescent="0.2">
      <c r="A170" s="62" t="str">
        <f>[1]PSIM!A173</f>
        <v>EIC</v>
      </c>
      <c r="B170" s="16">
        <v>0.1163</v>
      </c>
      <c r="C170" s="16">
        <v>0.1135</v>
      </c>
      <c r="D170" s="16">
        <v>0.09</v>
      </c>
      <c r="E170" s="16">
        <v>4.6600000000000003E-2</v>
      </c>
      <c r="F170" s="16">
        <v>4.1999999999999997E-3</v>
      </c>
      <c r="G170" s="16">
        <v>6.88E-2</v>
      </c>
      <c r="H170" s="16">
        <v>6.88E-2</v>
      </c>
      <c r="I170" s="16">
        <v>-3.6999999999999998E-2</v>
      </c>
      <c r="J170" s="16">
        <v>1.06E-2</v>
      </c>
      <c r="K170" s="16">
        <v>1.06E-2</v>
      </c>
      <c r="L170" s="16">
        <v>-1.06E-2</v>
      </c>
      <c r="M170" s="16">
        <v>-1.5900000000000001E-2</v>
      </c>
      <c r="N170" s="16">
        <v>-0.28050000000000003</v>
      </c>
      <c r="O170" s="16">
        <v>-0.2092</v>
      </c>
      <c r="P170" s="16">
        <v>-0.1177</v>
      </c>
      <c r="Q170" s="16">
        <v>-9.5000000000000001E-2</v>
      </c>
      <c r="R170" s="17">
        <v>27.256699999999999</v>
      </c>
      <c r="S170" s="17">
        <v>30.602699999999999</v>
      </c>
      <c r="T170" s="17">
        <v>23.9361</v>
      </c>
      <c r="U170" s="17">
        <v>22.108699999999999</v>
      </c>
      <c r="V170" s="17">
        <v>26.0791</v>
      </c>
      <c r="W170" s="17">
        <v>31.248200000000001</v>
      </c>
      <c r="X170" s="17">
        <v>31.8279</v>
      </c>
      <c r="Y170" s="17">
        <v>15.4156</v>
      </c>
      <c r="Z170" s="17">
        <v>15.4156</v>
      </c>
      <c r="AA170" s="17">
        <v>20.045200000000001</v>
      </c>
      <c r="AB170" s="17">
        <v>12.9049</v>
      </c>
      <c r="AC170" s="17">
        <v>4.2903000000000002</v>
      </c>
      <c r="AD170" s="17">
        <v>-28.744599999999998</v>
      </c>
      <c r="AE170" s="17">
        <v>-12.7072</v>
      </c>
      <c r="AF170" s="17">
        <v>21.471800000000002</v>
      </c>
      <c r="AG170" s="17">
        <v>30.6326</v>
      </c>
      <c r="AH170" s="16">
        <v>4.29</v>
      </c>
      <c r="AI170" s="16">
        <v>-28.74</v>
      </c>
      <c r="AJ170" s="16">
        <v>-12.71</v>
      </c>
      <c r="AK170" s="16">
        <v>21.47</v>
      </c>
      <c r="AL170" s="16">
        <v>30.63</v>
      </c>
      <c r="AM170" s="16" t="s">
        <v>15</v>
      </c>
      <c r="AN170" s="16">
        <v>7.71</v>
      </c>
      <c r="AO170" s="16">
        <v>7.2</v>
      </c>
      <c r="AP170" s="16">
        <v>12.09</v>
      </c>
      <c r="AQ170" s="16">
        <v>15.78</v>
      </c>
      <c r="AR170" s="16">
        <v>11.54</v>
      </c>
      <c r="AS170" s="16">
        <v>12.6</v>
      </c>
      <c r="AT170" s="16">
        <v>22.36</v>
      </c>
      <c r="AU170" s="16">
        <v>14.28</v>
      </c>
      <c r="AV170" s="16">
        <v>18.16</v>
      </c>
      <c r="AW170" s="16">
        <v>21.6</v>
      </c>
      <c r="AX170" s="19" t="s">
        <v>15</v>
      </c>
      <c r="AY170" s="19">
        <v>4.8441048474610398E-3</v>
      </c>
      <c r="AZ170" s="19">
        <v>1.105589628405507E-3</v>
      </c>
      <c r="BA170" s="19">
        <v>3.1160122521601751E-5</v>
      </c>
      <c r="BB170" s="19">
        <v>3.8324748589649249E-6</v>
      </c>
      <c r="BC170" s="19">
        <v>2.0807680267139728E-3</v>
      </c>
      <c r="BD170" s="19">
        <v>1.3575859165286284E-2</v>
      </c>
      <c r="BE170" s="19">
        <v>-1.3757295535511256E-2</v>
      </c>
      <c r="BF170" s="19">
        <v>-1.3757295535511256E-2</v>
      </c>
      <c r="BG170" s="19" t="s">
        <v>15</v>
      </c>
      <c r="BH170" s="19" t="s">
        <v>15</v>
      </c>
      <c r="BI170" s="19" t="s">
        <v>15</v>
      </c>
      <c r="BJ170" s="19" t="s">
        <v>15</v>
      </c>
      <c r="BK170" s="19">
        <v>-4.4594022961209363E-3</v>
      </c>
      <c r="BL170" s="19">
        <v>-1.6475781106317047E-2</v>
      </c>
      <c r="BM170" s="19">
        <v>-2.2431305817077075E-2</v>
      </c>
      <c r="BN170" s="16">
        <v>17.155000000000001</v>
      </c>
      <c r="BO170" s="16">
        <v>16.498799999999999</v>
      </c>
      <c r="BP170" s="16">
        <v>13.4132</v>
      </c>
      <c r="BQ170" s="16">
        <v>10.4278</v>
      </c>
      <c r="BR170" s="16">
        <v>6.2975000000000003</v>
      </c>
      <c r="BS170" s="16">
        <v>17.461099999999998</v>
      </c>
      <c r="BT170" s="16">
        <v>17.915399999999998</v>
      </c>
      <c r="BU170" s="16">
        <v>-19.131399999999999</v>
      </c>
      <c r="BV170" s="16">
        <v>4.4536999999999995</v>
      </c>
      <c r="BW170" s="16">
        <v>5.0705999999999998</v>
      </c>
      <c r="BX170" s="16">
        <v>-4.7164999999999999</v>
      </c>
      <c r="BY170" s="16">
        <v>-7.1051000000000002</v>
      </c>
      <c r="BZ170" s="16">
        <v>-122.709</v>
      </c>
      <c r="CA170" s="16">
        <v>-112.16930000000001</v>
      </c>
      <c r="CB170" s="16">
        <v>-73.509900000000002</v>
      </c>
      <c r="CC170" s="16">
        <v>-57.222700000000003</v>
      </c>
      <c r="CD170" s="13" t="s">
        <v>15</v>
      </c>
      <c r="CE170" s="13">
        <v>3.3230650622908545E-2</v>
      </c>
      <c r="CF170" s="13" t="s">
        <v>15</v>
      </c>
      <c r="CG170" s="13" t="s">
        <v>15</v>
      </c>
      <c r="CH170" s="13" t="s">
        <v>15</v>
      </c>
      <c r="CI170" s="13" t="s">
        <v>15</v>
      </c>
      <c r="CJ170" s="13">
        <v>5.8498176319353246E-3</v>
      </c>
      <c r="CK170" s="13" t="s">
        <v>15</v>
      </c>
      <c r="CL170" s="13" t="s">
        <v>15</v>
      </c>
      <c r="CM170" s="13" t="s">
        <v>15</v>
      </c>
      <c r="CN170" s="13" t="s">
        <v>15</v>
      </c>
      <c r="CO170" s="13" t="s">
        <v>15</v>
      </c>
      <c r="CP170" s="13" t="s">
        <v>15</v>
      </c>
      <c r="CQ170" s="13">
        <v>7.7035079390092007E-2</v>
      </c>
      <c r="CR170" s="13">
        <v>0.10240358017990851</v>
      </c>
      <c r="CS170" s="13">
        <v>0.24750445751621863</v>
      </c>
      <c r="CT170" s="16">
        <v>24.406700000000001</v>
      </c>
      <c r="CU170" s="16">
        <v>13.808</v>
      </c>
      <c r="CV170" s="16">
        <v>10.9651</v>
      </c>
      <c r="CW170" s="16">
        <v>5.5266999999999999</v>
      </c>
      <c r="CX170" s="16">
        <v>2.5095999999999998</v>
      </c>
      <c r="CY170" s="16">
        <v>8.0785</v>
      </c>
      <c r="CZ170" s="16">
        <v>7.6044</v>
      </c>
      <c r="DA170" s="16">
        <v>-4.4838000000000005</v>
      </c>
      <c r="DB170" s="16">
        <v>-4.4838000000000005</v>
      </c>
      <c r="DC170" s="16">
        <v>-4.4838000000000005</v>
      </c>
      <c r="DD170" s="16">
        <v>-1.0964</v>
      </c>
      <c r="DE170" s="16">
        <v>-2.2578</v>
      </c>
      <c r="DF170" s="16">
        <v>-40.305799999999998</v>
      </c>
      <c r="DG170" s="16">
        <v>-41.902900000000002</v>
      </c>
      <c r="DH170" s="16">
        <v>-37.015099999999997</v>
      </c>
      <c r="DI170" s="16">
        <v>-30.411899999999999</v>
      </c>
      <c r="DJ170" s="21">
        <v>17.391400000000001</v>
      </c>
      <c r="DK170" s="21">
        <v>11.9961</v>
      </c>
      <c r="DL170" s="21">
        <v>9.6138999999999992</v>
      </c>
      <c r="DM170" s="21">
        <v>5.0274999999999999</v>
      </c>
      <c r="DN170" s="21">
        <v>2.403</v>
      </c>
      <c r="DO170" s="21">
        <v>7.7350000000000003</v>
      </c>
      <c r="DP170" s="21">
        <v>7.3444000000000003</v>
      </c>
      <c r="DQ170" s="21">
        <v>-4.3765999999999998</v>
      </c>
      <c r="DR170" s="21">
        <v>-4.3765999999999998</v>
      </c>
      <c r="DS170" s="21">
        <v>-4.3765999999999998</v>
      </c>
      <c r="DT170" s="21">
        <v>-1.0590999999999999</v>
      </c>
      <c r="DU170" s="21">
        <v>-2.1555</v>
      </c>
      <c r="DV170" s="21">
        <v>-38.783999999999999</v>
      </c>
      <c r="DW170" s="21">
        <v>-37.209899999999998</v>
      </c>
      <c r="DX170" s="21">
        <v>-29.784300000000002</v>
      </c>
      <c r="DY170" s="21">
        <v>-21.917999999999999</v>
      </c>
    </row>
    <row r="171" spans="1:129" x14ac:dyDescent="0.2">
      <c r="A171" s="62" t="str">
        <f>[1]PSIM!A174</f>
        <v>EKH</v>
      </c>
      <c r="B171" s="16" t="s">
        <v>15</v>
      </c>
      <c r="C171" s="16" t="s">
        <v>15</v>
      </c>
      <c r="D171" s="16" t="s">
        <v>15</v>
      </c>
      <c r="E171" s="16" t="s">
        <v>15</v>
      </c>
      <c r="F171" s="16" t="s">
        <v>15</v>
      </c>
      <c r="G171" s="16" t="s">
        <v>15</v>
      </c>
      <c r="H171" s="16" t="s">
        <v>15</v>
      </c>
      <c r="I171" s="16" t="s">
        <v>15</v>
      </c>
      <c r="J171" s="16" t="s">
        <v>15</v>
      </c>
      <c r="K171" s="16" t="s">
        <v>15</v>
      </c>
      <c r="L171" s="16" t="s">
        <v>15</v>
      </c>
      <c r="M171" s="16" t="s">
        <v>15</v>
      </c>
      <c r="N171" s="16" t="s">
        <v>15</v>
      </c>
      <c r="O171" s="16" t="s">
        <v>15</v>
      </c>
      <c r="P171" s="16">
        <v>0.15</v>
      </c>
      <c r="Q171" s="16">
        <v>0.14000000000000001</v>
      </c>
      <c r="R171" s="17" t="s">
        <v>15</v>
      </c>
      <c r="S171" s="17" t="s">
        <v>15</v>
      </c>
      <c r="T171" s="17" t="s">
        <v>15</v>
      </c>
      <c r="U171" s="17" t="s">
        <v>15</v>
      </c>
      <c r="V171" s="17" t="s">
        <v>15</v>
      </c>
      <c r="W171" s="17" t="s">
        <v>15</v>
      </c>
      <c r="X171" s="17" t="s">
        <v>15</v>
      </c>
      <c r="Y171" s="17" t="s">
        <v>15</v>
      </c>
      <c r="Z171" s="17" t="s">
        <v>15</v>
      </c>
      <c r="AA171" s="17" t="s">
        <v>15</v>
      </c>
      <c r="AB171" s="17" t="s">
        <v>15</v>
      </c>
      <c r="AC171" s="17" t="s">
        <v>15</v>
      </c>
      <c r="AD171" s="17">
        <v>31.422999999999998</v>
      </c>
      <c r="AE171" s="17">
        <v>32.203800000000001</v>
      </c>
      <c r="AF171" s="17">
        <v>35.242899999999999</v>
      </c>
      <c r="AG171" s="17">
        <v>35.177399999999999</v>
      </c>
      <c r="AH171" s="16" t="s">
        <v>15</v>
      </c>
      <c r="AI171" s="16" t="s">
        <v>15</v>
      </c>
      <c r="AJ171" s="16" t="s">
        <v>15</v>
      </c>
      <c r="AK171" s="16">
        <v>35.24</v>
      </c>
      <c r="AL171" s="16">
        <v>35.18</v>
      </c>
      <c r="AM171" s="16" t="s">
        <v>15</v>
      </c>
      <c r="AN171" s="16" t="s">
        <v>15</v>
      </c>
      <c r="AO171" s="16" t="s">
        <v>15</v>
      </c>
      <c r="AP171" s="16" t="s">
        <v>15</v>
      </c>
      <c r="AQ171" s="16" t="s">
        <v>15</v>
      </c>
      <c r="AR171" s="16" t="s">
        <v>15</v>
      </c>
      <c r="AS171" s="16" t="s">
        <v>15</v>
      </c>
      <c r="AT171" s="16" t="s">
        <v>15</v>
      </c>
      <c r="AU171" s="16" t="s">
        <v>15</v>
      </c>
      <c r="AV171" s="16" t="s">
        <v>15</v>
      </c>
      <c r="AW171" s="16" t="s">
        <v>15</v>
      </c>
      <c r="AX171" s="19" t="s">
        <v>15</v>
      </c>
      <c r="AY171" s="19" t="s">
        <v>15</v>
      </c>
      <c r="AZ171" s="19" t="s">
        <v>15</v>
      </c>
      <c r="BA171" s="19" t="s">
        <v>15</v>
      </c>
      <c r="BB171" s="19" t="s">
        <v>15</v>
      </c>
      <c r="BC171" s="19" t="s">
        <v>15</v>
      </c>
      <c r="BD171" s="19" t="s">
        <v>15</v>
      </c>
      <c r="BE171" s="19" t="s">
        <v>15</v>
      </c>
      <c r="BF171" s="19" t="s">
        <v>15</v>
      </c>
      <c r="BG171" s="19" t="s">
        <v>15</v>
      </c>
      <c r="BH171" s="19" t="s">
        <v>15</v>
      </c>
      <c r="BI171" s="19" t="s">
        <v>15</v>
      </c>
      <c r="BJ171" s="19">
        <v>0.11939466275499512</v>
      </c>
      <c r="BK171" s="19">
        <v>4.0099062071872693E-2</v>
      </c>
      <c r="BL171" s="19">
        <v>2.8890291733916454E-2</v>
      </c>
      <c r="BM171" s="19">
        <v>2.8255090371734515E-2</v>
      </c>
      <c r="BN171" s="16" t="s">
        <v>15</v>
      </c>
      <c r="BO171" s="16" t="s">
        <v>15</v>
      </c>
      <c r="BP171" s="16" t="s">
        <v>15</v>
      </c>
      <c r="BQ171" s="16" t="s">
        <v>15</v>
      </c>
      <c r="BR171" s="16" t="s">
        <v>15</v>
      </c>
      <c r="BS171" s="16" t="s">
        <v>15</v>
      </c>
      <c r="BT171" s="16" t="s">
        <v>15</v>
      </c>
      <c r="BU171" s="16" t="s">
        <v>15</v>
      </c>
      <c r="BV171" s="16" t="s">
        <v>15</v>
      </c>
      <c r="BW171" s="16" t="s">
        <v>15</v>
      </c>
      <c r="BX171" s="16" t="s">
        <v>15</v>
      </c>
      <c r="BY171" s="16" t="s">
        <v>15</v>
      </c>
      <c r="BZ171" s="16">
        <v>7.7737999999999996</v>
      </c>
      <c r="CA171" s="16">
        <v>11.257</v>
      </c>
      <c r="CB171" s="16">
        <v>14.9902</v>
      </c>
      <c r="CC171" s="16">
        <v>16.029399999999999</v>
      </c>
      <c r="CD171" s="13" t="s">
        <v>15</v>
      </c>
      <c r="CE171" s="13" t="s">
        <v>15</v>
      </c>
      <c r="CF171" s="13" t="s">
        <v>15</v>
      </c>
      <c r="CG171" s="13" t="s">
        <v>15</v>
      </c>
      <c r="CH171" s="13" t="s">
        <v>15</v>
      </c>
      <c r="CI171" s="13" t="s">
        <v>15</v>
      </c>
      <c r="CJ171" s="13" t="s">
        <v>15</v>
      </c>
      <c r="CK171" s="13" t="s">
        <v>15</v>
      </c>
      <c r="CL171" s="13" t="s">
        <v>15</v>
      </c>
      <c r="CM171" s="13" t="s">
        <v>15</v>
      </c>
      <c r="CN171" s="13" t="s">
        <v>15</v>
      </c>
      <c r="CO171" s="13" t="s">
        <v>15</v>
      </c>
      <c r="CP171" s="13" t="s">
        <v>15</v>
      </c>
      <c r="CQ171" s="13" t="s">
        <v>15</v>
      </c>
      <c r="CR171" s="13" t="s">
        <v>15</v>
      </c>
      <c r="CS171" s="13" t="s">
        <v>15</v>
      </c>
      <c r="CT171" s="16" t="s">
        <v>15</v>
      </c>
      <c r="CU171" s="16" t="s">
        <v>15</v>
      </c>
      <c r="CV171" s="16" t="s">
        <v>15</v>
      </c>
      <c r="CW171" s="16" t="s">
        <v>15</v>
      </c>
      <c r="CX171" s="16" t="s">
        <v>15</v>
      </c>
      <c r="CY171" s="16" t="s">
        <v>15</v>
      </c>
      <c r="CZ171" s="16" t="s">
        <v>15</v>
      </c>
      <c r="DA171" s="16" t="s">
        <v>15</v>
      </c>
      <c r="DB171" s="16" t="s">
        <v>15</v>
      </c>
      <c r="DC171" s="16" t="s">
        <v>15</v>
      </c>
      <c r="DD171" s="16" t="s">
        <v>15</v>
      </c>
      <c r="DE171" s="16" t="s">
        <v>15</v>
      </c>
      <c r="DF171" s="16" t="s">
        <v>15</v>
      </c>
      <c r="DG171" s="16">
        <v>23.6692</v>
      </c>
      <c r="DH171" s="16">
        <v>14.804399999999999</v>
      </c>
      <c r="DI171" s="16">
        <v>10.4903</v>
      </c>
      <c r="DJ171" s="21" t="s">
        <v>15</v>
      </c>
      <c r="DK171" s="21" t="s">
        <v>15</v>
      </c>
      <c r="DL171" s="21" t="s">
        <v>15</v>
      </c>
      <c r="DM171" s="21" t="s">
        <v>15</v>
      </c>
      <c r="DN171" s="21" t="s">
        <v>15</v>
      </c>
      <c r="DO171" s="21" t="s">
        <v>15</v>
      </c>
      <c r="DP171" s="21" t="s">
        <v>15</v>
      </c>
      <c r="DQ171" s="21" t="s">
        <v>15</v>
      </c>
      <c r="DR171" s="21" t="s">
        <v>15</v>
      </c>
      <c r="DS171" s="21" t="s">
        <v>15</v>
      </c>
      <c r="DT171" s="21" t="s">
        <v>15</v>
      </c>
      <c r="DU171" s="21" t="s">
        <v>15</v>
      </c>
      <c r="DV171" s="21" t="s">
        <v>15</v>
      </c>
      <c r="DW171" s="21">
        <v>15.497</v>
      </c>
      <c r="DX171" s="21">
        <v>12.6713</v>
      </c>
      <c r="DY171" s="21">
        <v>9.4301999999999992</v>
      </c>
    </row>
    <row r="172" spans="1:129" x14ac:dyDescent="0.2">
      <c r="A172" s="62" t="str">
        <f>[1]PSIM!A175</f>
        <v>EMC</v>
      </c>
      <c r="B172" s="16">
        <v>1.228</v>
      </c>
      <c r="C172" s="16">
        <v>1.1957</v>
      </c>
      <c r="D172" s="16">
        <v>0.34260000000000002</v>
      </c>
      <c r="E172" s="16">
        <v>3.2300000000000002E-2</v>
      </c>
      <c r="F172" s="16">
        <v>5.1700000000000003E-2</v>
      </c>
      <c r="G172" s="16">
        <v>1.9400000000000001E-2</v>
      </c>
      <c r="H172" s="16">
        <v>0.1293</v>
      </c>
      <c r="I172" s="16">
        <v>-9.69E-2</v>
      </c>
      <c r="J172" s="16">
        <v>-7.7600000000000002E-2</v>
      </c>
      <c r="K172" s="16">
        <v>2.5899999999999999E-2</v>
      </c>
      <c r="L172" s="16">
        <v>3.2300000000000002E-2</v>
      </c>
      <c r="M172" s="16">
        <v>-1.0128999999999999</v>
      </c>
      <c r="N172" s="16">
        <v>-8.4599999999999995E-2</v>
      </c>
      <c r="O172" s="16">
        <v>-7.0000000000000007E-2</v>
      </c>
      <c r="P172" s="16">
        <v>-3.5200000000000002E-2</v>
      </c>
      <c r="Q172" s="16">
        <v>-7.9899999999999999E-2</v>
      </c>
      <c r="R172" s="17">
        <v>8.2803000000000004</v>
      </c>
      <c r="S172" s="17">
        <v>13.8194</v>
      </c>
      <c r="T172" s="17">
        <v>12.734400000000001</v>
      </c>
      <c r="U172" s="17">
        <v>7.4648000000000003</v>
      </c>
      <c r="V172" s="17">
        <v>4.9237000000000002</v>
      </c>
      <c r="W172" s="17">
        <v>8.2913999999999994</v>
      </c>
      <c r="X172" s="17">
        <v>6.8571999999999997</v>
      </c>
      <c r="Y172" s="17">
        <v>3.4218000000000002</v>
      </c>
      <c r="Z172" s="17">
        <v>-8.8099999999999998E-2</v>
      </c>
      <c r="AA172" s="17">
        <v>4.5061999999999998</v>
      </c>
      <c r="AB172" s="17">
        <v>3.0804999999999998</v>
      </c>
      <c r="AC172" s="17">
        <v>-2.9984000000000002</v>
      </c>
      <c r="AD172" s="17">
        <v>3.1993</v>
      </c>
      <c r="AE172" s="17">
        <v>0.6623</v>
      </c>
      <c r="AF172" s="17">
        <v>-7.7207999999999997</v>
      </c>
      <c r="AG172" s="17">
        <v>16.993200000000002</v>
      </c>
      <c r="AH172" s="16">
        <v>-3</v>
      </c>
      <c r="AI172" s="16">
        <v>3.2</v>
      </c>
      <c r="AJ172" s="16">
        <v>0.66</v>
      </c>
      <c r="AK172" s="16">
        <v>3.06</v>
      </c>
      <c r="AL172" s="16">
        <v>11.64</v>
      </c>
      <c r="AM172" s="16">
        <v>22.41</v>
      </c>
      <c r="AN172" s="16">
        <v>7.06</v>
      </c>
      <c r="AO172" s="16">
        <v>2.98</v>
      </c>
      <c r="AP172" s="16">
        <v>3.2</v>
      </c>
      <c r="AQ172" s="16">
        <v>2.73</v>
      </c>
      <c r="AR172" s="16">
        <v>2.87</v>
      </c>
      <c r="AS172" s="16">
        <v>4.2699999999999996</v>
      </c>
      <c r="AT172" s="16">
        <v>3.6</v>
      </c>
      <c r="AU172" s="16">
        <v>3.92</v>
      </c>
      <c r="AV172" s="16">
        <v>3.12</v>
      </c>
      <c r="AW172" s="16">
        <v>2.8</v>
      </c>
      <c r="AX172" s="19">
        <v>-0.28378921318049521</v>
      </c>
      <c r="AY172" s="19">
        <v>0.27364067739859688</v>
      </c>
      <c r="AZ172" s="19">
        <v>5.8579560282987594E-2</v>
      </c>
      <c r="BA172" s="19">
        <v>0.36214555044571828</v>
      </c>
      <c r="BB172" s="19">
        <v>0.21669563333866249</v>
      </c>
      <c r="BC172" s="19">
        <v>2.9089180643427998E-2</v>
      </c>
      <c r="BD172" s="19">
        <v>0.10769115353306663</v>
      </c>
      <c r="BE172" s="19">
        <v>-0.12739956163249241</v>
      </c>
      <c r="BF172" s="19">
        <v>-0.1043075698435198</v>
      </c>
      <c r="BG172" s="19">
        <v>0.42958432335542646</v>
      </c>
      <c r="BH172" s="19">
        <v>-3.4593414618657521</v>
      </c>
      <c r="BI172" s="19">
        <v>-6.5638768323185465E-2</v>
      </c>
      <c r="BJ172" s="19">
        <v>-4.0222311038755863E-2</v>
      </c>
      <c r="BK172" s="19">
        <v>-5.0721486480638456E-2</v>
      </c>
      <c r="BL172" s="19">
        <v>-4.6406365809725104E-2</v>
      </c>
      <c r="BM172" s="19">
        <v>-1.6762100951728899E-2</v>
      </c>
      <c r="BN172" s="16">
        <v>25.326599999999999</v>
      </c>
      <c r="BO172" s="16">
        <v>24.2591</v>
      </c>
      <c r="BP172" s="16">
        <v>10.552300000000001</v>
      </c>
      <c r="BQ172" s="16">
        <v>1.0407</v>
      </c>
      <c r="BR172" s="16">
        <v>1.6196000000000002</v>
      </c>
      <c r="BS172" s="16">
        <v>4.9070999999999998</v>
      </c>
      <c r="BT172" s="16">
        <v>3.6082000000000001</v>
      </c>
      <c r="BU172" s="16">
        <v>-3.141</v>
      </c>
      <c r="BV172" s="16">
        <v>-3.0987999999999998</v>
      </c>
      <c r="BW172" s="16">
        <v>0.57979999999999998</v>
      </c>
      <c r="BX172" s="16">
        <v>0.80420000000000003</v>
      </c>
      <c r="BY172" s="16">
        <v>-84.482299999999995</v>
      </c>
      <c r="BZ172" s="16">
        <v>-11.4062</v>
      </c>
      <c r="CA172" s="16">
        <v>-38.007199999999997</v>
      </c>
      <c r="CB172" s="16">
        <v>-50.224800000000002</v>
      </c>
      <c r="CC172" s="16">
        <v>-102.20650000000001</v>
      </c>
      <c r="CD172" s="13">
        <v>-0.9708312033823151</v>
      </c>
      <c r="CE172" s="13">
        <v>-1.4188045998188323</v>
      </c>
      <c r="CF172" s="13">
        <v>0.23283159304079698</v>
      </c>
      <c r="CG172" s="13">
        <v>0.25105685228856256</v>
      </c>
      <c r="CH172" s="13">
        <v>0.19190991156799825</v>
      </c>
      <c r="CI172" s="13">
        <v>8.9033222209449356E-2</v>
      </c>
      <c r="CJ172" s="13">
        <v>0.14186159437705698</v>
      </c>
      <c r="CK172" s="13">
        <v>0.10750583362023269</v>
      </c>
      <c r="CL172" s="13">
        <v>0.10834573808418725</v>
      </c>
      <c r="CM172" s="13">
        <v>0.19740636166132589</v>
      </c>
      <c r="CN172" s="13">
        <v>0.21228768100279391</v>
      </c>
      <c r="CO172" s="13">
        <v>1.2778888262993773</v>
      </c>
      <c r="CP172" s="13">
        <v>0.2299085429598077</v>
      </c>
      <c r="CQ172" s="13">
        <v>6.9351766304431128E-2</v>
      </c>
      <c r="CR172" s="13">
        <v>5.3104956466742223E-2</v>
      </c>
      <c r="CS172" s="13">
        <v>0.20054867120034248</v>
      </c>
      <c r="CT172" s="16" t="s">
        <v>15</v>
      </c>
      <c r="CU172" s="16" t="s">
        <v>15</v>
      </c>
      <c r="CV172" s="16" t="s">
        <v>15</v>
      </c>
      <c r="CW172" s="16">
        <v>3.7763999999999998</v>
      </c>
      <c r="CX172" s="16">
        <v>5.7786999999999997</v>
      </c>
      <c r="CY172" s="16">
        <v>20.0977</v>
      </c>
      <c r="CZ172" s="16">
        <v>10.959</v>
      </c>
      <c r="DA172" s="16">
        <v>-9.2501999999999995</v>
      </c>
      <c r="DB172" s="16">
        <v>-8.0607000000000006</v>
      </c>
      <c r="DC172" s="16">
        <v>2.3414000000000001</v>
      </c>
      <c r="DD172" s="16">
        <v>3.4367000000000001</v>
      </c>
      <c r="DE172" s="16">
        <v>-225.65559999999999</v>
      </c>
      <c r="DF172" s="16">
        <v>-28.025300000000001</v>
      </c>
      <c r="DG172" s="16">
        <v>-15.885199999999999</v>
      </c>
      <c r="DH172" s="16">
        <v>-12.357900000000001</v>
      </c>
      <c r="DI172" s="16">
        <v>-34.464500000000001</v>
      </c>
      <c r="DJ172" s="21">
        <v>34.1464</v>
      </c>
      <c r="DK172" s="21">
        <v>32.546900000000001</v>
      </c>
      <c r="DL172" s="21">
        <v>20.613199999999999</v>
      </c>
      <c r="DM172" s="21">
        <v>1.6594</v>
      </c>
      <c r="DN172" s="21">
        <v>2.395</v>
      </c>
      <c r="DO172" s="21">
        <v>8.1760999999999999</v>
      </c>
      <c r="DP172" s="21">
        <v>5.0579999999999998</v>
      </c>
      <c r="DQ172" s="21">
        <v>-4.4766000000000004</v>
      </c>
      <c r="DR172" s="21">
        <v>-3.4331</v>
      </c>
      <c r="DS172" s="21">
        <v>0.8478</v>
      </c>
      <c r="DT172" s="21">
        <v>1.1440999999999999</v>
      </c>
      <c r="DU172" s="21">
        <v>-57.034199999999998</v>
      </c>
      <c r="DV172" s="21">
        <v>-9.9992000000000001</v>
      </c>
      <c r="DW172" s="21">
        <v>-10.655900000000001</v>
      </c>
      <c r="DX172" s="21">
        <v>-9.2347000000000001</v>
      </c>
      <c r="DY172" s="21">
        <v>-22.33</v>
      </c>
    </row>
    <row r="173" spans="1:129" x14ac:dyDescent="0.2">
      <c r="A173" s="62" t="str">
        <f>[1]PSIM!A176</f>
        <v>EPCO</v>
      </c>
      <c r="B173" s="16">
        <v>7.3064999999999998</v>
      </c>
      <c r="C173" s="16">
        <v>-0.1774</v>
      </c>
      <c r="D173" s="16">
        <v>0.26279999999999998</v>
      </c>
      <c r="E173" s="16">
        <v>0.27600000000000002</v>
      </c>
      <c r="F173" s="16">
        <v>0.21029999999999999</v>
      </c>
      <c r="G173" s="16">
        <v>8.7599999999999997E-2</v>
      </c>
      <c r="H173" s="16">
        <v>0.2278</v>
      </c>
      <c r="I173" s="16">
        <v>0.184</v>
      </c>
      <c r="J173" s="16">
        <v>0.21029999999999999</v>
      </c>
      <c r="K173" s="16">
        <v>0.14019999999999999</v>
      </c>
      <c r="L173" s="16">
        <v>0.1139</v>
      </c>
      <c r="M173" s="16">
        <v>0.219</v>
      </c>
      <c r="N173" s="16">
        <v>0.30819999999999997</v>
      </c>
      <c r="O173" s="16">
        <v>0.2994</v>
      </c>
      <c r="P173" s="16">
        <v>0.14649999999999999</v>
      </c>
      <c r="Q173" s="16">
        <v>0.26</v>
      </c>
      <c r="R173" s="17" t="s">
        <v>15</v>
      </c>
      <c r="S173" s="17" t="s">
        <v>15</v>
      </c>
      <c r="T173" s="17" t="s">
        <v>15</v>
      </c>
      <c r="U173" s="17" t="s">
        <v>15</v>
      </c>
      <c r="V173" s="17">
        <v>22.234000000000002</v>
      </c>
      <c r="W173" s="17">
        <v>24.2803</v>
      </c>
      <c r="X173" s="17">
        <v>22.209499999999998</v>
      </c>
      <c r="Y173" s="17">
        <v>20.559699999999999</v>
      </c>
      <c r="Z173" s="17">
        <v>21.889199999999999</v>
      </c>
      <c r="AA173" s="17">
        <v>18.706900000000001</v>
      </c>
      <c r="AB173" s="17">
        <v>17.347899999999999</v>
      </c>
      <c r="AC173" s="17">
        <v>21.519400000000001</v>
      </c>
      <c r="AD173" s="17">
        <v>23.303899999999999</v>
      </c>
      <c r="AE173" s="17">
        <v>23.400700000000001</v>
      </c>
      <c r="AF173" s="17">
        <v>25.131599999999999</v>
      </c>
      <c r="AG173" s="17">
        <v>28.178899999999999</v>
      </c>
      <c r="AH173" s="16">
        <v>21.52</v>
      </c>
      <c r="AI173" s="16">
        <v>23.62</v>
      </c>
      <c r="AJ173" s="16">
        <v>23.4</v>
      </c>
      <c r="AK173" s="16">
        <v>25.13</v>
      </c>
      <c r="AL173" s="16">
        <v>28.18</v>
      </c>
      <c r="AM173" s="16">
        <v>24.95</v>
      </c>
      <c r="AN173" s="16">
        <v>5.34</v>
      </c>
      <c r="AO173" s="16">
        <v>4.8499999999999996</v>
      </c>
      <c r="AP173" s="16">
        <v>4.9800000000000004</v>
      </c>
      <c r="AQ173" s="16">
        <v>5.53</v>
      </c>
      <c r="AR173" s="16">
        <v>5.0199999999999996</v>
      </c>
      <c r="AS173" s="16">
        <v>6.83</v>
      </c>
      <c r="AT173" s="16">
        <v>7.06</v>
      </c>
      <c r="AU173" s="16">
        <v>6.92</v>
      </c>
      <c r="AV173" s="16">
        <v>7.48</v>
      </c>
      <c r="AW173" s="16">
        <v>11.89</v>
      </c>
      <c r="AX173" s="19" t="s">
        <v>15</v>
      </c>
      <c r="AY173" s="19" t="s">
        <v>15</v>
      </c>
      <c r="AZ173" s="19" t="s">
        <v>15</v>
      </c>
      <c r="BA173" s="19" t="s">
        <v>15</v>
      </c>
      <c r="BB173" s="19">
        <v>4.9539579617884542E-2</v>
      </c>
      <c r="BC173" s="19">
        <v>4.7523407225739299E-4</v>
      </c>
      <c r="BD173" s="19">
        <v>2.3250770892874334E-3</v>
      </c>
      <c r="BE173" s="19">
        <v>7.2663516462036807E-3</v>
      </c>
      <c r="BF173" s="19">
        <v>7.3782779226646399E-3</v>
      </c>
      <c r="BG173" s="19">
        <v>8.9944208308450225E-3</v>
      </c>
      <c r="BH173" s="19">
        <v>9.8595995757506008E-2</v>
      </c>
      <c r="BI173" s="19">
        <v>0.24085093299427793</v>
      </c>
      <c r="BJ173" s="19">
        <v>0.19872276774727649</v>
      </c>
      <c r="BK173" s="19">
        <v>0.19553504377469771</v>
      </c>
      <c r="BL173" s="19">
        <v>0.44163980687352006</v>
      </c>
      <c r="BM173" s="19">
        <v>0.71107911775865662</v>
      </c>
      <c r="BN173" s="16" t="s">
        <v>15</v>
      </c>
      <c r="BO173" s="16" t="s">
        <v>15</v>
      </c>
      <c r="BP173" s="16" t="s">
        <v>15</v>
      </c>
      <c r="BQ173" s="16" t="s">
        <v>15</v>
      </c>
      <c r="BR173" s="16">
        <v>18.200500000000002</v>
      </c>
      <c r="BS173" s="16">
        <v>22.4712</v>
      </c>
      <c r="BT173" s="16">
        <v>19.224499999999999</v>
      </c>
      <c r="BU173" s="16">
        <v>16.0273</v>
      </c>
      <c r="BV173" s="16">
        <v>17.232800000000001</v>
      </c>
      <c r="BW173" s="16">
        <v>13.341200000000001</v>
      </c>
      <c r="BX173" s="16">
        <v>10.4481</v>
      </c>
      <c r="BY173" s="16">
        <v>21.157</v>
      </c>
      <c r="BZ173" s="16">
        <v>33.879399999999997</v>
      </c>
      <c r="CA173" s="16">
        <v>39.688099999999999</v>
      </c>
      <c r="CB173" s="16">
        <v>18.963100000000001</v>
      </c>
      <c r="CC173" s="16">
        <v>29.1692</v>
      </c>
      <c r="CD173" s="13">
        <v>3.4623918170438857E-3</v>
      </c>
      <c r="CE173" s="13">
        <v>0.69449399017663427</v>
      </c>
      <c r="CF173" s="13">
        <v>0.4844207405641755</v>
      </c>
      <c r="CG173" s="13">
        <v>0.2788710156087853</v>
      </c>
      <c r="CH173" s="13">
        <v>1.1226611226611227E-2</v>
      </c>
      <c r="CI173" s="13" t="s">
        <v>15</v>
      </c>
      <c r="CJ173" s="13">
        <v>9.6208920425064522E-3</v>
      </c>
      <c r="CK173" s="13" t="s">
        <v>15</v>
      </c>
      <c r="CL173" s="13" t="s">
        <v>15</v>
      </c>
      <c r="CM173" s="13" t="s">
        <v>15</v>
      </c>
      <c r="CN173" s="13">
        <v>1.2844347966404297</v>
      </c>
      <c r="CO173" s="13">
        <v>1.4498561793485456</v>
      </c>
      <c r="CP173" s="13">
        <v>0.85539376590066052</v>
      </c>
      <c r="CQ173" s="13">
        <v>0.20539105204659558</v>
      </c>
      <c r="CR173" s="13">
        <v>2.3718823998245688</v>
      </c>
      <c r="CS173" s="13">
        <v>2.6289507485913934</v>
      </c>
      <c r="CT173" s="16" t="s">
        <v>15</v>
      </c>
      <c r="CU173" s="16" t="s">
        <v>15</v>
      </c>
      <c r="CV173" s="16" t="s">
        <v>15</v>
      </c>
      <c r="CW173" s="16" t="s">
        <v>15</v>
      </c>
      <c r="CX173" s="16" t="s">
        <v>15</v>
      </c>
      <c r="CY173" s="16">
        <v>22.438300000000002</v>
      </c>
      <c r="CZ173" s="16">
        <v>20.361499999999999</v>
      </c>
      <c r="DA173" s="16">
        <v>16.8308</v>
      </c>
      <c r="DB173" s="16">
        <v>18.804600000000001</v>
      </c>
      <c r="DC173" s="16">
        <v>12.868</v>
      </c>
      <c r="DD173" s="16">
        <v>9.6128999999999998</v>
      </c>
      <c r="DE173" s="16">
        <v>17.643899999999999</v>
      </c>
      <c r="DF173" s="16">
        <v>20.311199999999999</v>
      </c>
      <c r="DG173" s="16">
        <v>17.869199999999999</v>
      </c>
      <c r="DH173" s="16">
        <v>7.2434000000000003</v>
      </c>
      <c r="DI173" s="16">
        <v>10.346399999999999</v>
      </c>
      <c r="DJ173" s="21" t="s">
        <v>15</v>
      </c>
      <c r="DK173" s="21" t="s">
        <v>15</v>
      </c>
      <c r="DL173" s="21" t="s">
        <v>15</v>
      </c>
      <c r="DM173" s="21" t="s">
        <v>15</v>
      </c>
      <c r="DN173" s="21" t="s">
        <v>15</v>
      </c>
      <c r="DO173" s="21">
        <v>19.361999999999998</v>
      </c>
      <c r="DP173" s="21">
        <v>17.5657</v>
      </c>
      <c r="DQ173" s="21">
        <v>14.7491</v>
      </c>
      <c r="DR173" s="21">
        <v>15.306699999999999</v>
      </c>
      <c r="DS173" s="21">
        <v>10.296200000000001</v>
      </c>
      <c r="DT173" s="21">
        <v>5.0689000000000002</v>
      </c>
      <c r="DU173" s="21">
        <v>6.6212</v>
      </c>
      <c r="DV173" s="21">
        <v>9.1397999999999993</v>
      </c>
      <c r="DW173" s="21">
        <v>9.4017999999999997</v>
      </c>
      <c r="DX173" s="21">
        <v>2.4975000000000001</v>
      </c>
      <c r="DY173" s="21">
        <v>2.6892</v>
      </c>
    </row>
    <row r="174" spans="1:129" x14ac:dyDescent="0.2">
      <c r="A174" s="62" t="str">
        <f>[1]PSIM!A177</f>
        <v>EPG</v>
      </c>
      <c r="B174" s="16" t="s">
        <v>15</v>
      </c>
      <c r="C174" s="16" t="s">
        <v>15</v>
      </c>
      <c r="D174" s="16" t="s">
        <v>15</v>
      </c>
      <c r="E174" s="16" t="s">
        <v>15</v>
      </c>
      <c r="F174" s="16" t="s">
        <v>15</v>
      </c>
      <c r="G174" s="16" t="s">
        <v>15</v>
      </c>
      <c r="H174" s="16" t="s">
        <v>15</v>
      </c>
      <c r="I174" s="16" t="s">
        <v>15</v>
      </c>
      <c r="J174" s="16" t="s">
        <v>15</v>
      </c>
      <c r="K174" s="16" t="s">
        <v>15</v>
      </c>
      <c r="L174" s="16" t="s">
        <v>15</v>
      </c>
      <c r="M174" s="16">
        <v>0.3</v>
      </c>
      <c r="N174" s="16">
        <v>0.27</v>
      </c>
      <c r="O174" s="16">
        <v>0.505</v>
      </c>
      <c r="P174" s="16">
        <v>0.49299999999999999</v>
      </c>
      <c r="Q174" s="16">
        <v>0.35399999999999998</v>
      </c>
      <c r="R174" s="17" t="s">
        <v>15</v>
      </c>
      <c r="S174" s="17" t="s">
        <v>15</v>
      </c>
      <c r="T174" s="17" t="s">
        <v>15</v>
      </c>
      <c r="U174" s="17" t="s">
        <v>15</v>
      </c>
      <c r="V174" s="17" t="s">
        <v>15</v>
      </c>
      <c r="W174" s="17" t="s">
        <v>15</v>
      </c>
      <c r="X174" s="17" t="s">
        <v>15</v>
      </c>
      <c r="Y174" s="17" t="s">
        <v>15</v>
      </c>
      <c r="Z174" s="17" t="s">
        <v>15</v>
      </c>
      <c r="AA174" s="17" t="s">
        <v>15</v>
      </c>
      <c r="AB174" s="17" t="s">
        <v>15</v>
      </c>
      <c r="AC174" s="17">
        <v>26.116599999999998</v>
      </c>
      <c r="AD174" s="17">
        <v>26.322400000000002</v>
      </c>
      <c r="AE174" s="17">
        <v>33.244799999999998</v>
      </c>
      <c r="AF174" s="17">
        <v>32.023200000000003</v>
      </c>
      <c r="AG174" s="17">
        <v>28.257200000000001</v>
      </c>
      <c r="AH174" s="16" t="s">
        <v>15</v>
      </c>
      <c r="AI174" s="16" t="s">
        <v>15</v>
      </c>
      <c r="AJ174" s="16">
        <v>26.32</v>
      </c>
      <c r="AK174" s="16">
        <v>33.24</v>
      </c>
      <c r="AL174" s="16">
        <v>32.020000000000003</v>
      </c>
      <c r="AM174" s="16" t="s">
        <v>15</v>
      </c>
      <c r="AN174" s="16" t="s">
        <v>15</v>
      </c>
      <c r="AO174" s="16" t="s">
        <v>15</v>
      </c>
      <c r="AP174" s="16" t="s">
        <v>15</v>
      </c>
      <c r="AQ174" s="16" t="s">
        <v>15</v>
      </c>
      <c r="AR174" s="16" t="s">
        <v>15</v>
      </c>
      <c r="AS174" s="16" t="s">
        <v>15</v>
      </c>
      <c r="AT174" s="16" t="s">
        <v>15</v>
      </c>
      <c r="AU174" s="16" t="s">
        <v>15</v>
      </c>
      <c r="AV174" s="16" t="s">
        <v>15</v>
      </c>
      <c r="AW174" s="16" t="s">
        <v>15</v>
      </c>
      <c r="AX174" s="19" t="s">
        <v>15</v>
      </c>
      <c r="AY174" s="19" t="s">
        <v>15</v>
      </c>
      <c r="AZ174" s="19" t="s">
        <v>15</v>
      </c>
      <c r="BA174" s="19" t="s">
        <v>15</v>
      </c>
      <c r="BB174" s="19" t="s">
        <v>15</v>
      </c>
      <c r="BC174" s="19" t="s">
        <v>15</v>
      </c>
      <c r="BD174" s="19" t="s">
        <v>15</v>
      </c>
      <c r="BE174" s="19" t="s">
        <v>15</v>
      </c>
      <c r="BF174" s="19" t="s">
        <v>15</v>
      </c>
      <c r="BG174" s="19" t="s">
        <v>15</v>
      </c>
      <c r="BH174" s="19" t="s">
        <v>15</v>
      </c>
      <c r="BI174" s="19">
        <v>0.61793082681100264</v>
      </c>
      <c r="BJ174" s="19">
        <v>0.32317554137383847</v>
      </c>
      <c r="BK174" s="19">
        <v>0.1276235876750435</v>
      </c>
      <c r="BL174" s="19">
        <v>5.0398304464249172E-2</v>
      </c>
      <c r="BM174" s="19">
        <v>5.5902685132154913E-2</v>
      </c>
      <c r="BN174" s="16" t="s">
        <v>15</v>
      </c>
      <c r="BO174" s="16" t="s">
        <v>15</v>
      </c>
      <c r="BP174" s="16" t="s">
        <v>15</v>
      </c>
      <c r="BQ174" s="16" t="s">
        <v>15</v>
      </c>
      <c r="BR174" s="16" t="s">
        <v>15</v>
      </c>
      <c r="BS174" s="16" t="s">
        <v>15</v>
      </c>
      <c r="BT174" s="16" t="s">
        <v>15</v>
      </c>
      <c r="BU174" s="16" t="s">
        <v>15</v>
      </c>
      <c r="BV174" s="16" t="s">
        <v>15</v>
      </c>
      <c r="BW174" s="16" t="s">
        <v>15</v>
      </c>
      <c r="BX174" s="16" t="s">
        <v>15</v>
      </c>
      <c r="BY174" s="16">
        <v>9.5641999999999996</v>
      </c>
      <c r="BZ174" s="16">
        <v>9.0977999999999994</v>
      </c>
      <c r="CA174" s="16">
        <v>16.119299999999999</v>
      </c>
      <c r="CB174" s="16">
        <v>14.873200000000001</v>
      </c>
      <c r="CC174" s="16">
        <v>10.3072</v>
      </c>
      <c r="CD174" s="13" t="s">
        <v>15</v>
      </c>
      <c r="CE174" s="13" t="s">
        <v>15</v>
      </c>
      <c r="CF174" s="13" t="s">
        <v>15</v>
      </c>
      <c r="CG174" s="13" t="s">
        <v>15</v>
      </c>
      <c r="CH174" s="13" t="s">
        <v>15</v>
      </c>
      <c r="CI174" s="13" t="s">
        <v>15</v>
      </c>
      <c r="CJ174" s="13" t="s">
        <v>15</v>
      </c>
      <c r="CK174" s="13" t="s">
        <v>15</v>
      </c>
      <c r="CL174" s="13" t="s">
        <v>15</v>
      </c>
      <c r="CM174" s="13" t="s">
        <v>15</v>
      </c>
      <c r="CN174" s="13" t="s">
        <v>15</v>
      </c>
      <c r="CO174" s="13" t="s">
        <v>15</v>
      </c>
      <c r="CP174" s="13" t="s">
        <v>15</v>
      </c>
      <c r="CQ174" s="13">
        <v>0.33573566391103726</v>
      </c>
      <c r="CR174" s="13">
        <v>0.22004211047522898</v>
      </c>
      <c r="CS174" s="13">
        <v>0.1459488659110795</v>
      </c>
      <c r="CT174" s="16" t="s">
        <v>15</v>
      </c>
      <c r="CU174" s="16" t="s">
        <v>15</v>
      </c>
      <c r="CV174" s="16" t="s">
        <v>15</v>
      </c>
      <c r="CW174" s="16" t="s">
        <v>15</v>
      </c>
      <c r="CX174" s="16" t="s">
        <v>15</v>
      </c>
      <c r="CY174" s="16" t="s">
        <v>15</v>
      </c>
      <c r="CZ174" s="16" t="s">
        <v>15</v>
      </c>
      <c r="DA174" s="16" t="s">
        <v>15</v>
      </c>
      <c r="DB174" s="16" t="s">
        <v>15</v>
      </c>
      <c r="DC174" s="16" t="s">
        <v>15</v>
      </c>
      <c r="DD174" s="16" t="s">
        <v>15</v>
      </c>
      <c r="DE174" s="16" t="s">
        <v>15</v>
      </c>
      <c r="DF174" s="16">
        <v>10.5037</v>
      </c>
      <c r="DG174" s="16">
        <v>16.240400000000001</v>
      </c>
      <c r="DH174" s="16">
        <v>14.446099999999999</v>
      </c>
      <c r="DI174" s="16">
        <v>9.9049999999999994</v>
      </c>
      <c r="DJ174" s="21" t="s">
        <v>15</v>
      </c>
      <c r="DK174" s="21" t="s">
        <v>15</v>
      </c>
      <c r="DL174" s="21" t="s">
        <v>15</v>
      </c>
      <c r="DM174" s="21" t="s">
        <v>15</v>
      </c>
      <c r="DN174" s="21" t="s">
        <v>15</v>
      </c>
      <c r="DO174" s="21" t="s">
        <v>15</v>
      </c>
      <c r="DP174" s="21" t="s">
        <v>15</v>
      </c>
      <c r="DQ174" s="21" t="s">
        <v>15</v>
      </c>
      <c r="DR174" s="21" t="s">
        <v>15</v>
      </c>
      <c r="DS174" s="21" t="s">
        <v>15</v>
      </c>
      <c r="DT174" s="21" t="s">
        <v>15</v>
      </c>
      <c r="DU174" s="21" t="s">
        <v>15</v>
      </c>
      <c r="DV174" s="21">
        <v>5.4950999999999999</v>
      </c>
      <c r="DW174" s="21">
        <v>11.4923</v>
      </c>
      <c r="DX174" s="21">
        <v>10.881</v>
      </c>
      <c r="DY174" s="21">
        <v>7.6449999999999996</v>
      </c>
    </row>
    <row r="175" spans="1:129" x14ac:dyDescent="0.2">
      <c r="A175" s="62" t="str">
        <f>[1]PSIM!A178</f>
        <v>ERW</v>
      </c>
      <c r="B175" s="16">
        <v>6.2300000000000001E-2</v>
      </c>
      <c r="C175" s="16">
        <v>0.1741</v>
      </c>
      <c r="D175" s="16">
        <v>0.18679999999999999</v>
      </c>
      <c r="E175" s="16">
        <v>0.14399999999999999</v>
      </c>
      <c r="F175" s="16">
        <v>0.25</v>
      </c>
      <c r="G175" s="16">
        <v>0.2</v>
      </c>
      <c r="H175" s="16">
        <v>0.04</v>
      </c>
      <c r="I175" s="16">
        <v>-0.1</v>
      </c>
      <c r="J175" s="16">
        <v>-0.12</v>
      </c>
      <c r="K175" s="16">
        <v>0.22</v>
      </c>
      <c r="L175" s="16">
        <v>0.03</v>
      </c>
      <c r="M175" s="16">
        <v>0.42</v>
      </c>
      <c r="N175" s="16">
        <v>-4.5100000000000001E-2</v>
      </c>
      <c r="O175" s="16">
        <v>7.8700000000000006E-2</v>
      </c>
      <c r="P175" s="16">
        <v>0.1469</v>
      </c>
      <c r="Q175" s="16">
        <v>0.20219999999999999</v>
      </c>
      <c r="R175" s="17">
        <v>52.023600000000002</v>
      </c>
      <c r="S175" s="17">
        <v>54.156999999999996</v>
      </c>
      <c r="T175" s="17">
        <v>57.374000000000002</v>
      </c>
      <c r="U175" s="17">
        <v>55.591200000000001</v>
      </c>
      <c r="V175" s="17">
        <v>57.904400000000003</v>
      </c>
      <c r="W175" s="17">
        <v>57.413699999999999</v>
      </c>
      <c r="X175" s="17">
        <v>56.910899999999998</v>
      </c>
      <c r="Y175" s="17">
        <v>52.655299999999997</v>
      </c>
      <c r="Z175" s="17">
        <v>50.520499999999998</v>
      </c>
      <c r="AA175" s="17">
        <v>52.342300000000002</v>
      </c>
      <c r="AB175" s="17">
        <v>54.308199999999999</v>
      </c>
      <c r="AC175" s="17">
        <v>52.895299999999999</v>
      </c>
      <c r="AD175" s="17">
        <v>47.963299999999997</v>
      </c>
      <c r="AE175" s="17">
        <v>52.180700000000002</v>
      </c>
      <c r="AF175" s="17">
        <v>54.206600000000002</v>
      </c>
      <c r="AG175" s="17">
        <v>56.040599999999998</v>
      </c>
      <c r="AH175" s="16">
        <v>52.9</v>
      </c>
      <c r="AI175" s="16">
        <v>47.96</v>
      </c>
      <c r="AJ175" s="16">
        <v>52.23</v>
      </c>
      <c r="AK175" s="16">
        <v>54.21</v>
      </c>
      <c r="AL175" s="16">
        <v>56.04</v>
      </c>
      <c r="AM175" s="16">
        <v>33.81</v>
      </c>
      <c r="AN175" s="16">
        <v>26.19</v>
      </c>
      <c r="AO175" s="16">
        <v>24.79</v>
      </c>
      <c r="AP175" s="16">
        <v>24.64</v>
      </c>
      <c r="AQ175" s="16">
        <v>23.29</v>
      </c>
      <c r="AR175" s="16">
        <v>25.77</v>
      </c>
      <c r="AS175" s="16">
        <v>28.06</v>
      </c>
      <c r="AT175" s="16">
        <v>29.14</v>
      </c>
      <c r="AU175" s="16">
        <v>27.58</v>
      </c>
      <c r="AV175" s="16">
        <v>28.27</v>
      </c>
      <c r="AW175" s="16">
        <v>26.36</v>
      </c>
      <c r="AX175" s="19">
        <v>0.45340474118589602</v>
      </c>
      <c r="AY175" s="19">
        <v>0.29304776870026078</v>
      </c>
      <c r="AZ175" s="19">
        <v>0.21409473879469562</v>
      </c>
      <c r="BA175" s="19">
        <v>0.28641737803123007</v>
      </c>
      <c r="BB175" s="19">
        <v>0.29611642287346329</v>
      </c>
      <c r="BC175" s="19">
        <v>0.37888900663403546</v>
      </c>
      <c r="BD175" s="19">
        <v>0.583444164729647</v>
      </c>
      <c r="BE175" s="19">
        <v>2.7246034247761286</v>
      </c>
      <c r="BF175" s="19">
        <v>3.108116770109278</v>
      </c>
      <c r="BG175" s="19">
        <v>1.283967915498774</v>
      </c>
      <c r="BH175" s="19">
        <v>0.67331889883013418</v>
      </c>
      <c r="BI175" s="19">
        <v>0.71069451324536181</v>
      </c>
      <c r="BJ175" s="19">
        <v>2.0221065194621883</v>
      </c>
      <c r="BK175" s="19">
        <v>0.56846948285606713</v>
      </c>
      <c r="BL175" s="19">
        <v>0.4173533590466923</v>
      </c>
      <c r="BM175" s="19">
        <v>0.31414905699614482</v>
      </c>
      <c r="BN175" s="16">
        <v>3.7458999999999998</v>
      </c>
      <c r="BO175" s="16">
        <v>12.783200000000001</v>
      </c>
      <c r="BP175" s="16">
        <v>13.6328</v>
      </c>
      <c r="BQ175" s="16">
        <v>9.0190000000000001</v>
      </c>
      <c r="BR175" s="16">
        <v>12.3042</v>
      </c>
      <c r="BS175" s="16">
        <v>12.5822</v>
      </c>
      <c r="BT175" s="16">
        <v>2.3201999999999998</v>
      </c>
      <c r="BU175" s="16">
        <v>-7.2850999999999999</v>
      </c>
      <c r="BV175" s="16">
        <v>-8.2805</v>
      </c>
      <c r="BW175" s="16">
        <v>13.082599999999999</v>
      </c>
      <c r="BX175" s="16">
        <v>1.3421000000000001</v>
      </c>
      <c r="BY175" s="16">
        <v>19.921199999999999</v>
      </c>
      <c r="BZ175" s="16">
        <v>-2.6042000000000001</v>
      </c>
      <c r="CA175" s="16">
        <v>3.7198000000000002</v>
      </c>
      <c r="CB175" s="16">
        <v>6.5235000000000003</v>
      </c>
      <c r="CC175" s="16">
        <v>8.4322999999999997</v>
      </c>
      <c r="CD175" s="13">
        <v>1.1627985018354596</v>
      </c>
      <c r="CE175" s="13">
        <v>0.95948619048049166</v>
      </c>
      <c r="CF175" s="13">
        <v>0.97452831979321686</v>
      </c>
      <c r="CG175" s="13">
        <v>1.1820807785597343</v>
      </c>
      <c r="CH175" s="13">
        <v>1.7717638336918609</v>
      </c>
      <c r="CI175" s="13">
        <v>1.4091221222603656</v>
      </c>
      <c r="CJ175" s="13">
        <v>2.1145738130533958</v>
      </c>
      <c r="CK175" s="13">
        <v>2.5161598537762857</v>
      </c>
      <c r="CL175" s="13">
        <v>2.7468783843293791</v>
      </c>
      <c r="CM175" s="13">
        <v>2.0911144647033866</v>
      </c>
      <c r="CN175" s="13">
        <v>2.2439050034144996</v>
      </c>
      <c r="CO175" s="13">
        <v>1.3970065550195805</v>
      </c>
      <c r="CP175" s="13">
        <v>1.8540493368851783</v>
      </c>
      <c r="CQ175" s="13">
        <v>1.8302052625045901</v>
      </c>
      <c r="CR175" s="13">
        <v>1.7136187980502235</v>
      </c>
      <c r="CS175" s="13">
        <v>1.7321214121678987</v>
      </c>
      <c r="CT175" s="16">
        <v>5.3265000000000002</v>
      </c>
      <c r="CU175" s="16">
        <v>11.351599999999999</v>
      </c>
      <c r="CV175" s="16">
        <v>10.552899999999999</v>
      </c>
      <c r="CW175" s="16">
        <v>7.2157999999999998</v>
      </c>
      <c r="CX175" s="16">
        <v>12.782</v>
      </c>
      <c r="CY175" s="16">
        <v>12.4686</v>
      </c>
      <c r="CZ175" s="16">
        <v>2.1438000000000001</v>
      </c>
      <c r="DA175" s="16">
        <v>-6.4949000000000003</v>
      </c>
      <c r="DB175" s="16">
        <v>-8.4137000000000004</v>
      </c>
      <c r="DC175" s="16">
        <v>14.623699999999999</v>
      </c>
      <c r="DD175" s="16">
        <v>1.6306</v>
      </c>
      <c r="DE175" s="16">
        <v>21.966200000000001</v>
      </c>
      <c r="DF175" s="16">
        <v>-2.3271000000000002</v>
      </c>
      <c r="DG175" s="16">
        <v>4.2378999999999998</v>
      </c>
      <c r="DH175" s="16">
        <v>7.6524999999999999</v>
      </c>
      <c r="DI175" s="16">
        <v>9.9581</v>
      </c>
      <c r="DJ175" s="21">
        <v>1.2136</v>
      </c>
      <c r="DK175" s="21">
        <v>3.8087</v>
      </c>
      <c r="DL175" s="21">
        <v>4.0636999999999999</v>
      </c>
      <c r="DM175" s="21">
        <v>2.8547000000000002</v>
      </c>
      <c r="DN175" s="21">
        <v>4.4836</v>
      </c>
      <c r="DO175" s="21">
        <v>4.2361000000000004</v>
      </c>
      <c r="DP175" s="21">
        <v>0.6845</v>
      </c>
      <c r="DQ175" s="21">
        <v>-1.7702</v>
      </c>
      <c r="DR175" s="21">
        <v>-2.0962999999999998</v>
      </c>
      <c r="DS175" s="21">
        <v>3.9013999999999998</v>
      </c>
      <c r="DT175" s="21">
        <v>0.46050000000000002</v>
      </c>
      <c r="DU175" s="21">
        <v>7.0551000000000004</v>
      </c>
      <c r="DV175" s="21">
        <v>-0.79039999999999999</v>
      </c>
      <c r="DW175" s="21">
        <v>1.3326</v>
      </c>
      <c r="DX175" s="21">
        <v>2.4681000000000002</v>
      </c>
      <c r="DY175" s="21">
        <v>3.2660999999999998</v>
      </c>
    </row>
    <row r="176" spans="1:129" x14ac:dyDescent="0.2">
      <c r="A176" s="62" t="str">
        <f>[1]PSIM!A179</f>
        <v>ESSO</v>
      </c>
      <c r="B176" s="16" t="s">
        <v>15</v>
      </c>
      <c r="C176" s="16" t="s">
        <v>15</v>
      </c>
      <c r="D176" s="16" t="s">
        <v>15</v>
      </c>
      <c r="E176" s="16">
        <v>6.5600000000000005</v>
      </c>
      <c r="F176" s="16">
        <v>1.52</v>
      </c>
      <c r="G176" s="16">
        <v>6.6</v>
      </c>
      <c r="H176" s="16">
        <v>-2.16</v>
      </c>
      <c r="I176" s="16">
        <v>1.29</v>
      </c>
      <c r="J176" s="16">
        <v>0.48</v>
      </c>
      <c r="K176" s="16">
        <v>0.27</v>
      </c>
      <c r="L176" s="16">
        <v>-0.49</v>
      </c>
      <c r="M176" s="16">
        <v>-0.11</v>
      </c>
      <c r="N176" s="16">
        <v>-2.98</v>
      </c>
      <c r="O176" s="16">
        <v>0.49</v>
      </c>
      <c r="P176" s="16">
        <v>1.92</v>
      </c>
      <c r="Q176" s="16">
        <v>2.11</v>
      </c>
      <c r="R176" s="17" t="s">
        <v>15</v>
      </c>
      <c r="S176" s="17" t="s">
        <v>15</v>
      </c>
      <c r="T176" s="17" t="s">
        <v>15</v>
      </c>
      <c r="U176" s="17">
        <v>9.6201000000000008</v>
      </c>
      <c r="V176" s="17">
        <v>4.9942000000000002</v>
      </c>
      <c r="W176" s="17">
        <v>7.5275999999999996</v>
      </c>
      <c r="X176" s="17">
        <v>-1.8715999999999999</v>
      </c>
      <c r="Y176" s="17">
        <v>6.8346999999999998</v>
      </c>
      <c r="Z176" s="17">
        <v>3.8317999999999999</v>
      </c>
      <c r="AA176" s="17">
        <v>3.8582999999999998</v>
      </c>
      <c r="AB176" s="17">
        <v>2.2423000000000002</v>
      </c>
      <c r="AC176" s="17">
        <v>2.5409000000000002</v>
      </c>
      <c r="AD176" s="17">
        <v>-2.6903000000000001</v>
      </c>
      <c r="AE176" s="17">
        <v>4.9157999999999999</v>
      </c>
      <c r="AF176" s="17">
        <v>9.3393999999999995</v>
      </c>
      <c r="AG176" s="17">
        <v>8.1471</v>
      </c>
      <c r="AH176" s="16">
        <v>2.54</v>
      </c>
      <c r="AI176" s="16">
        <v>-2.71</v>
      </c>
      <c r="AJ176" s="16">
        <v>4.92</v>
      </c>
      <c r="AK176" s="16">
        <v>9.34</v>
      </c>
      <c r="AL176" s="16">
        <v>8.15</v>
      </c>
      <c r="AM176" s="16" t="s">
        <v>15</v>
      </c>
      <c r="AN176" s="16" t="s">
        <v>15</v>
      </c>
      <c r="AO176" s="16" t="s">
        <v>15</v>
      </c>
      <c r="AP176" s="16" t="s">
        <v>15</v>
      </c>
      <c r="AQ176" s="16" t="s">
        <v>15</v>
      </c>
      <c r="AR176" s="16" t="s">
        <v>15</v>
      </c>
      <c r="AS176" s="16">
        <v>2.19</v>
      </c>
      <c r="AT176" s="16">
        <v>2.9</v>
      </c>
      <c r="AU176" s="16">
        <v>2.63</v>
      </c>
      <c r="AV176" s="16">
        <v>2.27</v>
      </c>
      <c r="AW176" s="16">
        <v>2.09</v>
      </c>
      <c r="AX176" s="19" t="s">
        <v>15</v>
      </c>
      <c r="AY176" s="19" t="s">
        <v>15</v>
      </c>
      <c r="AZ176" s="19" t="s">
        <v>15</v>
      </c>
      <c r="BA176" s="19">
        <v>0.43597420543528326</v>
      </c>
      <c r="BB176" s="19">
        <v>0.96255932501318331</v>
      </c>
      <c r="BC176" s="19">
        <v>0.32125221280163979</v>
      </c>
      <c r="BD176" s="19">
        <v>-0.13769351296494606</v>
      </c>
      <c r="BE176" s="19">
        <v>8.3690012631259719E-2</v>
      </c>
      <c r="BF176" s="19">
        <v>0.17048710801815486</v>
      </c>
      <c r="BG176" s="19">
        <v>0.23089012317317456</v>
      </c>
      <c r="BH176" s="19">
        <v>3.1928120264453055</v>
      </c>
      <c r="BI176" s="19">
        <v>1.7367081996831211</v>
      </c>
      <c r="BJ176" s="19">
        <v>-7.681665574464254E-2</v>
      </c>
      <c r="BK176" s="19">
        <v>0.3241336175428981</v>
      </c>
      <c r="BL176" s="19">
        <v>6.0409516979207656E-2</v>
      </c>
      <c r="BM176" s="19">
        <v>4.1367387252037945E-2</v>
      </c>
      <c r="BN176" s="16" t="s">
        <v>15</v>
      </c>
      <c r="BO176" s="16" t="s">
        <v>15</v>
      </c>
      <c r="BP176" s="16" t="s">
        <v>15</v>
      </c>
      <c r="BQ176" s="16">
        <v>3.9047999999999998</v>
      </c>
      <c r="BR176" s="16">
        <v>0.8054</v>
      </c>
      <c r="BS176" s="16">
        <v>3.5282</v>
      </c>
      <c r="BT176" s="16">
        <v>-3.0889000000000002</v>
      </c>
      <c r="BU176" s="16">
        <v>2.7313999999999998</v>
      </c>
      <c r="BV176" s="16">
        <v>0.92200000000000004</v>
      </c>
      <c r="BW176" s="16">
        <v>0.45679999999999998</v>
      </c>
      <c r="BX176" s="16">
        <v>-0.69299999999999995</v>
      </c>
      <c r="BY176" s="16">
        <v>-0.1545</v>
      </c>
      <c r="BZ176" s="16">
        <v>-4.6692999999999998</v>
      </c>
      <c r="CA176" s="16">
        <v>1.0007999999999999</v>
      </c>
      <c r="CB176" s="16">
        <v>4.4028</v>
      </c>
      <c r="CC176" s="16">
        <v>4.0780000000000003</v>
      </c>
      <c r="CD176" s="13" t="s">
        <v>15</v>
      </c>
      <c r="CE176" s="13" t="s">
        <v>15</v>
      </c>
      <c r="CF176" s="13" t="s">
        <v>15</v>
      </c>
      <c r="CG176" s="13" t="s">
        <v>15</v>
      </c>
      <c r="CH176" s="13" t="s">
        <v>15</v>
      </c>
      <c r="CI176" s="13" t="s">
        <v>15</v>
      </c>
      <c r="CJ176" s="13">
        <v>1.3703185028595599</v>
      </c>
      <c r="CK176" s="13">
        <v>1.1577097242567205</v>
      </c>
      <c r="CL176" s="13">
        <v>1.1126628230127125</v>
      </c>
      <c r="CM176" s="13">
        <v>1.5608916382902973</v>
      </c>
      <c r="CN176" s="13">
        <v>1.3601105011176831</v>
      </c>
      <c r="CO176" s="13">
        <v>1.2492447913586189</v>
      </c>
      <c r="CP176" s="13">
        <v>1.8900044935905118</v>
      </c>
      <c r="CQ176" s="13">
        <v>1.4111479499096009</v>
      </c>
      <c r="CR176" s="13">
        <v>0.74330281166917977</v>
      </c>
      <c r="CS176" s="13">
        <v>0.27583104831073013</v>
      </c>
      <c r="CT176" s="16" t="s">
        <v>15</v>
      </c>
      <c r="CU176" s="16" t="s">
        <v>15</v>
      </c>
      <c r="CV176" s="16" t="s">
        <v>15</v>
      </c>
      <c r="CW176" s="16" t="s">
        <v>15</v>
      </c>
      <c r="CX176" s="16" t="s">
        <v>15</v>
      </c>
      <c r="CY176" s="16" t="s">
        <v>15</v>
      </c>
      <c r="CZ176" s="16">
        <v>-30.645900000000001</v>
      </c>
      <c r="DA176" s="16">
        <v>20.007899999999999</v>
      </c>
      <c r="DB176" s="16">
        <v>6.7496</v>
      </c>
      <c r="DC176" s="16">
        <v>3.8006000000000002</v>
      </c>
      <c r="DD176" s="16">
        <v>-7.1595000000000004</v>
      </c>
      <c r="DE176" s="16">
        <v>-1.665</v>
      </c>
      <c r="DF176" s="16">
        <v>-59.776800000000001</v>
      </c>
      <c r="DG176" s="16">
        <v>13.2445</v>
      </c>
      <c r="DH176" s="16">
        <v>38.536000000000001</v>
      </c>
      <c r="DI176" s="16">
        <v>29.7942</v>
      </c>
      <c r="DJ176" s="21" t="s">
        <v>15</v>
      </c>
      <c r="DK176" s="21" t="s">
        <v>15</v>
      </c>
      <c r="DL176" s="21" t="s">
        <v>15</v>
      </c>
      <c r="DM176" s="21" t="s">
        <v>15</v>
      </c>
      <c r="DN176" s="21">
        <v>2.1272000000000002</v>
      </c>
      <c r="DO176" s="21">
        <v>9.6961999999999993</v>
      </c>
      <c r="DP176" s="21">
        <v>-10.9062</v>
      </c>
      <c r="DQ176" s="21">
        <v>7.6009000000000002</v>
      </c>
      <c r="DR176" s="21">
        <v>2.5678000000000001</v>
      </c>
      <c r="DS176" s="21">
        <v>1.3368</v>
      </c>
      <c r="DT176" s="21">
        <v>-2.2696000000000001</v>
      </c>
      <c r="DU176" s="21">
        <v>-0.50539999999999996</v>
      </c>
      <c r="DV176" s="21">
        <v>-14.9392</v>
      </c>
      <c r="DW176" s="21">
        <v>2.8178999999999998</v>
      </c>
      <c r="DX176" s="21">
        <v>11.5177</v>
      </c>
      <c r="DY176" s="21">
        <v>12.3759</v>
      </c>
    </row>
    <row r="177" spans="1:129" x14ac:dyDescent="0.2">
      <c r="A177" s="62" t="str">
        <f>[1]PSIM!A180</f>
        <v>ESTAR</v>
      </c>
      <c r="B177" s="16">
        <v>-4.7800000000000002E-2</v>
      </c>
      <c r="C177" s="16">
        <v>7.3999999999999996E-2</v>
      </c>
      <c r="D177" s="16">
        <v>2.1999999999999999E-2</v>
      </c>
      <c r="E177" s="16">
        <v>-3.1800000000000002E-2</v>
      </c>
      <c r="F177" s="16">
        <v>4.4999999999999997E-3</v>
      </c>
      <c r="G177" s="16">
        <v>3.0800000000000001E-2</v>
      </c>
      <c r="H177" s="16">
        <v>0.02</v>
      </c>
      <c r="I177" s="16">
        <v>4.8999999999999998E-3</v>
      </c>
      <c r="J177" s="16">
        <v>9.7999999999999997E-3</v>
      </c>
      <c r="K177" s="16">
        <v>-0.03</v>
      </c>
      <c r="L177" s="16">
        <v>-2.4E-2</v>
      </c>
      <c r="M177" s="16">
        <v>0.03</v>
      </c>
      <c r="N177" s="16">
        <v>5.6000000000000001E-2</v>
      </c>
      <c r="O177" s="16">
        <v>2.5999999999999999E-2</v>
      </c>
      <c r="P177" s="16">
        <v>0.04</v>
      </c>
      <c r="Q177" s="16">
        <v>8.1000000000000003E-2</v>
      </c>
      <c r="R177" s="17">
        <v>26.525099999999998</v>
      </c>
      <c r="S177" s="17">
        <v>35.2119</v>
      </c>
      <c r="T177" s="17">
        <v>41.550699999999999</v>
      </c>
      <c r="U177" s="17">
        <v>39.512799999999999</v>
      </c>
      <c r="V177" s="17">
        <v>43.185600000000001</v>
      </c>
      <c r="W177" s="17">
        <v>29.811199999999999</v>
      </c>
      <c r="X177" s="17">
        <v>30.6416</v>
      </c>
      <c r="Y177" s="17">
        <v>25.8278</v>
      </c>
      <c r="Z177" s="17">
        <v>29.6309</v>
      </c>
      <c r="AA177" s="17">
        <v>18.198799999999999</v>
      </c>
      <c r="AB177" s="17">
        <v>28.017199999999999</v>
      </c>
      <c r="AC177" s="17">
        <v>33.639899999999997</v>
      </c>
      <c r="AD177" s="17">
        <v>32.604100000000003</v>
      </c>
      <c r="AE177" s="17">
        <v>24.437999999999999</v>
      </c>
      <c r="AF177" s="17">
        <v>30.1953</v>
      </c>
      <c r="AG177" s="17">
        <v>29.789400000000001</v>
      </c>
      <c r="AH177" s="16">
        <v>33.64</v>
      </c>
      <c r="AI177" s="16">
        <v>32.6</v>
      </c>
      <c r="AJ177" s="16">
        <v>24.44</v>
      </c>
      <c r="AK177" s="16">
        <v>30.2</v>
      </c>
      <c r="AL177" s="16">
        <v>29.79</v>
      </c>
      <c r="AM177" s="16">
        <v>113.19</v>
      </c>
      <c r="AN177" s="16">
        <v>131.32</v>
      </c>
      <c r="AO177" s="16">
        <v>171.69</v>
      </c>
      <c r="AP177" s="16">
        <v>108.39</v>
      </c>
      <c r="AQ177" s="16">
        <v>54.58</v>
      </c>
      <c r="AR177" s="16">
        <v>20.12</v>
      </c>
      <c r="AS177" s="16">
        <v>22.76</v>
      </c>
      <c r="AT177" s="16">
        <v>31.78</v>
      </c>
      <c r="AU177" s="16">
        <v>27.66</v>
      </c>
      <c r="AV177" s="16">
        <v>63.55</v>
      </c>
      <c r="AW177" s="16">
        <v>64.7</v>
      </c>
      <c r="AX177" s="19">
        <v>-0.37065773120609724</v>
      </c>
      <c r="AY177" s="19">
        <v>-0.9611325825841468</v>
      </c>
      <c r="AZ177" s="19">
        <v>-4.4438297514101189E-3</v>
      </c>
      <c r="BA177" s="19" t="s">
        <v>15</v>
      </c>
      <c r="BB177" s="19">
        <v>-9.400540149335404E-2</v>
      </c>
      <c r="BC177" s="19">
        <v>0.13532564733908747</v>
      </c>
      <c r="BD177" s="19">
        <v>3.6608597976860091E-3</v>
      </c>
      <c r="BE177" s="19">
        <v>-5.0493574692620359E-4</v>
      </c>
      <c r="BF177" s="19" t="s">
        <v>15</v>
      </c>
      <c r="BG177" s="19" t="s">
        <v>15</v>
      </c>
      <c r="BH177" s="19" t="s">
        <v>15</v>
      </c>
      <c r="BI177" s="19">
        <v>0.14094970012806371</v>
      </c>
      <c r="BJ177" s="19">
        <v>7.6764627585277606E-2</v>
      </c>
      <c r="BK177" s="19">
        <v>6.9834609126060182E-2</v>
      </c>
      <c r="BL177" s="19">
        <v>2.7740574669473831E-2</v>
      </c>
      <c r="BM177" s="19">
        <v>4.6193883837744023E-3</v>
      </c>
      <c r="BN177" s="16">
        <v>-73.838099999999997</v>
      </c>
      <c r="BO177" s="16">
        <v>163.09620000000001</v>
      </c>
      <c r="BP177" s="16">
        <v>75.589699999999993</v>
      </c>
      <c r="BQ177" s="16">
        <v>-69.139300000000006</v>
      </c>
      <c r="BR177" s="16">
        <v>4.0396000000000001</v>
      </c>
      <c r="BS177" s="16">
        <v>10.678000000000001</v>
      </c>
      <c r="BT177" s="16">
        <v>9.7858000000000001</v>
      </c>
      <c r="BU177" s="16">
        <v>3.2541000000000002</v>
      </c>
      <c r="BV177" s="16">
        <v>6.8133999999999997</v>
      </c>
      <c r="BW177" s="16">
        <v>-34.9985</v>
      </c>
      <c r="BX177" s="16">
        <v>-30.1282</v>
      </c>
      <c r="BY177" s="16">
        <v>9.1987000000000005</v>
      </c>
      <c r="BZ177" s="16">
        <v>22.3277</v>
      </c>
      <c r="CA177" s="16">
        <v>7.8405000000000005</v>
      </c>
      <c r="CB177" s="16">
        <v>10.6059</v>
      </c>
      <c r="CC177" s="16">
        <v>15.637499999999999</v>
      </c>
      <c r="CD177" s="13">
        <v>9.9443011632895595E-2</v>
      </c>
      <c r="CE177" s="13">
        <v>4.7172695284417095E-2</v>
      </c>
      <c r="CF177" s="13" t="s">
        <v>15</v>
      </c>
      <c r="CG177" s="13">
        <v>2.9182495087869229E-2</v>
      </c>
      <c r="CH177" s="13">
        <v>7.4244443466303367E-6</v>
      </c>
      <c r="CI177" s="13">
        <v>1.8927089358406646E-2</v>
      </c>
      <c r="CJ177" s="13" t="s">
        <v>15</v>
      </c>
      <c r="CK177" s="13" t="s">
        <v>15</v>
      </c>
      <c r="CL177" s="13" t="s">
        <v>15</v>
      </c>
      <c r="CM177" s="13" t="s">
        <v>15</v>
      </c>
      <c r="CN177" s="13" t="s">
        <v>15</v>
      </c>
      <c r="CO177" s="13">
        <v>0.1287015566517232</v>
      </c>
      <c r="CP177" s="13">
        <v>0.21104999615258563</v>
      </c>
      <c r="CQ177" s="13">
        <v>0.14006889520173332</v>
      </c>
      <c r="CR177" s="13">
        <v>7.8304123903170431E-2</v>
      </c>
      <c r="CS177" s="13">
        <v>0.14282554691877039</v>
      </c>
      <c r="CT177" s="16">
        <v>-6.1380999999999997</v>
      </c>
      <c r="CU177" s="16">
        <v>7.0740999999999996</v>
      </c>
      <c r="CV177" s="16">
        <v>2.5131999999999999</v>
      </c>
      <c r="CW177" s="16">
        <v>-3.6896</v>
      </c>
      <c r="CX177" s="16">
        <v>0.52800000000000002</v>
      </c>
      <c r="CY177" s="16">
        <v>3.5385999999999997</v>
      </c>
      <c r="CZ177" s="16">
        <v>2.6972</v>
      </c>
      <c r="DA177" s="16">
        <v>0.53549999999999998</v>
      </c>
      <c r="DB177" s="16">
        <v>1.0621</v>
      </c>
      <c r="DC177" s="16">
        <v>-3.6583000000000001</v>
      </c>
      <c r="DD177" s="16">
        <v>-2.9411</v>
      </c>
      <c r="DE177" s="16">
        <v>3.5632000000000001</v>
      </c>
      <c r="DF177" s="16">
        <v>6.3442999999999996</v>
      </c>
      <c r="DG177" s="16">
        <v>2.923</v>
      </c>
      <c r="DH177" s="16">
        <v>4.4292999999999996</v>
      </c>
      <c r="DI177" s="16">
        <v>8.6158999999999999</v>
      </c>
      <c r="DJ177" s="21">
        <v>-2.9455</v>
      </c>
      <c r="DK177" s="21">
        <v>5.4969000000000001</v>
      </c>
      <c r="DL177" s="21">
        <v>2.3319000000000001</v>
      </c>
      <c r="DM177" s="21">
        <v>-3.4060999999999999</v>
      </c>
      <c r="DN177" s="21">
        <v>0.4617</v>
      </c>
      <c r="DO177" s="21">
        <v>3.1309</v>
      </c>
      <c r="DP177" s="21">
        <v>2.5171000000000001</v>
      </c>
      <c r="DQ177" s="21">
        <v>0.50560000000000005</v>
      </c>
      <c r="DR177" s="21">
        <v>0.9899</v>
      </c>
      <c r="DS177" s="21">
        <v>-3.3153000000000001</v>
      </c>
      <c r="DT177" s="21">
        <v>-2.5141</v>
      </c>
      <c r="DU177" s="21">
        <v>2.7345999999999999</v>
      </c>
      <c r="DV177" s="21">
        <v>4.4039000000000001</v>
      </c>
      <c r="DW177" s="21">
        <v>2.0335999999999999</v>
      </c>
      <c r="DX177" s="21">
        <v>3.3605</v>
      </c>
      <c r="DY177" s="21">
        <v>6.9069000000000003</v>
      </c>
    </row>
    <row r="178" spans="1:129" x14ac:dyDescent="0.2">
      <c r="A178" s="62" t="str">
        <f>[1]PSIM!A181</f>
        <v>ETE</v>
      </c>
      <c r="B178" s="16" t="s">
        <v>15</v>
      </c>
      <c r="C178" s="16" t="s">
        <v>15</v>
      </c>
      <c r="D178" s="16" t="s">
        <v>15</v>
      </c>
      <c r="E178" s="16" t="s">
        <v>15</v>
      </c>
      <c r="F178" s="16" t="s">
        <v>15</v>
      </c>
      <c r="G178" s="16" t="s">
        <v>15</v>
      </c>
      <c r="H178" s="16" t="s">
        <v>15</v>
      </c>
      <c r="I178" s="16" t="s">
        <v>15</v>
      </c>
      <c r="J178" s="16" t="s">
        <v>15</v>
      </c>
      <c r="K178" s="16" t="s">
        <v>15</v>
      </c>
      <c r="L178" s="16" t="s">
        <v>15</v>
      </c>
      <c r="M178" s="16" t="s">
        <v>15</v>
      </c>
      <c r="N178" s="16" t="s">
        <v>15</v>
      </c>
      <c r="O178" s="16">
        <v>0.111</v>
      </c>
      <c r="P178" s="16">
        <v>7.0000000000000007E-2</v>
      </c>
      <c r="Q178" s="16">
        <v>0.13</v>
      </c>
      <c r="R178" s="17" t="s">
        <v>15</v>
      </c>
      <c r="S178" s="17" t="s">
        <v>15</v>
      </c>
      <c r="T178" s="17" t="s">
        <v>15</v>
      </c>
      <c r="U178" s="17" t="s">
        <v>15</v>
      </c>
      <c r="V178" s="17" t="s">
        <v>15</v>
      </c>
      <c r="W178" s="17" t="s">
        <v>15</v>
      </c>
      <c r="X178" s="17" t="s">
        <v>15</v>
      </c>
      <c r="Y178" s="17" t="s">
        <v>15</v>
      </c>
      <c r="Z178" s="17" t="s">
        <v>15</v>
      </c>
      <c r="AA178" s="17" t="s">
        <v>15</v>
      </c>
      <c r="AB178" s="17" t="s">
        <v>15</v>
      </c>
      <c r="AC178" s="17" t="s">
        <v>15</v>
      </c>
      <c r="AD178" s="17" t="s">
        <v>15</v>
      </c>
      <c r="AE178" s="17">
        <v>13.5778</v>
      </c>
      <c r="AF178" s="17">
        <v>13.7598</v>
      </c>
      <c r="AG178" s="17">
        <v>15.4739</v>
      </c>
      <c r="AH178" s="16" t="s">
        <v>15</v>
      </c>
      <c r="AI178" s="16" t="s">
        <v>15</v>
      </c>
      <c r="AJ178" s="16" t="s">
        <v>15</v>
      </c>
      <c r="AK178" s="16" t="s">
        <v>15</v>
      </c>
      <c r="AL178" s="16">
        <v>15.47</v>
      </c>
      <c r="AM178" s="16" t="s">
        <v>15</v>
      </c>
      <c r="AN178" s="16" t="s">
        <v>15</v>
      </c>
      <c r="AO178" s="16" t="s">
        <v>15</v>
      </c>
      <c r="AP178" s="16" t="s">
        <v>15</v>
      </c>
      <c r="AQ178" s="16" t="s">
        <v>15</v>
      </c>
      <c r="AR178" s="16" t="s">
        <v>15</v>
      </c>
      <c r="AS178" s="16" t="s">
        <v>15</v>
      </c>
      <c r="AT178" s="16" t="s">
        <v>15</v>
      </c>
      <c r="AU178" s="16" t="s">
        <v>15</v>
      </c>
      <c r="AV178" s="16" t="s">
        <v>15</v>
      </c>
      <c r="AW178" s="16" t="s">
        <v>15</v>
      </c>
      <c r="AX178" s="19" t="s">
        <v>15</v>
      </c>
      <c r="AY178" s="19" t="s">
        <v>15</v>
      </c>
      <c r="AZ178" s="19" t="s">
        <v>15</v>
      </c>
      <c r="BA178" s="19" t="s">
        <v>15</v>
      </c>
      <c r="BB178" s="19" t="s">
        <v>15</v>
      </c>
      <c r="BC178" s="19" t="s">
        <v>15</v>
      </c>
      <c r="BD178" s="19" t="s">
        <v>15</v>
      </c>
      <c r="BE178" s="19" t="s">
        <v>15</v>
      </c>
      <c r="BF178" s="19" t="s">
        <v>15</v>
      </c>
      <c r="BG178" s="19" t="s">
        <v>15</v>
      </c>
      <c r="BH178" s="19" t="s">
        <v>15</v>
      </c>
      <c r="BI178" s="19" t="s">
        <v>15</v>
      </c>
      <c r="BJ178" s="19" t="s">
        <v>15</v>
      </c>
      <c r="BK178" s="19">
        <v>0.35273923144941233</v>
      </c>
      <c r="BL178" s="19">
        <v>0.5698683682582415</v>
      </c>
      <c r="BM178" s="19">
        <v>0.44604622615975204</v>
      </c>
      <c r="BN178" s="16" t="s">
        <v>15</v>
      </c>
      <c r="BO178" s="16" t="s">
        <v>15</v>
      </c>
      <c r="BP178" s="16" t="s">
        <v>15</v>
      </c>
      <c r="BQ178" s="16" t="s">
        <v>15</v>
      </c>
      <c r="BR178" s="16" t="s">
        <v>15</v>
      </c>
      <c r="BS178" s="16" t="s">
        <v>15</v>
      </c>
      <c r="BT178" s="16" t="s">
        <v>15</v>
      </c>
      <c r="BU178" s="16" t="s">
        <v>15</v>
      </c>
      <c r="BV178" s="16" t="s">
        <v>15</v>
      </c>
      <c r="BW178" s="16" t="s">
        <v>15</v>
      </c>
      <c r="BX178" s="16" t="s">
        <v>15</v>
      </c>
      <c r="BY178" s="16" t="s">
        <v>15</v>
      </c>
      <c r="BZ178" s="16" t="s">
        <v>15</v>
      </c>
      <c r="CA178" s="16">
        <v>3.9196</v>
      </c>
      <c r="CB178" s="16">
        <v>2.2082000000000002</v>
      </c>
      <c r="CC178" s="16">
        <v>4.4461000000000004</v>
      </c>
      <c r="CD178" s="13" t="s">
        <v>15</v>
      </c>
      <c r="CE178" s="13" t="s">
        <v>15</v>
      </c>
      <c r="CF178" s="13" t="s">
        <v>15</v>
      </c>
      <c r="CG178" s="13" t="s">
        <v>15</v>
      </c>
      <c r="CH178" s="13" t="s">
        <v>15</v>
      </c>
      <c r="CI178" s="13" t="s">
        <v>15</v>
      </c>
      <c r="CJ178" s="13" t="s">
        <v>15</v>
      </c>
      <c r="CK178" s="13" t="s">
        <v>15</v>
      </c>
      <c r="CL178" s="13" t="s">
        <v>15</v>
      </c>
      <c r="CM178" s="13" t="s">
        <v>15</v>
      </c>
      <c r="CN178" s="13" t="s">
        <v>15</v>
      </c>
      <c r="CO178" s="13" t="s">
        <v>15</v>
      </c>
      <c r="CP178" s="13" t="s">
        <v>15</v>
      </c>
      <c r="CQ178" s="13" t="s">
        <v>15</v>
      </c>
      <c r="CR178" s="13" t="s">
        <v>15</v>
      </c>
      <c r="CS178" s="13">
        <v>1.179985549720026</v>
      </c>
      <c r="CT178" s="16" t="s">
        <v>15</v>
      </c>
      <c r="CU178" s="16" t="s">
        <v>15</v>
      </c>
      <c r="CV178" s="16" t="s">
        <v>15</v>
      </c>
      <c r="CW178" s="16" t="s">
        <v>15</v>
      </c>
      <c r="CX178" s="16" t="s">
        <v>15</v>
      </c>
      <c r="CY178" s="16" t="s">
        <v>15</v>
      </c>
      <c r="CZ178" s="16" t="s">
        <v>15</v>
      </c>
      <c r="DA178" s="16" t="s">
        <v>15</v>
      </c>
      <c r="DB178" s="16" t="s">
        <v>15</v>
      </c>
      <c r="DC178" s="16" t="s">
        <v>15</v>
      </c>
      <c r="DD178" s="16" t="s">
        <v>15</v>
      </c>
      <c r="DE178" s="16" t="s">
        <v>15</v>
      </c>
      <c r="DF178" s="16" t="s">
        <v>15</v>
      </c>
      <c r="DG178" s="16" t="s">
        <v>15</v>
      </c>
      <c r="DH178" s="16">
        <v>15.375299999999999</v>
      </c>
      <c r="DI178" s="16">
        <v>12.400399999999999</v>
      </c>
      <c r="DJ178" s="21" t="s">
        <v>15</v>
      </c>
      <c r="DK178" s="21" t="s">
        <v>15</v>
      </c>
      <c r="DL178" s="21" t="s">
        <v>15</v>
      </c>
      <c r="DM178" s="21" t="s">
        <v>15</v>
      </c>
      <c r="DN178" s="21" t="s">
        <v>15</v>
      </c>
      <c r="DO178" s="21" t="s">
        <v>15</v>
      </c>
      <c r="DP178" s="21" t="s">
        <v>15</v>
      </c>
      <c r="DQ178" s="21" t="s">
        <v>15</v>
      </c>
      <c r="DR178" s="21" t="s">
        <v>15</v>
      </c>
      <c r="DS178" s="21" t="s">
        <v>15</v>
      </c>
      <c r="DT178" s="21" t="s">
        <v>15</v>
      </c>
      <c r="DU178" s="21" t="s">
        <v>15</v>
      </c>
      <c r="DV178" s="21" t="s">
        <v>15</v>
      </c>
      <c r="DW178" s="21" t="s">
        <v>15</v>
      </c>
      <c r="DX178" s="21">
        <v>2.0141</v>
      </c>
      <c r="DY178" s="21">
        <v>3.2096</v>
      </c>
    </row>
    <row r="179" spans="1:129" x14ac:dyDescent="0.2">
      <c r="A179" s="62" t="str">
        <f>[1]PSIM!A182</f>
        <v>EVER</v>
      </c>
      <c r="B179" s="16">
        <v>-7.9406999999999996</v>
      </c>
      <c r="C179" s="16">
        <v>-7.9406999999999996</v>
      </c>
      <c r="D179" s="16">
        <v>6.6601999999999997</v>
      </c>
      <c r="E179" s="16">
        <v>0.24829999999999999</v>
      </c>
      <c r="F179" s="16">
        <v>0.11799999999999999</v>
      </c>
      <c r="G179" s="16">
        <v>1.46E-2</v>
      </c>
      <c r="H179" s="16">
        <v>2.7000000000000001E-3</v>
      </c>
      <c r="I179" s="16">
        <v>-0.48309999999999997</v>
      </c>
      <c r="J179" s="16">
        <v>-8.9200000000000002E-2</v>
      </c>
      <c r="K179" s="16">
        <v>0.34179999999999999</v>
      </c>
      <c r="L179" s="16">
        <v>-6.08E-2</v>
      </c>
      <c r="M179" s="16">
        <v>-6.7999999999999996E-3</v>
      </c>
      <c r="N179" s="16">
        <v>-7.4000000000000003E-3</v>
      </c>
      <c r="O179" s="16">
        <v>-2.8799999999999999E-2</v>
      </c>
      <c r="P179" s="16">
        <v>-2.6499999999999999E-2</v>
      </c>
      <c r="Q179" s="16">
        <v>-7.1800000000000003E-2</v>
      </c>
      <c r="R179" s="17">
        <v>-41.536499999999997</v>
      </c>
      <c r="S179" s="17">
        <v>-41.536499999999997</v>
      </c>
      <c r="T179" s="17">
        <v>49.767699999999998</v>
      </c>
      <c r="U179" s="17">
        <v>42.206899999999997</v>
      </c>
      <c r="V179" s="17">
        <v>34.218699999999998</v>
      </c>
      <c r="W179" s="17">
        <v>33.795299999999997</v>
      </c>
      <c r="X179" s="17">
        <v>35.250900000000001</v>
      </c>
      <c r="Y179" s="17">
        <v>13.7384</v>
      </c>
      <c r="Z179" s="17">
        <v>29.347000000000001</v>
      </c>
      <c r="AA179" s="17">
        <v>44.886800000000001</v>
      </c>
      <c r="AB179" s="17">
        <v>-5.4467999999999996</v>
      </c>
      <c r="AC179" s="17">
        <v>26.351700000000001</v>
      </c>
      <c r="AD179" s="17">
        <v>30.026800000000001</v>
      </c>
      <c r="AE179" s="17">
        <v>19.9526</v>
      </c>
      <c r="AF179" s="17">
        <v>19.107199999999999</v>
      </c>
      <c r="AG179" s="17">
        <v>14.1914</v>
      </c>
      <c r="AH179" s="16">
        <v>26.35</v>
      </c>
      <c r="AI179" s="16">
        <v>30.03</v>
      </c>
      <c r="AJ179" s="16">
        <v>28.17</v>
      </c>
      <c r="AK179" s="16">
        <v>19.11</v>
      </c>
      <c r="AL179" s="16">
        <v>14.19</v>
      </c>
      <c r="AM179" s="16">
        <v>183.17</v>
      </c>
      <c r="AN179" s="16">
        <v>37.43</v>
      </c>
      <c r="AO179" s="16" t="s">
        <v>15</v>
      </c>
      <c r="AP179" s="16" t="s">
        <v>15</v>
      </c>
      <c r="AQ179" s="16">
        <v>15.43</v>
      </c>
      <c r="AR179" s="16">
        <v>31.77</v>
      </c>
      <c r="AS179" s="16">
        <v>20.149999999999999</v>
      </c>
      <c r="AT179" s="16">
        <v>63.03</v>
      </c>
      <c r="AU179" s="16">
        <v>78.459999999999994</v>
      </c>
      <c r="AV179" s="16">
        <v>10.029999999999999</v>
      </c>
      <c r="AW179" s="16">
        <v>131.66</v>
      </c>
      <c r="AX179" s="19">
        <v>-15.85178378693737</v>
      </c>
      <c r="AY179" s="19">
        <v>-15.85178378693737</v>
      </c>
      <c r="AZ179" s="19">
        <v>-139.55067985166872</v>
      </c>
      <c r="BA179" s="19">
        <v>0.23116392621931006</v>
      </c>
      <c r="BB179" s="19">
        <v>0.38612179325408802</v>
      </c>
      <c r="BC179" s="19">
        <v>8.4437858095203779</v>
      </c>
      <c r="BD179" s="19">
        <v>0.91696443206031797</v>
      </c>
      <c r="BE179" s="19">
        <v>-0.81126005067544371</v>
      </c>
      <c r="BF179" s="19">
        <v>-1.79499786548115</v>
      </c>
      <c r="BG179" s="19">
        <v>0.12616024851855276</v>
      </c>
      <c r="BH179" s="19">
        <v>-0.60909683150725491</v>
      </c>
      <c r="BI179" s="19">
        <v>4.0788835212023615</v>
      </c>
      <c r="BJ179" s="19">
        <v>0.94768617798162336</v>
      </c>
      <c r="BK179" s="19">
        <v>-0.73132741666339895</v>
      </c>
      <c r="BL179" s="19">
        <v>-0.28572643804164555</v>
      </c>
      <c r="BM179" s="19">
        <v>-0.42556560121371856</v>
      </c>
      <c r="BN179" s="16">
        <v>-6117.7749999999996</v>
      </c>
      <c r="BO179" s="16">
        <v>-6117.7749999999996</v>
      </c>
      <c r="BP179" s="16">
        <v>7899.0324000000001</v>
      </c>
      <c r="BQ179" s="16">
        <v>36.538400000000003</v>
      </c>
      <c r="BR179" s="16">
        <v>11.8005</v>
      </c>
      <c r="BS179" s="16">
        <v>2.5114999999999998</v>
      </c>
      <c r="BT179" s="16">
        <v>0.41970000000000002</v>
      </c>
      <c r="BU179" s="16">
        <v>-234.41720000000001</v>
      </c>
      <c r="BV179" s="16">
        <v>-38.797400000000003</v>
      </c>
      <c r="BW179" s="16">
        <v>30.3552</v>
      </c>
      <c r="BX179" s="16">
        <v>-218.55619999999999</v>
      </c>
      <c r="BY179" s="16">
        <v>-1.9346999999999999</v>
      </c>
      <c r="BZ179" s="16">
        <v>-2.1827999999999999</v>
      </c>
      <c r="CA179" s="16">
        <v>-12.5992</v>
      </c>
      <c r="CB179" s="16">
        <v>-10.4742</v>
      </c>
      <c r="CC179" s="16">
        <v>-39.384099999999997</v>
      </c>
      <c r="CD179" s="13">
        <v>-2.3504360836160264E-3</v>
      </c>
      <c r="CE179" s="13">
        <v>-0.45668535456853215</v>
      </c>
      <c r="CF179" s="13" t="s">
        <v>15</v>
      </c>
      <c r="CG179" s="13" t="s">
        <v>15</v>
      </c>
      <c r="CH179" s="13">
        <v>1.6651990029051784</v>
      </c>
      <c r="CI179" s="13">
        <v>1.1204851135600247</v>
      </c>
      <c r="CJ179" s="13">
        <v>0.85085028426134901</v>
      </c>
      <c r="CK179" s="13">
        <v>1.1334446502792614</v>
      </c>
      <c r="CL179" s="13">
        <v>1.1125647173830988</v>
      </c>
      <c r="CM179" s="13">
        <v>0.75135310495310959</v>
      </c>
      <c r="CN179" s="13">
        <v>0.46387422373974135</v>
      </c>
      <c r="CO179" s="13">
        <v>0.7147036448719879</v>
      </c>
      <c r="CP179" s="13">
        <v>0.22325638637549591</v>
      </c>
      <c r="CQ179" s="13">
        <v>0.21054705089989839</v>
      </c>
      <c r="CR179" s="13">
        <v>0.42824458220595218</v>
      </c>
      <c r="CS179" s="13">
        <v>1.4253073346893899</v>
      </c>
      <c r="CT179" s="16" t="s">
        <v>15</v>
      </c>
      <c r="CU179" s="16" t="s">
        <v>15</v>
      </c>
      <c r="CV179" s="16" t="s">
        <v>15</v>
      </c>
      <c r="CW179" s="16" t="s">
        <v>15</v>
      </c>
      <c r="CX179" s="16">
        <v>11.170999999999999</v>
      </c>
      <c r="CY179" s="16">
        <v>1.2402</v>
      </c>
      <c r="CZ179" s="16">
        <v>0.1953</v>
      </c>
      <c r="DA179" s="16">
        <v>-43.187800000000003</v>
      </c>
      <c r="DB179" s="16">
        <v>-14.3619</v>
      </c>
      <c r="DC179" s="16">
        <v>70.341700000000003</v>
      </c>
      <c r="DD179" s="16">
        <v>-11.980700000000001</v>
      </c>
      <c r="DE179" s="16">
        <v>-1.0573999999999999</v>
      </c>
      <c r="DF179" s="16">
        <v>-0.90890000000000004</v>
      </c>
      <c r="DG179" s="16">
        <v>-3.9520999999999997</v>
      </c>
      <c r="DH179" s="16">
        <v>-3.669</v>
      </c>
      <c r="DI179" s="16">
        <v>-10.5335</v>
      </c>
      <c r="DJ179" s="21">
        <v>-38.832900000000002</v>
      </c>
      <c r="DK179" s="21">
        <v>-38.832900000000002</v>
      </c>
      <c r="DL179" s="21">
        <v>-38.832900000000002</v>
      </c>
      <c r="DM179" s="21">
        <v>11.497299999999999</v>
      </c>
      <c r="DN179" s="21">
        <v>3.5747999999999998</v>
      </c>
      <c r="DO179" s="21">
        <v>0.4773</v>
      </c>
      <c r="DP179" s="21">
        <v>9.4299999999999995E-2</v>
      </c>
      <c r="DQ179" s="21">
        <v>-20.984500000000001</v>
      </c>
      <c r="DR179" s="21">
        <v>-4.1863000000000001</v>
      </c>
      <c r="DS179" s="21">
        <v>18.3673</v>
      </c>
      <c r="DT179" s="21">
        <v>-6.4814999999999996</v>
      </c>
      <c r="DU179" s="21">
        <v>-0.50749999999999995</v>
      </c>
      <c r="DV179" s="21">
        <v>-0.55100000000000005</v>
      </c>
      <c r="DW179" s="21">
        <v>-2.7351000000000001</v>
      </c>
      <c r="DX179" s="21">
        <v>-2.0714999999999999</v>
      </c>
      <c r="DY179" s="21">
        <v>-4.0781999999999998</v>
      </c>
    </row>
    <row r="180" spans="1:129" x14ac:dyDescent="0.2">
      <c r="A180" s="62" t="str">
        <f>[1]PSIM!A183</f>
        <v>FnD</v>
      </c>
      <c r="B180" s="16">
        <v>4.4280999999999997</v>
      </c>
      <c r="C180" s="16">
        <v>4.2794999999999996</v>
      </c>
      <c r="D180" s="16">
        <v>0.61370000000000002</v>
      </c>
      <c r="E180" s="16">
        <v>-0.76160000000000005</v>
      </c>
      <c r="F180" s="16">
        <v>-3.9619999999999997</v>
      </c>
      <c r="G180" s="16">
        <v>-1.0196000000000001</v>
      </c>
      <c r="H180" s="16">
        <v>1.0488</v>
      </c>
      <c r="I180" s="16">
        <v>5.4671000000000003</v>
      </c>
      <c r="J180" s="16">
        <v>4.2435999999999998</v>
      </c>
      <c r="K180" s="16">
        <v>1.6701999999999999</v>
      </c>
      <c r="L180" s="16">
        <v>2.9908999999999999</v>
      </c>
      <c r="M180" s="16">
        <v>0.78659999999999997</v>
      </c>
      <c r="N180" s="16">
        <v>-1.5829</v>
      </c>
      <c r="O180" s="16">
        <v>-5.3408999999999995</v>
      </c>
      <c r="P180" s="16">
        <v>-4.1852999999999998</v>
      </c>
      <c r="Q180" s="16">
        <v>-2.59</v>
      </c>
      <c r="R180" s="17">
        <v>25.6205</v>
      </c>
      <c r="S180" s="17">
        <v>23.4498</v>
      </c>
      <c r="T180" s="17">
        <v>17.482399999999998</v>
      </c>
      <c r="U180" s="17">
        <v>13.0604</v>
      </c>
      <c r="V180" s="17">
        <v>6.4211</v>
      </c>
      <c r="W180" s="17">
        <v>10.9862</v>
      </c>
      <c r="X180" s="17">
        <v>8.8688000000000002</v>
      </c>
      <c r="Y180" s="17">
        <v>16.652200000000001</v>
      </c>
      <c r="Z180" s="17">
        <v>13.0136</v>
      </c>
      <c r="AA180" s="17">
        <v>11.105600000000001</v>
      </c>
      <c r="AB180" s="17">
        <v>10.4541</v>
      </c>
      <c r="AC180" s="17">
        <v>14.553000000000001</v>
      </c>
      <c r="AD180" s="17">
        <v>8.6156000000000006</v>
      </c>
      <c r="AE180" s="17">
        <v>4.6905999999999999</v>
      </c>
      <c r="AF180" s="17">
        <v>8.4300999999999995</v>
      </c>
      <c r="AG180" s="17">
        <v>10.6358</v>
      </c>
      <c r="AH180" s="16">
        <v>14.55</v>
      </c>
      <c r="AI180" s="16">
        <v>8.6199999999999992</v>
      </c>
      <c r="AJ180" s="16">
        <v>4.6900000000000004</v>
      </c>
      <c r="AK180" s="16">
        <v>8.43</v>
      </c>
      <c r="AL180" s="16">
        <v>10.64</v>
      </c>
      <c r="AM180" s="16">
        <v>12.89</v>
      </c>
      <c r="AN180" s="16">
        <v>13.54</v>
      </c>
      <c r="AO180" s="16">
        <v>14.74</v>
      </c>
      <c r="AP180" s="16">
        <v>11.82</v>
      </c>
      <c r="AQ180" s="16">
        <v>9.0399999999999991</v>
      </c>
      <c r="AR180" s="16">
        <v>10.34</v>
      </c>
      <c r="AS180" s="16">
        <v>10.36</v>
      </c>
      <c r="AT180" s="16">
        <v>9.2100000000000009</v>
      </c>
      <c r="AU180" s="16">
        <v>7.62</v>
      </c>
      <c r="AV180" s="16">
        <v>9.2100000000000009</v>
      </c>
      <c r="AW180" s="16">
        <v>7.41</v>
      </c>
      <c r="AX180" s="19">
        <v>8.8957519223496789E-2</v>
      </c>
      <c r="AY180" s="19">
        <v>8.8207716044120921E-2</v>
      </c>
      <c r="AZ180" s="19">
        <v>0.30294183696384458</v>
      </c>
      <c r="BA180" s="19">
        <v>1.5148821499554936</v>
      </c>
      <c r="BB180" s="19">
        <v>-1.3078928025939229</v>
      </c>
      <c r="BC180" s="19">
        <v>6.003008872315803</v>
      </c>
      <c r="BD180" s="19">
        <v>-2.7733075201161599</v>
      </c>
      <c r="BE180" s="19">
        <v>0.39408377199972405</v>
      </c>
      <c r="BF180" s="19">
        <v>0.2872679277491853</v>
      </c>
      <c r="BG180" s="19">
        <v>0.83669848694091919</v>
      </c>
      <c r="BH180" s="19">
        <v>0.39415981091112151</v>
      </c>
      <c r="BI180" s="19">
        <v>-0.48788849184903166</v>
      </c>
      <c r="BJ180" s="19">
        <v>-0.1465579553011247</v>
      </c>
      <c r="BK180" s="19">
        <v>-8.8933167913580705E-2</v>
      </c>
      <c r="BL180" s="19">
        <v>-0.16991253576586376</v>
      </c>
      <c r="BM180" s="19">
        <v>-0.27488513619997818</v>
      </c>
      <c r="BN180" s="16">
        <v>9.1491000000000007</v>
      </c>
      <c r="BO180" s="16">
        <v>11.6082</v>
      </c>
      <c r="BP180" s="16">
        <v>1.6698</v>
      </c>
      <c r="BQ180" s="16">
        <v>-1.4863999999999999</v>
      </c>
      <c r="BR180" s="16">
        <v>-6.9600999999999997</v>
      </c>
      <c r="BS180" s="16">
        <v>-2.1880000000000002</v>
      </c>
      <c r="BT180" s="16">
        <v>2.4272</v>
      </c>
      <c r="BU180" s="16">
        <v>12.854200000000001</v>
      </c>
      <c r="BV180" s="16">
        <v>9.9929000000000006</v>
      </c>
      <c r="BW180" s="16">
        <v>4.9504999999999999</v>
      </c>
      <c r="BX180" s="16">
        <v>6.7603</v>
      </c>
      <c r="BY180" s="16">
        <v>2.5350999999999999</v>
      </c>
      <c r="BZ180" s="16">
        <v>-5.1520999999999999</v>
      </c>
      <c r="CA180" s="16">
        <v>-17.767700000000001</v>
      </c>
      <c r="CB180" s="16">
        <v>-8.8376000000000001</v>
      </c>
      <c r="CC180" s="16">
        <v>-5.5129999999999999</v>
      </c>
      <c r="CD180" s="13">
        <v>0.3543458143259075</v>
      </c>
      <c r="CE180" s="13">
        <v>0.23892267593397046</v>
      </c>
      <c r="CF180" s="13">
        <v>0.41660651377840874</v>
      </c>
      <c r="CG180" s="13">
        <v>0.92985348076283347</v>
      </c>
      <c r="CH180" s="13">
        <v>1.1677759841758841</v>
      </c>
      <c r="CI180" s="13">
        <v>1.0668563552055632</v>
      </c>
      <c r="CJ180" s="13">
        <v>0.95169545654549836</v>
      </c>
      <c r="CK180" s="13">
        <v>0.4806119762874983</v>
      </c>
      <c r="CL180" s="13">
        <v>0.30716097544528148</v>
      </c>
      <c r="CM180" s="13">
        <v>0.28405410216563737</v>
      </c>
      <c r="CN180" s="13">
        <v>0.196943027088748</v>
      </c>
      <c r="CO180" s="13">
        <v>0.20302913134972275</v>
      </c>
      <c r="CP180" s="13">
        <v>0.2721018266503597</v>
      </c>
      <c r="CQ180" s="13">
        <v>0.42300772166753958</v>
      </c>
      <c r="CR180" s="13">
        <v>0.42017087924806479</v>
      </c>
      <c r="CS180" s="13">
        <v>0.34101634776227785</v>
      </c>
      <c r="CT180" s="16">
        <v>14.019299999999999</v>
      </c>
      <c r="CU180" s="16">
        <v>12.583299999999999</v>
      </c>
      <c r="CV180" s="16">
        <v>1.8307</v>
      </c>
      <c r="CW180" s="16">
        <v>-2.3917000000000002</v>
      </c>
      <c r="CX180" s="16">
        <v>-13.5015</v>
      </c>
      <c r="CY180" s="16">
        <v>-3.7839</v>
      </c>
      <c r="CZ180" s="16">
        <v>3.8965999999999998</v>
      </c>
      <c r="DA180" s="16">
        <v>17.552499999999998</v>
      </c>
      <c r="DB180" s="16">
        <v>13.0847</v>
      </c>
      <c r="DC180" s="16">
        <v>4.9230999999999998</v>
      </c>
      <c r="DD180" s="16">
        <v>8.6083999999999996</v>
      </c>
      <c r="DE180" s="16">
        <v>2.2128000000000001</v>
      </c>
      <c r="DF180" s="16">
        <v>-4.5987999999999998</v>
      </c>
      <c r="DG180" s="16">
        <v>-17.2867</v>
      </c>
      <c r="DH180" s="16">
        <v>-12.805</v>
      </c>
      <c r="DI180" s="16">
        <v>-7.3368000000000002</v>
      </c>
      <c r="DJ180" s="21">
        <v>8.9954999999999998</v>
      </c>
      <c r="DK180" s="21">
        <v>8.9928000000000008</v>
      </c>
      <c r="DL180" s="21">
        <v>1.2793999999999999</v>
      </c>
      <c r="DM180" s="21">
        <v>-1.3263</v>
      </c>
      <c r="DN180" s="21">
        <v>-6.0686</v>
      </c>
      <c r="DO180" s="21">
        <v>-1.6289</v>
      </c>
      <c r="DP180" s="21">
        <v>1.7455000000000001</v>
      </c>
      <c r="DQ180" s="21">
        <v>9.4288000000000007</v>
      </c>
      <c r="DR180" s="21">
        <v>8.7988</v>
      </c>
      <c r="DS180" s="21">
        <v>3.4116</v>
      </c>
      <c r="DT180" s="21">
        <v>6.0495999999999999</v>
      </c>
      <c r="DU180" s="21">
        <v>1.6274</v>
      </c>
      <c r="DV180" s="21">
        <v>-3.2797000000000001</v>
      </c>
      <c r="DW180" s="21">
        <v>-11.286300000000001</v>
      </c>
      <c r="DX180" s="21">
        <v>-7.4627999999999997</v>
      </c>
      <c r="DY180" s="21">
        <v>-4.3387000000000002</v>
      </c>
    </row>
    <row r="181" spans="1:129" x14ac:dyDescent="0.2">
      <c r="A181" s="62" t="str">
        <f>[1]PSIM!A184</f>
        <v>FANCY</v>
      </c>
      <c r="B181" s="16">
        <v>1.4458</v>
      </c>
      <c r="C181" s="16">
        <v>0.55000000000000004</v>
      </c>
      <c r="D181" s="16">
        <v>0.62</v>
      </c>
      <c r="E181" s="16">
        <v>0.35</v>
      </c>
      <c r="F181" s="16">
        <v>-0.05</v>
      </c>
      <c r="G181" s="16">
        <v>0.08</v>
      </c>
      <c r="H181" s="16">
        <v>-0.01</v>
      </c>
      <c r="I181" s="16">
        <v>0.18</v>
      </c>
      <c r="J181" s="16">
        <v>0.12</v>
      </c>
      <c r="K181" s="16">
        <v>-7.0000000000000007E-2</v>
      </c>
      <c r="L181" s="16">
        <v>-0.15</v>
      </c>
      <c r="M181" s="16">
        <v>0.06</v>
      </c>
      <c r="N181" s="16">
        <v>0.04</v>
      </c>
      <c r="O181" s="16">
        <v>-0.16</v>
      </c>
      <c r="P181" s="16">
        <v>-0.24</v>
      </c>
      <c r="Q181" s="16">
        <v>-0.14000000000000001</v>
      </c>
      <c r="R181" s="17">
        <v>29.624199999999998</v>
      </c>
      <c r="S181" s="17">
        <v>19.227899999999998</v>
      </c>
      <c r="T181" s="17">
        <v>19.872499999999999</v>
      </c>
      <c r="U181" s="17">
        <v>13.0402</v>
      </c>
      <c r="V181" s="17">
        <v>5.6776999999999997</v>
      </c>
      <c r="W181" s="17">
        <v>11.011900000000001</v>
      </c>
      <c r="X181" s="17">
        <v>6.2600999999999996</v>
      </c>
      <c r="Y181" s="17">
        <v>19.133400000000002</v>
      </c>
      <c r="Z181" s="17">
        <v>16.454699999999999</v>
      </c>
      <c r="AA181" s="17">
        <v>12.294499999999999</v>
      </c>
      <c r="AB181" s="17">
        <v>16.1845</v>
      </c>
      <c r="AC181" s="17">
        <v>9.2909000000000006</v>
      </c>
      <c r="AD181" s="17">
        <v>4.2663000000000002</v>
      </c>
      <c r="AE181" s="17">
        <v>16.0717</v>
      </c>
      <c r="AF181" s="17">
        <v>2.5884999999999998</v>
      </c>
      <c r="AG181" s="17">
        <v>5.9726999999999997</v>
      </c>
      <c r="AH181" s="16">
        <v>9.2899999999999991</v>
      </c>
      <c r="AI181" s="16">
        <v>4.2699999999999996</v>
      </c>
      <c r="AJ181" s="16">
        <v>16.07</v>
      </c>
      <c r="AK181" s="16">
        <v>6.98</v>
      </c>
      <c r="AL181" s="16">
        <v>5.97</v>
      </c>
      <c r="AM181" s="16">
        <v>5.35</v>
      </c>
      <c r="AN181" s="16">
        <v>5.45</v>
      </c>
      <c r="AO181" s="16">
        <v>6.32</v>
      </c>
      <c r="AP181" s="16">
        <v>7.11</v>
      </c>
      <c r="AQ181" s="16" t="s">
        <v>15</v>
      </c>
      <c r="AR181" s="16">
        <v>10.85</v>
      </c>
      <c r="AS181" s="16">
        <v>12.98</v>
      </c>
      <c r="AT181" s="16">
        <v>11.3</v>
      </c>
      <c r="AU181" s="16">
        <v>13.18</v>
      </c>
      <c r="AV181" s="16">
        <v>29.93</v>
      </c>
      <c r="AW181" s="16">
        <v>41.3</v>
      </c>
      <c r="AX181" s="19">
        <v>4.7769393419671759E-3</v>
      </c>
      <c r="AY181" s="19">
        <v>4.901865052240992E-3</v>
      </c>
      <c r="AZ181" s="19">
        <v>9.6881455159456508E-5</v>
      </c>
      <c r="BA181" s="19">
        <v>7.0426516397880117E-4</v>
      </c>
      <c r="BB181" s="19">
        <v>1.1149653121902874E-3</v>
      </c>
      <c r="BC181" s="19">
        <v>3.3445923571097429E-2</v>
      </c>
      <c r="BD181" s="19">
        <v>-2.7605033317741601E-4</v>
      </c>
      <c r="BE181" s="19">
        <v>8.2780254730818948E-5</v>
      </c>
      <c r="BF181" s="19">
        <v>1.0024576921084858E-5</v>
      </c>
      <c r="BG181" s="19" t="s">
        <v>15</v>
      </c>
      <c r="BH181" s="19">
        <v>-4.3585374408743636E-5</v>
      </c>
      <c r="BI181" s="19">
        <v>-1.7915161273839625E-3</v>
      </c>
      <c r="BJ181" s="19">
        <v>-1.99727002886553E-3</v>
      </c>
      <c r="BK181" s="19">
        <v>-3.0947709315695647E-3</v>
      </c>
      <c r="BL181" s="19">
        <v>-0.10880209152223955</v>
      </c>
      <c r="BM181" s="19">
        <v>-9.4578285536314061E-2</v>
      </c>
      <c r="BN181" s="16">
        <v>24.1812</v>
      </c>
      <c r="BO181" s="16">
        <v>13.696400000000001</v>
      </c>
      <c r="BP181" s="16">
        <v>13.648400000000001</v>
      </c>
      <c r="BQ181" s="16">
        <v>9.3574999999999999</v>
      </c>
      <c r="BR181" s="16">
        <v>-1.6183000000000001</v>
      </c>
      <c r="BS181" s="16">
        <v>4.3444000000000003</v>
      </c>
      <c r="BT181" s="16">
        <v>-0.43190000000000001</v>
      </c>
      <c r="BU181" s="16">
        <v>9.5905000000000005</v>
      </c>
      <c r="BV181" s="16">
        <v>5.9965000000000002</v>
      </c>
      <c r="BW181" s="16">
        <v>-6.9999000000000002</v>
      </c>
      <c r="BX181" s="16">
        <v>-17.884</v>
      </c>
      <c r="BY181" s="16">
        <v>9.5274000000000001</v>
      </c>
      <c r="BZ181" s="16">
        <v>5.0277000000000003</v>
      </c>
      <c r="CA181" s="16">
        <v>-16.018899999999999</v>
      </c>
      <c r="CB181" s="16">
        <v>-23.491</v>
      </c>
      <c r="CC181" s="16">
        <v>-11.5312</v>
      </c>
      <c r="CD181" s="13">
        <v>0.17563191856907143</v>
      </c>
      <c r="CE181" s="13">
        <v>3.8377231224808753E-2</v>
      </c>
      <c r="CF181" s="13" t="s">
        <v>15</v>
      </c>
      <c r="CG181" s="13" t="s">
        <v>15</v>
      </c>
      <c r="CH181" s="13">
        <v>2.1994963190101843E-2</v>
      </c>
      <c r="CI181" s="13" t="s">
        <v>15</v>
      </c>
      <c r="CJ181" s="13" t="s">
        <v>15</v>
      </c>
      <c r="CK181" s="13" t="s">
        <v>15</v>
      </c>
      <c r="CL181" s="13" t="s">
        <v>15</v>
      </c>
      <c r="CM181" s="13" t="s">
        <v>15</v>
      </c>
      <c r="CN181" s="13" t="s">
        <v>15</v>
      </c>
      <c r="CO181" s="13">
        <v>5.3278459308001699E-3</v>
      </c>
      <c r="CP181" s="13" t="s">
        <v>15</v>
      </c>
      <c r="CQ181" s="13">
        <v>9.0764403398746446E-2</v>
      </c>
      <c r="CR181" s="13">
        <v>0.21879075914509657</v>
      </c>
      <c r="CS181" s="13">
        <v>9.4985858082738822E-2</v>
      </c>
      <c r="CT181" s="16">
        <v>59.131900000000002</v>
      </c>
      <c r="CU181" s="16">
        <v>22.182400000000001</v>
      </c>
      <c r="CV181" s="16">
        <v>19.120100000000001</v>
      </c>
      <c r="CW181" s="16">
        <v>10.737400000000001</v>
      </c>
      <c r="CX181" s="16">
        <v>-1.4607999999999999</v>
      </c>
      <c r="CY181" s="16">
        <v>2.7549999999999999</v>
      </c>
      <c r="CZ181" s="16">
        <v>-0.2301</v>
      </c>
      <c r="DA181" s="16">
        <v>5.7766000000000002</v>
      </c>
      <c r="DB181" s="16">
        <v>3.9264999999999999</v>
      </c>
      <c r="DC181" s="16">
        <v>-2.4398</v>
      </c>
      <c r="DD181" s="16">
        <v>-5.2950999999999997</v>
      </c>
      <c r="DE181" s="16">
        <v>2.1324000000000001</v>
      </c>
      <c r="DF181" s="16">
        <v>1.591</v>
      </c>
      <c r="DG181" s="16">
        <v>-6.1307</v>
      </c>
      <c r="DH181" s="16">
        <v>-10.9003</v>
      </c>
      <c r="DI181" s="16">
        <v>-6.6776</v>
      </c>
      <c r="DJ181" s="21">
        <v>44.014600000000002</v>
      </c>
      <c r="DK181" s="21">
        <v>18.212599999999998</v>
      </c>
      <c r="DL181" s="21">
        <v>17.485399999999998</v>
      </c>
      <c r="DM181" s="21">
        <v>9.8529999999999998</v>
      </c>
      <c r="DN181" s="21">
        <v>-1.3644000000000001</v>
      </c>
      <c r="DO181" s="21">
        <v>2.6334999999999997</v>
      </c>
      <c r="DP181" s="21">
        <v>-0.22489999999999999</v>
      </c>
      <c r="DQ181" s="21">
        <v>5.6577999999999999</v>
      </c>
      <c r="DR181" s="21">
        <v>3.8338000000000001</v>
      </c>
      <c r="DS181" s="21">
        <v>-2.4001999999999999</v>
      </c>
      <c r="DT181" s="21">
        <v>-5.2198000000000002</v>
      </c>
      <c r="DU181" s="21">
        <v>2.0808</v>
      </c>
      <c r="DV181" s="21">
        <v>1.5468999999999999</v>
      </c>
      <c r="DW181" s="21">
        <v>-5.5818000000000003</v>
      </c>
      <c r="DX181" s="21">
        <v>-8.8043999999999993</v>
      </c>
      <c r="DY181" s="21">
        <v>-5.4888000000000003</v>
      </c>
    </row>
    <row r="182" spans="1:129" x14ac:dyDescent="0.2">
      <c r="A182" s="62" t="str">
        <f>[1]PSIM!A185</f>
        <v>FC</v>
      </c>
      <c r="B182" s="16">
        <v>-0.23680000000000001</v>
      </c>
      <c r="C182" s="16">
        <v>0.46400000000000002</v>
      </c>
      <c r="D182" s="16">
        <v>0.40460000000000002</v>
      </c>
      <c r="E182" s="16">
        <v>2.7300000000000001E-2</v>
      </c>
      <c r="F182" s="16">
        <v>-0.19789999999999999</v>
      </c>
      <c r="G182" s="16">
        <v>-0.4637</v>
      </c>
      <c r="H182" s="16">
        <v>-0.26900000000000002</v>
      </c>
      <c r="I182" s="16">
        <v>9.2999999999999992E-3</v>
      </c>
      <c r="J182" s="16">
        <v>0.1298</v>
      </c>
      <c r="K182" s="16">
        <v>2.7799999999999998E-2</v>
      </c>
      <c r="L182" s="16">
        <v>3.95E-2</v>
      </c>
      <c r="M182" s="16">
        <v>-6.9099999999999995E-2</v>
      </c>
      <c r="N182" s="16">
        <v>-0.18890000000000001</v>
      </c>
      <c r="O182" s="16">
        <v>-0.14910000000000001</v>
      </c>
      <c r="P182" s="16">
        <v>-0.21870000000000001</v>
      </c>
      <c r="Q182" s="16">
        <v>-0.45</v>
      </c>
      <c r="R182" s="17">
        <v>25.7639</v>
      </c>
      <c r="S182" s="17">
        <v>73.703500000000005</v>
      </c>
      <c r="T182" s="17">
        <v>79.548699999999997</v>
      </c>
      <c r="U182" s="17">
        <v>63.979199999999999</v>
      </c>
      <c r="V182" s="17">
        <v>42.843000000000004</v>
      </c>
      <c r="W182" s="17">
        <v>-7.8802000000000003</v>
      </c>
      <c r="X182" s="17">
        <v>-8.0045000000000002</v>
      </c>
      <c r="Y182" s="17">
        <v>60.326799999999999</v>
      </c>
      <c r="Z182" s="17">
        <v>87.539900000000003</v>
      </c>
      <c r="AA182" s="17">
        <v>75.221599999999995</v>
      </c>
      <c r="AB182" s="17">
        <v>58.590600000000002</v>
      </c>
      <c r="AC182" s="17">
        <v>58.592399999999998</v>
      </c>
      <c r="AD182" s="17">
        <v>62.176600000000001</v>
      </c>
      <c r="AE182" s="17">
        <v>63.934100000000001</v>
      </c>
      <c r="AF182" s="17">
        <v>63.009300000000003</v>
      </c>
      <c r="AG182" s="17">
        <v>63.823399999999999</v>
      </c>
      <c r="AH182" s="16">
        <v>65.959999999999994</v>
      </c>
      <c r="AI182" s="16">
        <v>63.21</v>
      </c>
      <c r="AJ182" s="16">
        <v>64.489999999999995</v>
      </c>
      <c r="AK182" s="16">
        <v>63.01</v>
      </c>
      <c r="AL182" s="16">
        <v>63.82</v>
      </c>
      <c r="AM182" s="16" t="s">
        <v>15</v>
      </c>
      <c r="AN182" s="16" t="s">
        <v>15</v>
      </c>
      <c r="AO182" s="16" t="s">
        <v>15</v>
      </c>
      <c r="AP182" s="16">
        <v>62.4</v>
      </c>
      <c r="AQ182" s="16">
        <v>71.11</v>
      </c>
      <c r="AR182" s="16">
        <v>142.31</v>
      </c>
      <c r="AS182" s="16">
        <v>294.45999999999998</v>
      </c>
      <c r="AT182" s="16">
        <v>70.38</v>
      </c>
      <c r="AU182" s="16">
        <v>56.95</v>
      </c>
      <c r="AV182" s="16">
        <v>84.99</v>
      </c>
      <c r="AW182" s="16">
        <v>82.26</v>
      </c>
      <c r="AX182" s="19">
        <v>-9.6901218747953936E-3</v>
      </c>
      <c r="AY182" s="19">
        <v>2.7829893683552222E-3</v>
      </c>
      <c r="AZ182" s="19">
        <v>1.5973108458657594E-3</v>
      </c>
      <c r="BA182" s="19">
        <v>2.0476480306060342E-2</v>
      </c>
      <c r="BB182" s="19">
        <v>-2.1421736038559126E-3</v>
      </c>
      <c r="BC182" s="19">
        <v>-5.6991723212744148E-4</v>
      </c>
      <c r="BD182" s="19">
        <v>-7.8176224340545722E-4</v>
      </c>
      <c r="BE182" s="19">
        <v>-1.9219254736437487E-4</v>
      </c>
      <c r="BF182" s="19">
        <v>1.1580541545114613E-2</v>
      </c>
      <c r="BG182" s="19">
        <v>-0.39192680670253227</v>
      </c>
      <c r="BH182" s="19">
        <v>-7.9983637210762362E-2</v>
      </c>
      <c r="BI182" s="19">
        <v>-0.11207062150660993</v>
      </c>
      <c r="BJ182" s="19">
        <v>-0.11472090085186072</v>
      </c>
      <c r="BK182" s="19">
        <v>-7.022596571377325E-2</v>
      </c>
      <c r="BL182" s="19">
        <v>-9.5321787863475588E-2</v>
      </c>
      <c r="BM182" s="19">
        <v>-4.8980429601847272E-2</v>
      </c>
      <c r="BN182" s="16">
        <v>-40.418799999999997</v>
      </c>
      <c r="BO182" s="16">
        <v>29.215900000000001</v>
      </c>
      <c r="BP182" s="16">
        <v>22.188700000000001</v>
      </c>
      <c r="BQ182" s="16">
        <v>2.0510999999999999</v>
      </c>
      <c r="BR182" s="16">
        <v>-29.3721</v>
      </c>
      <c r="BS182" s="16">
        <v>-209.0701</v>
      </c>
      <c r="BT182" s="16">
        <v>-309.24380000000002</v>
      </c>
      <c r="BU182" s="16">
        <v>2.4333999999999998</v>
      </c>
      <c r="BV182" s="16">
        <v>29.797699999999999</v>
      </c>
      <c r="BW182" s="16">
        <v>13.308999999999999</v>
      </c>
      <c r="BX182" s="16">
        <v>27.5352</v>
      </c>
      <c r="BY182" s="16">
        <v>-23.612200000000001</v>
      </c>
      <c r="BZ182" s="16">
        <v>-64.206599999999995</v>
      </c>
      <c r="CA182" s="16">
        <v>-38.9953</v>
      </c>
      <c r="CB182" s="16">
        <v>-61.932099999999998</v>
      </c>
      <c r="CC182" s="16">
        <v>-134.18629999999999</v>
      </c>
      <c r="CD182" s="13" t="s">
        <v>15</v>
      </c>
      <c r="CE182" s="13" t="s">
        <v>15</v>
      </c>
      <c r="CF182" s="13" t="s">
        <v>15</v>
      </c>
      <c r="CG182" s="13">
        <v>5.6739398579388374E-3</v>
      </c>
      <c r="CH182" s="13">
        <v>3.2373143070124062E-3</v>
      </c>
      <c r="CI182" s="13">
        <v>2.9152291002131233E-4</v>
      </c>
      <c r="CJ182" s="13">
        <v>4.8513625103220479E-4</v>
      </c>
      <c r="CK182" s="13">
        <v>2.5213494754363166E-4</v>
      </c>
      <c r="CL182" s="13">
        <v>7.268911377727276E-2</v>
      </c>
      <c r="CM182" s="13">
        <v>0.10765601173587315</v>
      </c>
      <c r="CN182" s="13">
        <v>0.10692610049237049</v>
      </c>
      <c r="CO182" s="13">
        <v>0.15962361046593071</v>
      </c>
      <c r="CP182" s="13">
        <v>0.1722623032334461</v>
      </c>
      <c r="CQ182" s="13">
        <v>0.18073634227331756</v>
      </c>
      <c r="CR182" s="13">
        <v>0.5951707945033301</v>
      </c>
      <c r="CS182" s="13">
        <v>1.8620626738105492</v>
      </c>
      <c r="CT182" s="16" t="s">
        <v>15</v>
      </c>
      <c r="CU182" s="16" t="s">
        <v>15</v>
      </c>
      <c r="CV182" s="16">
        <v>50.590200000000003</v>
      </c>
      <c r="CW182" s="16">
        <v>3.4073000000000002</v>
      </c>
      <c r="CX182" s="16">
        <v>-22.384699999999999</v>
      </c>
      <c r="CY182" s="16">
        <v>-40.743499999999997</v>
      </c>
      <c r="CZ182" s="16">
        <v>-33.877899999999997</v>
      </c>
      <c r="DA182" s="16">
        <v>0.67349999999999999</v>
      </c>
      <c r="DB182" s="16">
        <v>13.718500000000001</v>
      </c>
      <c r="DC182" s="16">
        <v>2.4499</v>
      </c>
      <c r="DD182" s="16">
        <v>2.9538000000000002</v>
      </c>
      <c r="DE182" s="16">
        <v>-6.4315999999999995</v>
      </c>
      <c r="DF182" s="16">
        <v>-19.711600000000001</v>
      </c>
      <c r="DG182" s="16">
        <v>-17.5059</v>
      </c>
      <c r="DH182" s="16">
        <v>-28.587700000000002</v>
      </c>
      <c r="DI182" s="16">
        <v>-111.45399999999999</v>
      </c>
      <c r="DJ182" s="21">
        <v>-27.987300000000001</v>
      </c>
      <c r="DK182" s="21">
        <v>46.461300000000001</v>
      </c>
      <c r="DL182" s="21">
        <v>38.122999999999998</v>
      </c>
      <c r="DM182" s="21">
        <v>2.8736999999999999</v>
      </c>
      <c r="DN182" s="21">
        <v>-19.6022</v>
      </c>
      <c r="DO182" s="21">
        <v>-39.011800000000001</v>
      </c>
      <c r="DP182" s="21">
        <v>-31.397100000000002</v>
      </c>
      <c r="DQ182" s="21">
        <v>0.61880000000000002</v>
      </c>
      <c r="DR182" s="21">
        <v>12.2523</v>
      </c>
      <c r="DS182" s="21">
        <v>2.1257999999999999</v>
      </c>
      <c r="DT182" s="21">
        <v>2.5135999999999998</v>
      </c>
      <c r="DU182" s="21">
        <v>-5.1479999999999997</v>
      </c>
      <c r="DV182" s="21">
        <v>-14.858000000000001</v>
      </c>
      <c r="DW182" s="21">
        <v>-12.999600000000001</v>
      </c>
      <c r="DX182" s="21">
        <v>-18.7544</v>
      </c>
      <c r="DY182" s="21">
        <v>-50.938099999999999</v>
      </c>
    </row>
    <row r="183" spans="1:129" x14ac:dyDescent="0.2">
      <c r="A183" s="62" t="str">
        <f>[1]PSIM!A186</f>
        <v>FE</v>
      </c>
      <c r="B183" s="16">
        <v>7.75</v>
      </c>
      <c r="C183" s="16">
        <v>8.0167999999999999</v>
      </c>
      <c r="D183" s="16">
        <v>7.335</v>
      </c>
      <c r="E183" s="16">
        <v>7.72</v>
      </c>
      <c r="F183" s="16">
        <v>7.76</v>
      </c>
      <c r="G183" s="16">
        <v>7.74</v>
      </c>
      <c r="H183" s="16">
        <v>8.0299999999999994</v>
      </c>
      <c r="I183" s="16">
        <v>10.38</v>
      </c>
      <c r="J183" s="16">
        <v>12.72</v>
      </c>
      <c r="K183" s="16">
        <v>14.95</v>
      </c>
      <c r="L183" s="16">
        <v>15.68</v>
      </c>
      <c r="M183" s="16">
        <v>13.6</v>
      </c>
      <c r="N183" s="16">
        <v>9.08</v>
      </c>
      <c r="O183" s="16">
        <v>13.61</v>
      </c>
      <c r="P183" s="16">
        <v>14.1</v>
      </c>
      <c r="Q183" s="16">
        <v>16.190000000000001</v>
      </c>
      <c r="R183" s="17">
        <v>39.691600000000001</v>
      </c>
      <c r="S183" s="17">
        <v>46.0366</v>
      </c>
      <c r="T183" s="17">
        <v>50.436</v>
      </c>
      <c r="U183" s="17">
        <v>52.487000000000002</v>
      </c>
      <c r="V183" s="17">
        <v>51.308</v>
      </c>
      <c r="W183" s="17">
        <v>51.402099999999997</v>
      </c>
      <c r="X183" s="17">
        <v>52.120199999999997</v>
      </c>
      <c r="Y183" s="17">
        <v>51.567100000000003</v>
      </c>
      <c r="Z183" s="17">
        <v>57.462899999999998</v>
      </c>
      <c r="AA183" s="17">
        <v>56.225700000000003</v>
      </c>
      <c r="AB183" s="17">
        <v>53.944000000000003</v>
      </c>
      <c r="AC183" s="17">
        <v>45.536999999999999</v>
      </c>
      <c r="AD183" s="17">
        <v>41.723500000000001</v>
      </c>
      <c r="AE183" s="17">
        <v>44.266500000000001</v>
      </c>
      <c r="AF183" s="17">
        <v>44.152900000000002</v>
      </c>
      <c r="AG183" s="17">
        <v>46.222200000000001</v>
      </c>
      <c r="AH183" s="16">
        <v>45.54</v>
      </c>
      <c r="AI183" s="16">
        <v>43.45</v>
      </c>
      <c r="AJ183" s="16">
        <v>44.27</v>
      </c>
      <c r="AK183" s="16">
        <v>44.15</v>
      </c>
      <c r="AL183" s="16">
        <v>46.22</v>
      </c>
      <c r="AM183" s="16">
        <v>35.53</v>
      </c>
      <c r="AN183" s="16">
        <v>40.64</v>
      </c>
      <c r="AO183" s="16">
        <v>42.74</v>
      </c>
      <c r="AP183" s="16">
        <v>44.87</v>
      </c>
      <c r="AQ183" s="16">
        <v>46.64</v>
      </c>
      <c r="AR183" s="16">
        <v>47.91</v>
      </c>
      <c r="AS183" s="16">
        <v>47.93</v>
      </c>
      <c r="AT183" s="16">
        <v>41.39</v>
      </c>
      <c r="AU183" s="16">
        <v>44.55</v>
      </c>
      <c r="AV183" s="16">
        <v>4.16</v>
      </c>
      <c r="AW183" s="16">
        <v>3.89</v>
      </c>
      <c r="AX183" s="19">
        <v>4.8697345994643291E-4</v>
      </c>
      <c r="AY183" s="19">
        <v>1.2018355306285965E-3</v>
      </c>
      <c r="AZ183" s="19">
        <v>2.1222529390410769E-3</v>
      </c>
      <c r="BA183" s="19">
        <v>1.8525510332502706E-3</v>
      </c>
      <c r="BB183" s="19">
        <v>2.8601804174831998E-3</v>
      </c>
      <c r="BC183" s="19">
        <v>3.6716202424513978E-4</v>
      </c>
      <c r="BD183" s="19" t="s">
        <v>15</v>
      </c>
      <c r="BE183" s="19">
        <v>5.2736932132154169E-5</v>
      </c>
      <c r="BF183" s="19">
        <v>3.4191365654431286E-5</v>
      </c>
      <c r="BG183" s="19" t="s">
        <v>15</v>
      </c>
      <c r="BH183" s="19" t="s">
        <v>15</v>
      </c>
      <c r="BI183" s="19" t="s">
        <v>15</v>
      </c>
      <c r="BJ183" s="19" t="s">
        <v>15</v>
      </c>
      <c r="BK183" s="19" t="s">
        <v>15</v>
      </c>
      <c r="BL183" s="19" t="s">
        <v>15</v>
      </c>
      <c r="BM183" s="19" t="s">
        <v>15</v>
      </c>
      <c r="BN183" s="16">
        <v>11.736800000000001</v>
      </c>
      <c r="BO183" s="16">
        <v>11.8126</v>
      </c>
      <c r="BP183" s="16">
        <v>10.734299999999999</v>
      </c>
      <c r="BQ183" s="16">
        <v>10.7836</v>
      </c>
      <c r="BR183" s="16">
        <v>10.191000000000001</v>
      </c>
      <c r="BS183" s="16">
        <v>10.0746</v>
      </c>
      <c r="BT183" s="16">
        <v>10.634399999999999</v>
      </c>
      <c r="BU183" s="16">
        <v>12.0221</v>
      </c>
      <c r="BV183" s="16">
        <v>15.291700000000001</v>
      </c>
      <c r="BW183" s="16">
        <v>16.549099999999999</v>
      </c>
      <c r="BX183" s="16">
        <v>17.064399999999999</v>
      </c>
      <c r="BY183" s="16">
        <v>15.1068</v>
      </c>
      <c r="BZ183" s="16">
        <v>9.3119999999999994</v>
      </c>
      <c r="CA183" s="16">
        <v>13.8485</v>
      </c>
      <c r="CB183" s="16">
        <v>14.2898</v>
      </c>
      <c r="CC183" s="16">
        <v>16.356999999999999</v>
      </c>
      <c r="CD183" s="13" t="s">
        <v>15</v>
      </c>
      <c r="CE183" s="13" t="s">
        <v>15</v>
      </c>
      <c r="CF183" s="13" t="s">
        <v>15</v>
      </c>
      <c r="CG183" s="13" t="s">
        <v>15</v>
      </c>
      <c r="CH183" s="13" t="s">
        <v>15</v>
      </c>
      <c r="CI183" s="13" t="s">
        <v>15</v>
      </c>
      <c r="CJ183" s="13" t="s">
        <v>15</v>
      </c>
      <c r="CK183" s="13" t="s">
        <v>15</v>
      </c>
      <c r="CL183" s="13" t="s">
        <v>15</v>
      </c>
      <c r="CM183" s="13" t="s">
        <v>15</v>
      </c>
      <c r="CN183" s="13" t="s">
        <v>15</v>
      </c>
      <c r="CO183" s="13" t="s">
        <v>15</v>
      </c>
      <c r="CP183" s="13" t="s">
        <v>15</v>
      </c>
      <c r="CQ183" s="13" t="s">
        <v>15</v>
      </c>
      <c r="CR183" s="13" t="s">
        <v>15</v>
      </c>
      <c r="CS183" s="13" t="s">
        <v>15</v>
      </c>
      <c r="CT183" s="16">
        <v>12.7462</v>
      </c>
      <c r="CU183" s="16">
        <v>11.8736</v>
      </c>
      <c r="CV183" s="16">
        <v>9.8651</v>
      </c>
      <c r="CW183" s="16">
        <v>9.9679000000000002</v>
      </c>
      <c r="CX183" s="16">
        <v>9.5307999999999993</v>
      </c>
      <c r="CY183" s="16">
        <v>9.1359999999999992</v>
      </c>
      <c r="CZ183" s="16">
        <v>9.2423000000000002</v>
      </c>
      <c r="DA183" s="16">
        <v>11.474</v>
      </c>
      <c r="DB183" s="16">
        <v>12.971500000000001</v>
      </c>
      <c r="DC183" s="16">
        <v>14.318099999999999</v>
      </c>
      <c r="DD183" s="16">
        <v>14.1206</v>
      </c>
      <c r="DE183" s="16">
        <v>11.579000000000001</v>
      </c>
      <c r="DF183" s="16">
        <v>7.5537000000000001</v>
      </c>
      <c r="DG183" s="16">
        <v>10.856299999999999</v>
      </c>
      <c r="DH183" s="16">
        <v>10.493</v>
      </c>
      <c r="DI183" s="16">
        <v>10.940099999999999</v>
      </c>
      <c r="DJ183" s="21">
        <v>8.0482999999999993</v>
      </c>
      <c r="DK183" s="21">
        <v>7.4421999999999997</v>
      </c>
      <c r="DL183" s="21">
        <v>6.3940000000000001</v>
      </c>
      <c r="DM183" s="21">
        <v>6.532</v>
      </c>
      <c r="DN183" s="21">
        <v>6.3986000000000001</v>
      </c>
      <c r="DO183" s="21">
        <v>6.4055999999999997</v>
      </c>
      <c r="DP183" s="21">
        <v>6.6899999999999995</v>
      </c>
      <c r="DQ183" s="21">
        <v>7.7904999999999998</v>
      </c>
      <c r="DR183" s="21">
        <v>8.3675999999999995</v>
      </c>
      <c r="DS183" s="21">
        <v>9.3818000000000001</v>
      </c>
      <c r="DT183" s="21">
        <v>9.0164000000000009</v>
      </c>
      <c r="DU183" s="21">
        <v>7.6825999999999999</v>
      </c>
      <c r="DV183" s="21">
        <v>5.1894999999999998</v>
      </c>
      <c r="DW183" s="21">
        <v>7.2515000000000001</v>
      </c>
      <c r="DX183" s="21">
        <v>6.8243999999999998</v>
      </c>
      <c r="DY183" s="21">
        <v>7.2996999999999996</v>
      </c>
    </row>
    <row r="184" spans="1:129" x14ac:dyDescent="0.2">
      <c r="A184" s="62" t="str">
        <f>[1]PSIM!A187</f>
        <v>FLOYD</v>
      </c>
      <c r="B184" s="16" t="s">
        <v>15</v>
      </c>
      <c r="C184" s="16" t="s">
        <v>15</v>
      </c>
      <c r="D184" s="16" t="s">
        <v>15</v>
      </c>
      <c r="E184" s="16" t="s">
        <v>15</v>
      </c>
      <c r="F184" s="16" t="s">
        <v>15</v>
      </c>
      <c r="G184" s="16" t="s">
        <v>15</v>
      </c>
      <c r="H184" s="16" t="s">
        <v>15</v>
      </c>
      <c r="I184" s="16" t="s">
        <v>15</v>
      </c>
      <c r="J184" s="16" t="s">
        <v>15</v>
      </c>
      <c r="K184" s="16" t="s">
        <v>15</v>
      </c>
      <c r="L184" s="16" t="s">
        <v>15</v>
      </c>
      <c r="M184" s="16" t="s">
        <v>15</v>
      </c>
      <c r="N184" s="16" t="s">
        <v>15</v>
      </c>
      <c r="O184" s="16" t="s">
        <v>15</v>
      </c>
      <c r="P184" s="16" t="s">
        <v>15</v>
      </c>
      <c r="Q184" s="16">
        <v>7.0000000000000007E-2</v>
      </c>
      <c r="R184" s="17" t="s">
        <v>15</v>
      </c>
      <c r="S184" s="17" t="s">
        <v>15</v>
      </c>
      <c r="T184" s="17" t="s">
        <v>15</v>
      </c>
      <c r="U184" s="17" t="s">
        <v>15</v>
      </c>
      <c r="V184" s="17" t="s">
        <v>15</v>
      </c>
      <c r="W184" s="17" t="s">
        <v>15</v>
      </c>
      <c r="X184" s="17" t="s">
        <v>15</v>
      </c>
      <c r="Y184" s="17" t="s">
        <v>15</v>
      </c>
      <c r="Z184" s="17" t="s">
        <v>15</v>
      </c>
      <c r="AA184" s="17" t="s">
        <v>15</v>
      </c>
      <c r="AB184" s="17" t="s">
        <v>15</v>
      </c>
      <c r="AC184" s="17" t="s">
        <v>15</v>
      </c>
      <c r="AD184" s="17" t="s">
        <v>15</v>
      </c>
      <c r="AE184" s="17">
        <v>24.805299999999999</v>
      </c>
      <c r="AF184" s="17">
        <v>33.018700000000003</v>
      </c>
      <c r="AG184" s="17">
        <v>17.468299999999999</v>
      </c>
      <c r="AH184" s="16" t="s">
        <v>15</v>
      </c>
      <c r="AI184" s="16" t="s">
        <v>15</v>
      </c>
      <c r="AJ184" s="16" t="s">
        <v>15</v>
      </c>
      <c r="AK184" s="16" t="s">
        <v>15</v>
      </c>
      <c r="AL184" s="16">
        <v>17.47</v>
      </c>
      <c r="AM184" s="16" t="s">
        <v>15</v>
      </c>
      <c r="AN184" s="16" t="s">
        <v>15</v>
      </c>
      <c r="AO184" s="16" t="s">
        <v>15</v>
      </c>
      <c r="AP184" s="16" t="s">
        <v>15</v>
      </c>
      <c r="AQ184" s="16" t="s">
        <v>15</v>
      </c>
      <c r="AR184" s="16" t="s">
        <v>15</v>
      </c>
      <c r="AS184" s="16" t="s">
        <v>15</v>
      </c>
      <c r="AT184" s="16" t="s">
        <v>15</v>
      </c>
      <c r="AU184" s="16" t="s">
        <v>15</v>
      </c>
      <c r="AV184" s="16" t="s">
        <v>15</v>
      </c>
      <c r="AW184" s="16" t="s">
        <v>15</v>
      </c>
      <c r="AX184" s="19" t="s">
        <v>15</v>
      </c>
      <c r="AY184" s="19" t="s">
        <v>15</v>
      </c>
      <c r="AZ184" s="19" t="s">
        <v>15</v>
      </c>
      <c r="BA184" s="19" t="s">
        <v>15</v>
      </c>
      <c r="BB184" s="19" t="s">
        <v>15</v>
      </c>
      <c r="BC184" s="19" t="s">
        <v>15</v>
      </c>
      <c r="BD184" s="19" t="s">
        <v>15</v>
      </c>
      <c r="BE184" s="19" t="s">
        <v>15</v>
      </c>
      <c r="BF184" s="19" t="s">
        <v>15</v>
      </c>
      <c r="BG184" s="19" t="s">
        <v>15</v>
      </c>
      <c r="BH184" s="19" t="s">
        <v>15</v>
      </c>
      <c r="BI184" s="19" t="s">
        <v>15</v>
      </c>
      <c r="BJ184" s="19" t="s">
        <v>15</v>
      </c>
      <c r="BK184" s="19" t="s">
        <v>15</v>
      </c>
      <c r="BL184" s="19" t="s">
        <v>15</v>
      </c>
      <c r="BM184" s="19" t="s">
        <v>15</v>
      </c>
      <c r="BN184" s="16" t="s">
        <v>15</v>
      </c>
      <c r="BO184" s="16" t="s">
        <v>15</v>
      </c>
      <c r="BP184" s="16" t="s">
        <v>15</v>
      </c>
      <c r="BQ184" s="16" t="s">
        <v>15</v>
      </c>
      <c r="BR184" s="16" t="s">
        <v>15</v>
      </c>
      <c r="BS184" s="16" t="s">
        <v>15</v>
      </c>
      <c r="BT184" s="16" t="s">
        <v>15</v>
      </c>
      <c r="BU184" s="16" t="s">
        <v>15</v>
      </c>
      <c r="BV184" s="16" t="s">
        <v>15</v>
      </c>
      <c r="BW184" s="16" t="s">
        <v>15</v>
      </c>
      <c r="BX184" s="16" t="s">
        <v>15</v>
      </c>
      <c r="BY184" s="16" t="s">
        <v>15</v>
      </c>
      <c r="BZ184" s="16" t="s">
        <v>15</v>
      </c>
      <c r="CA184" s="16">
        <v>14.3874</v>
      </c>
      <c r="CB184" s="16">
        <v>21.349799999999998</v>
      </c>
      <c r="CC184" s="16">
        <v>6.0662000000000003</v>
      </c>
      <c r="CD184" s="13" t="s">
        <v>15</v>
      </c>
      <c r="CE184" s="13" t="s">
        <v>15</v>
      </c>
      <c r="CF184" s="13" t="s">
        <v>15</v>
      </c>
      <c r="CG184" s="13" t="s">
        <v>15</v>
      </c>
      <c r="CH184" s="13" t="s">
        <v>15</v>
      </c>
      <c r="CI184" s="13" t="s">
        <v>15</v>
      </c>
      <c r="CJ184" s="13" t="s">
        <v>15</v>
      </c>
      <c r="CK184" s="13" t="s">
        <v>15</v>
      </c>
      <c r="CL184" s="13" t="s">
        <v>15</v>
      </c>
      <c r="CM184" s="13" t="s">
        <v>15</v>
      </c>
      <c r="CN184" s="13" t="s">
        <v>15</v>
      </c>
      <c r="CO184" s="13" t="s">
        <v>15</v>
      </c>
      <c r="CP184" s="13" t="s">
        <v>15</v>
      </c>
      <c r="CQ184" s="13" t="s">
        <v>15</v>
      </c>
      <c r="CR184" s="13" t="s">
        <v>15</v>
      </c>
      <c r="CS184" s="13" t="s">
        <v>15</v>
      </c>
      <c r="CT184" s="16" t="s">
        <v>15</v>
      </c>
      <c r="CU184" s="16" t="s">
        <v>15</v>
      </c>
      <c r="CV184" s="16" t="s">
        <v>15</v>
      </c>
      <c r="CW184" s="16" t="s">
        <v>15</v>
      </c>
      <c r="CX184" s="16" t="s">
        <v>15</v>
      </c>
      <c r="CY184" s="16" t="s">
        <v>15</v>
      </c>
      <c r="CZ184" s="16" t="s">
        <v>15</v>
      </c>
      <c r="DA184" s="16" t="s">
        <v>15</v>
      </c>
      <c r="DB184" s="16" t="s">
        <v>15</v>
      </c>
      <c r="DC184" s="16" t="s">
        <v>15</v>
      </c>
      <c r="DD184" s="16" t="s">
        <v>15</v>
      </c>
      <c r="DE184" s="16" t="s">
        <v>15</v>
      </c>
      <c r="DF184" s="16" t="s">
        <v>15</v>
      </c>
      <c r="DG184" s="16" t="s">
        <v>15</v>
      </c>
      <c r="DH184" s="16">
        <v>53.653300000000002</v>
      </c>
      <c r="DI184" s="16">
        <v>5.5175000000000001</v>
      </c>
      <c r="DJ184" s="21" t="s">
        <v>15</v>
      </c>
      <c r="DK184" s="21" t="s">
        <v>15</v>
      </c>
      <c r="DL184" s="21" t="s">
        <v>15</v>
      </c>
      <c r="DM184" s="21" t="s">
        <v>15</v>
      </c>
      <c r="DN184" s="21" t="s">
        <v>15</v>
      </c>
      <c r="DO184" s="21" t="s">
        <v>15</v>
      </c>
      <c r="DP184" s="21" t="s">
        <v>15</v>
      </c>
      <c r="DQ184" s="21" t="s">
        <v>15</v>
      </c>
      <c r="DR184" s="21" t="s">
        <v>15</v>
      </c>
      <c r="DS184" s="21" t="s">
        <v>15</v>
      </c>
      <c r="DT184" s="21" t="s">
        <v>15</v>
      </c>
      <c r="DU184" s="21" t="s">
        <v>15</v>
      </c>
      <c r="DV184" s="21" t="s">
        <v>15</v>
      </c>
      <c r="DW184" s="21" t="s">
        <v>15</v>
      </c>
      <c r="DX184" s="21">
        <v>35.956699999999998</v>
      </c>
      <c r="DY184" s="21">
        <v>4.2141000000000002</v>
      </c>
    </row>
    <row r="185" spans="1:129" x14ac:dyDescent="0.2">
      <c r="A185" s="62" t="str">
        <f>[1]PSIM!A188</f>
        <v>FMT</v>
      </c>
      <c r="B185" s="16">
        <v>3.7199999999999998</v>
      </c>
      <c r="C185" s="16">
        <v>4.09</v>
      </c>
      <c r="D185" s="16">
        <v>5.5120000000000005</v>
      </c>
      <c r="E185" s="16">
        <v>3.94</v>
      </c>
      <c r="F185" s="16">
        <v>0.94</v>
      </c>
      <c r="G185" s="16">
        <v>0.43</v>
      </c>
      <c r="H185" s="16">
        <v>1.54</v>
      </c>
      <c r="I185" s="16">
        <v>-4.9000000000000002E-2</v>
      </c>
      <c r="J185" s="16">
        <v>1.71</v>
      </c>
      <c r="K185" s="16">
        <v>0.47</v>
      </c>
      <c r="L185" s="16">
        <v>-0.24</v>
      </c>
      <c r="M185" s="16">
        <v>0.71</v>
      </c>
      <c r="N185" s="16">
        <v>1.73</v>
      </c>
      <c r="O185" s="16">
        <v>2.2999999999999998</v>
      </c>
      <c r="P185" s="16">
        <v>3.66</v>
      </c>
      <c r="Q185" s="16">
        <v>2.89</v>
      </c>
      <c r="R185" s="17">
        <v>21.466100000000001</v>
      </c>
      <c r="S185" s="17">
        <v>18.915700000000001</v>
      </c>
      <c r="T185" s="17">
        <v>14.7879</v>
      </c>
      <c r="U185" s="17">
        <v>11.227399999999999</v>
      </c>
      <c r="V185" s="17">
        <v>6.7335000000000003</v>
      </c>
      <c r="W185" s="17">
        <v>5.3040000000000003</v>
      </c>
      <c r="X185" s="17">
        <v>5.8316999999999997</v>
      </c>
      <c r="Y185" s="17">
        <v>1.1792</v>
      </c>
      <c r="Z185" s="17">
        <v>5.9387999999999996</v>
      </c>
      <c r="AA185" s="17">
        <v>4.8518999999999997</v>
      </c>
      <c r="AB185" s="17">
        <v>3.9920999999999998</v>
      </c>
      <c r="AC185" s="17">
        <v>5.4888000000000003</v>
      </c>
      <c r="AD185" s="17">
        <v>5.3749000000000002</v>
      </c>
      <c r="AE185" s="17">
        <v>7.1024000000000003</v>
      </c>
      <c r="AF185" s="17">
        <v>8.7829999999999995</v>
      </c>
      <c r="AG185" s="17">
        <v>6.5399000000000003</v>
      </c>
      <c r="AH185" s="16">
        <v>5.49</v>
      </c>
      <c r="AI185" s="16">
        <v>5.37</v>
      </c>
      <c r="AJ185" s="16">
        <v>7.1</v>
      </c>
      <c r="AK185" s="16">
        <v>8.7799999999999994</v>
      </c>
      <c r="AL185" s="16">
        <v>6.54</v>
      </c>
      <c r="AM185" s="16">
        <v>9.6300000000000008</v>
      </c>
      <c r="AN185" s="16">
        <v>8.68</v>
      </c>
      <c r="AO185" s="16">
        <v>5.96</v>
      </c>
      <c r="AP185" s="16">
        <v>5.24</v>
      </c>
      <c r="AQ185" s="16">
        <v>4.41</v>
      </c>
      <c r="AR185" s="16">
        <v>3.9</v>
      </c>
      <c r="AS185" s="16">
        <v>3.74</v>
      </c>
      <c r="AT185" s="16">
        <v>5.68</v>
      </c>
      <c r="AU185" s="16">
        <v>4.3499999999999996</v>
      </c>
      <c r="AV185" s="16">
        <v>3.88</v>
      </c>
      <c r="AW185" s="16">
        <v>3.71</v>
      </c>
      <c r="AX185" s="19">
        <v>0.22616252147039798</v>
      </c>
      <c r="AY185" s="19">
        <v>0.23034848479894857</v>
      </c>
      <c r="AZ185" s="19">
        <v>0.17929988770103739</v>
      </c>
      <c r="BA185" s="19">
        <v>0.28948179376113181</v>
      </c>
      <c r="BB185" s="19">
        <v>0.61497173766108781</v>
      </c>
      <c r="BC185" s="19">
        <v>1.0396844268634948</v>
      </c>
      <c r="BD185" s="19">
        <v>0.49792036644118826</v>
      </c>
      <c r="BE185" s="19">
        <v>-0.3070023861003196</v>
      </c>
      <c r="BF185" s="19">
        <v>0.39306686679452618</v>
      </c>
      <c r="BG185" s="19">
        <v>0.96778910100258442</v>
      </c>
      <c r="BH185" s="19">
        <v>3.0995500967755216</v>
      </c>
      <c r="BI185" s="19">
        <v>0.83931868470026227</v>
      </c>
      <c r="BJ185" s="19">
        <v>0.34131060672155461</v>
      </c>
      <c r="BK185" s="19">
        <v>0.25602504257347714</v>
      </c>
      <c r="BL185" s="19">
        <v>0.15638216446872066</v>
      </c>
      <c r="BM185" s="19">
        <v>0.1986015256569543</v>
      </c>
      <c r="BN185" s="16">
        <v>6.9364999999999997</v>
      </c>
      <c r="BO185" s="16">
        <v>6.5705</v>
      </c>
      <c r="BP185" s="16">
        <v>5.7796000000000003</v>
      </c>
      <c r="BQ185" s="16">
        <v>3.7709999999999999</v>
      </c>
      <c r="BR185" s="16">
        <v>0.67400000000000004</v>
      </c>
      <c r="BS185" s="16">
        <v>0.25590000000000002</v>
      </c>
      <c r="BT185" s="16">
        <v>1.0276000000000001</v>
      </c>
      <c r="BU185" s="16">
        <v>-5.9340000000000002</v>
      </c>
      <c r="BV185" s="16">
        <v>1.2051000000000001</v>
      </c>
      <c r="BW185" s="16">
        <v>0.30530000000000002</v>
      </c>
      <c r="BX185" s="16">
        <v>-0.16669999999999999</v>
      </c>
      <c r="BY185" s="16">
        <v>0.52929999999999999</v>
      </c>
      <c r="BZ185" s="16">
        <v>1.286</v>
      </c>
      <c r="CA185" s="16">
        <v>1.8496000000000001</v>
      </c>
      <c r="CB185" s="16">
        <v>3.1288</v>
      </c>
      <c r="CC185" s="16">
        <v>2.2446000000000002</v>
      </c>
      <c r="CD185" s="13">
        <v>1.4244209225757556</v>
      </c>
      <c r="CE185" s="13">
        <v>1.4269379387646746</v>
      </c>
      <c r="CF185" s="13">
        <v>1.6059852924146703</v>
      </c>
      <c r="CG185" s="13">
        <v>1.5297087551789352</v>
      </c>
      <c r="CH185" s="13">
        <v>2.0665775828017714</v>
      </c>
      <c r="CI185" s="13">
        <v>1.7392931149470101</v>
      </c>
      <c r="CJ185" s="13">
        <v>1.3032145350940412</v>
      </c>
      <c r="CK185" s="13">
        <v>1.4093871179447108</v>
      </c>
      <c r="CL185" s="13">
        <v>1.4398523265166876</v>
      </c>
      <c r="CM185" s="13">
        <v>1.6553761147228834</v>
      </c>
      <c r="CN185" s="13">
        <v>1.0671538452374079</v>
      </c>
      <c r="CO185" s="13">
        <v>1.0614766168610601</v>
      </c>
      <c r="CP185" s="13">
        <v>0.61464554766131407</v>
      </c>
      <c r="CQ185" s="13">
        <v>0.30329131737616616</v>
      </c>
      <c r="CR185" s="13">
        <v>0.27887878735694654</v>
      </c>
      <c r="CS185" s="13" t="s">
        <v>15</v>
      </c>
      <c r="CT185" s="16">
        <v>14.0642</v>
      </c>
      <c r="CU185" s="16">
        <v>14.8293</v>
      </c>
      <c r="CV185" s="16">
        <v>18.6798</v>
      </c>
      <c r="CW185" s="16">
        <v>12.705299999999999</v>
      </c>
      <c r="CX185" s="16">
        <v>3.081</v>
      </c>
      <c r="CY185" s="16">
        <v>1.4557</v>
      </c>
      <c r="CZ185" s="16">
        <v>5.2313999999999998</v>
      </c>
      <c r="DA185" s="16">
        <v>-18.1388</v>
      </c>
      <c r="DB185" s="16">
        <v>6.7855999999999996</v>
      </c>
      <c r="DC185" s="16">
        <v>1.9229000000000001</v>
      </c>
      <c r="DD185" s="16">
        <v>-1.0055000000000001</v>
      </c>
      <c r="DE185" s="16">
        <v>2.95</v>
      </c>
      <c r="DF185" s="16">
        <v>6.8992000000000004</v>
      </c>
      <c r="DG185" s="16">
        <v>8.6553000000000004</v>
      </c>
      <c r="DH185" s="16">
        <v>12.7454</v>
      </c>
      <c r="DI185" s="16">
        <v>9.5340000000000007</v>
      </c>
      <c r="DJ185" s="21">
        <v>5.2003000000000004</v>
      </c>
      <c r="DK185" s="21">
        <v>5.2203999999999997</v>
      </c>
      <c r="DL185" s="21">
        <v>6.2008000000000001</v>
      </c>
      <c r="DM185" s="21">
        <v>4.0400999999999998</v>
      </c>
      <c r="DN185" s="21">
        <v>0.87729999999999997</v>
      </c>
      <c r="DO185" s="21">
        <v>0.39500000000000002</v>
      </c>
      <c r="DP185" s="21">
        <v>1.6694</v>
      </c>
      <c r="DQ185" s="21">
        <v>-6.5379000000000005</v>
      </c>
      <c r="DR185" s="21">
        <v>2.3296999999999999</v>
      </c>
      <c r="DS185" s="21">
        <v>0.61760000000000004</v>
      </c>
      <c r="DT185" s="21">
        <v>-0.33200000000000002</v>
      </c>
      <c r="DU185" s="21">
        <v>1.0522</v>
      </c>
      <c r="DV185" s="21">
        <v>2.6911</v>
      </c>
      <c r="DW185" s="21">
        <v>3.8845000000000001</v>
      </c>
      <c r="DX185" s="21">
        <v>6.3582999999999998</v>
      </c>
      <c r="DY185" s="21">
        <v>4.7475000000000005</v>
      </c>
    </row>
    <row r="186" spans="1:129" x14ac:dyDescent="0.2">
      <c r="A186" s="62" t="str">
        <f>[1]PSIM!A189</f>
        <v>FN</v>
      </c>
      <c r="B186" s="16" t="s">
        <v>15</v>
      </c>
      <c r="C186" s="16" t="s">
        <v>15</v>
      </c>
      <c r="D186" s="16" t="s">
        <v>15</v>
      </c>
      <c r="E186" s="16" t="s">
        <v>15</v>
      </c>
      <c r="F186" s="16" t="s">
        <v>15</v>
      </c>
      <c r="G186" s="16" t="s">
        <v>15</v>
      </c>
      <c r="H186" s="16" t="s">
        <v>15</v>
      </c>
      <c r="I186" s="16" t="s">
        <v>15</v>
      </c>
      <c r="J186" s="16" t="s">
        <v>15</v>
      </c>
      <c r="K186" s="16" t="s">
        <v>15</v>
      </c>
      <c r="L186" s="16" t="s">
        <v>15</v>
      </c>
      <c r="M186" s="16" t="s">
        <v>15</v>
      </c>
      <c r="N186" s="16" t="s">
        <v>15</v>
      </c>
      <c r="O186" s="16" t="s">
        <v>15</v>
      </c>
      <c r="P186" s="16">
        <v>0.2</v>
      </c>
      <c r="Q186" s="16">
        <v>0.09</v>
      </c>
      <c r="R186" s="17" t="s">
        <v>15</v>
      </c>
      <c r="S186" s="17" t="s">
        <v>15</v>
      </c>
      <c r="T186" s="17" t="s">
        <v>15</v>
      </c>
      <c r="U186" s="17" t="s">
        <v>15</v>
      </c>
      <c r="V186" s="17" t="s">
        <v>15</v>
      </c>
      <c r="W186" s="17" t="s">
        <v>15</v>
      </c>
      <c r="X186" s="17" t="s">
        <v>15</v>
      </c>
      <c r="Y186" s="17" t="s">
        <v>15</v>
      </c>
      <c r="Z186" s="17" t="s">
        <v>15</v>
      </c>
      <c r="AA186" s="17" t="s">
        <v>15</v>
      </c>
      <c r="AB186" s="17" t="s">
        <v>15</v>
      </c>
      <c r="AC186" s="17" t="s">
        <v>15</v>
      </c>
      <c r="AD186" s="17" t="s">
        <v>15</v>
      </c>
      <c r="AE186" s="17" t="s">
        <v>15</v>
      </c>
      <c r="AF186" s="17">
        <v>45.306399999999996</v>
      </c>
      <c r="AG186" s="17">
        <v>44.496600000000001</v>
      </c>
      <c r="AH186" s="16" t="s">
        <v>15</v>
      </c>
      <c r="AI186" s="16" t="s">
        <v>15</v>
      </c>
      <c r="AJ186" s="16" t="s">
        <v>15</v>
      </c>
      <c r="AK186" s="16">
        <v>45.31</v>
      </c>
      <c r="AL186" s="16">
        <v>44.5</v>
      </c>
      <c r="AM186" s="16" t="s">
        <v>15</v>
      </c>
      <c r="AN186" s="16" t="s">
        <v>15</v>
      </c>
      <c r="AO186" s="16" t="s">
        <v>15</v>
      </c>
      <c r="AP186" s="16" t="s">
        <v>15</v>
      </c>
      <c r="AQ186" s="16" t="s">
        <v>15</v>
      </c>
      <c r="AR186" s="16" t="s">
        <v>15</v>
      </c>
      <c r="AS186" s="16" t="s">
        <v>15</v>
      </c>
      <c r="AT186" s="16" t="s">
        <v>15</v>
      </c>
      <c r="AU186" s="16" t="s">
        <v>15</v>
      </c>
      <c r="AV186" s="16" t="s">
        <v>15</v>
      </c>
      <c r="AW186" s="16" t="s">
        <v>15</v>
      </c>
      <c r="AX186" s="19" t="s">
        <v>15</v>
      </c>
      <c r="AY186" s="19" t="s">
        <v>15</v>
      </c>
      <c r="AZ186" s="19" t="s">
        <v>15</v>
      </c>
      <c r="BA186" s="19" t="s">
        <v>15</v>
      </c>
      <c r="BB186" s="19" t="s">
        <v>15</v>
      </c>
      <c r="BC186" s="19" t="s">
        <v>15</v>
      </c>
      <c r="BD186" s="19" t="s">
        <v>15</v>
      </c>
      <c r="BE186" s="19" t="s">
        <v>15</v>
      </c>
      <c r="BF186" s="19" t="s">
        <v>15</v>
      </c>
      <c r="BG186" s="19" t="s">
        <v>15</v>
      </c>
      <c r="BH186" s="19" t="s">
        <v>15</v>
      </c>
      <c r="BI186" s="19" t="s">
        <v>15</v>
      </c>
      <c r="BJ186" s="19" t="s">
        <v>15</v>
      </c>
      <c r="BK186" s="19" t="s">
        <v>15</v>
      </c>
      <c r="BL186" s="19">
        <v>7.775060074371401E-2</v>
      </c>
      <c r="BM186" s="19">
        <v>1.2807948138246147E-3</v>
      </c>
      <c r="BN186" s="16" t="s">
        <v>15</v>
      </c>
      <c r="BO186" s="16" t="s">
        <v>15</v>
      </c>
      <c r="BP186" s="16" t="s">
        <v>15</v>
      </c>
      <c r="BQ186" s="16" t="s">
        <v>15</v>
      </c>
      <c r="BR186" s="16" t="s">
        <v>15</v>
      </c>
      <c r="BS186" s="16" t="s">
        <v>15</v>
      </c>
      <c r="BT186" s="16" t="s">
        <v>15</v>
      </c>
      <c r="BU186" s="16" t="s">
        <v>15</v>
      </c>
      <c r="BV186" s="16" t="s">
        <v>15</v>
      </c>
      <c r="BW186" s="16" t="s">
        <v>15</v>
      </c>
      <c r="BX186" s="16" t="s">
        <v>15</v>
      </c>
      <c r="BY186" s="16" t="s">
        <v>15</v>
      </c>
      <c r="BZ186" s="16" t="s">
        <v>15</v>
      </c>
      <c r="CA186" s="16" t="s">
        <v>15</v>
      </c>
      <c r="CB186" s="16">
        <v>13.768000000000001</v>
      </c>
      <c r="CC186" s="16">
        <v>8.1744000000000003</v>
      </c>
      <c r="CD186" s="13" t="s">
        <v>15</v>
      </c>
      <c r="CE186" s="13" t="s">
        <v>15</v>
      </c>
      <c r="CF186" s="13" t="s">
        <v>15</v>
      </c>
      <c r="CG186" s="13" t="s">
        <v>15</v>
      </c>
      <c r="CH186" s="13" t="s">
        <v>15</v>
      </c>
      <c r="CI186" s="13" t="s">
        <v>15</v>
      </c>
      <c r="CJ186" s="13" t="s">
        <v>15</v>
      </c>
      <c r="CK186" s="13" t="s">
        <v>15</v>
      </c>
      <c r="CL186" s="13" t="s">
        <v>15</v>
      </c>
      <c r="CM186" s="13" t="s">
        <v>15</v>
      </c>
      <c r="CN186" s="13" t="s">
        <v>15</v>
      </c>
      <c r="CO186" s="13" t="s">
        <v>15</v>
      </c>
      <c r="CP186" s="13" t="s">
        <v>15</v>
      </c>
      <c r="CQ186" s="13" t="s">
        <v>15</v>
      </c>
      <c r="CR186" s="13">
        <v>1.3323613647967193E-3</v>
      </c>
      <c r="CS186" s="13">
        <v>1.9147395394164175E-3</v>
      </c>
      <c r="CT186" s="16" t="s">
        <v>15</v>
      </c>
      <c r="CU186" s="16" t="s">
        <v>15</v>
      </c>
      <c r="CV186" s="16" t="s">
        <v>15</v>
      </c>
      <c r="CW186" s="16" t="s">
        <v>15</v>
      </c>
      <c r="CX186" s="16" t="s">
        <v>15</v>
      </c>
      <c r="CY186" s="16" t="s">
        <v>15</v>
      </c>
      <c r="CZ186" s="16" t="s">
        <v>15</v>
      </c>
      <c r="DA186" s="16" t="s">
        <v>15</v>
      </c>
      <c r="DB186" s="16" t="s">
        <v>15</v>
      </c>
      <c r="DC186" s="16" t="s">
        <v>15</v>
      </c>
      <c r="DD186" s="16" t="s">
        <v>15</v>
      </c>
      <c r="DE186" s="16" t="s">
        <v>15</v>
      </c>
      <c r="DF186" s="16" t="s">
        <v>15</v>
      </c>
      <c r="DG186" s="16" t="s">
        <v>15</v>
      </c>
      <c r="DH186" s="16" t="s">
        <v>15</v>
      </c>
      <c r="DI186" s="16">
        <v>5.8323999999999998</v>
      </c>
      <c r="DJ186" s="21" t="s">
        <v>15</v>
      </c>
      <c r="DK186" s="21" t="s">
        <v>15</v>
      </c>
      <c r="DL186" s="21" t="s">
        <v>15</v>
      </c>
      <c r="DM186" s="21" t="s">
        <v>15</v>
      </c>
      <c r="DN186" s="21" t="s">
        <v>15</v>
      </c>
      <c r="DO186" s="21" t="s">
        <v>15</v>
      </c>
      <c r="DP186" s="21" t="s">
        <v>15</v>
      </c>
      <c r="DQ186" s="21" t="s">
        <v>15</v>
      </c>
      <c r="DR186" s="21" t="s">
        <v>15</v>
      </c>
      <c r="DS186" s="21" t="s">
        <v>15</v>
      </c>
      <c r="DT186" s="21" t="s">
        <v>15</v>
      </c>
      <c r="DU186" s="21" t="s">
        <v>15</v>
      </c>
      <c r="DV186" s="21" t="s">
        <v>15</v>
      </c>
      <c r="DW186" s="21" t="s">
        <v>15</v>
      </c>
      <c r="DX186" s="21" t="s">
        <v>15</v>
      </c>
      <c r="DY186" s="21">
        <v>5.3651999999999997</v>
      </c>
    </row>
    <row r="187" spans="1:129" x14ac:dyDescent="0.2">
      <c r="A187" s="62" t="str">
        <f>[1]PSIM!A190</f>
        <v>FNS</v>
      </c>
      <c r="B187" s="16">
        <v>4.2281000000000004</v>
      </c>
      <c r="C187" s="16">
        <v>5.5431999999999997</v>
      </c>
      <c r="D187" s="16">
        <v>3.8912</v>
      </c>
      <c r="E187" s="16">
        <v>0.81330000000000002</v>
      </c>
      <c r="F187" s="16">
        <v>-1.4679</v>
      </c>
      <c r="G187" s="16">
        <v>-2.2810999999999999</v>
      </c>
      <c r="H187" s="16">
        <v>-4.9391999999999996</v>
      </c>
      <c r="I187" s="16">
        <v>-3.6398999999999999</v>
      </c>
      <c r="J187" s="16">
        <v>5.9499999999999997E-2</v>
      </c>
      <c r="K187" s="16">
        <v>-1.1505000000000001</v>
      </c>
      <c r="L187" s="16">
        <v>-0.27</v>
      </c>
      <c r="M187" s="16">
        <v>0.32</v>
      </c>
      <c r="N187" s="16">
        <v>0.23</v>
      </c>
      <c r="O187" s="16">
        <v>2.2800000000000002</v>
      </c>
      <c r="P187" s="16">
        <v>0.53</v>
      </c>
      <c r="Q187" s="16">
        <v>0.54</v>
      </c>
      <c r="R187" s="17" t="s">
        <v>15</v>
      </c>
      <c r="S187" s="17" t="s">
        <v>15</v>
      </c>
      <c r="T187" s="17" t="s">
        <v>15</v>
      </c>
      <c r="U187" s="17" t="s">
        <v>15</v>
      </c>
      <c r="V187" s="17" t="s">
        <v>15</v>
      </c>
      <c r="W187" s="17" t="s">
        <v>15</v>
      </c>
      <c r="X187" s="17" t="s">
        <v>15</v>
      </c>
      <c r="Y187" s="17" t="s">
        <v>15</v>
      </c>
      <c r="Z187" s="17" t="s">
        <v>15</v>
      </c>
      <c r="AA187" s="17" t="s">
        <v>15</v>
      </c>
      <c r="AB187" s="17" t="s">
        <v>15</v>
      </c>
      <c r="AC187" s="17" t="s">
        <v>15</v>
      </c>
      <c r="AD187" s="17" t="s">
        <v>15</v>
      </c>
      <c r="AE187" s="17" t="s">
        <v>15</v>
      </c>
      <c r="AF187" s="17" t="s">
        <v>15</v>
      </c>
      <c r="AG187" s="17" t="s">
        <v>15</v>
      </c>
      <c r="AH187" s="16" t="s">
        <v>15</v>
      </c>
      <c r="AI187" s="16">
        <v>-976.85</v>
      </c>
      <c r="AJ187" s="16">
        <v>-3719.93</v>
      </c>
      <c r="AK187" s="16" t="s">
        <v>15</v>
      </c>
      <c r="AL187" s="16">
        <v>-681.72</v>
      </c>
      <c r="AM187" s="16">
        <v>134.06</v>
      </c>
      <c r="AN187" s="16">
        <v>138.46</v>
      </c>
      <c r="AO187" s="16">
        <v>152.31</v>
      </c>
      <c r="AP187" s="16">
        <v>274.42</v>
      </c>
      <c r="AQ187" s="16">
        <v>309.5</v>
      </c>
      <c r="AR187" s="16">
        <v>67.55</v>
      </c>
      <c r="AS187" s="16">
        <v>328.46</v>
      </c>
      <c r="AT187" s="16">
        <v>619.14</v>
      </c>
      <c r="AU187" s="16" t="s">
        <v>15</v>
      </c>
      <c r="AV187" s="16" t="s">
        <v>15</v>
      </c>
      <c r="AW187" s="16">
        <v>12798.6</v>
      </c>
      <c r="AX187" s="19" t="s">
        <v>15</v>
      </c>
      <c r="AY187" s="19" t="s">
        <v>15</v>
      </c>
      <c r="AZ187" s="19" t="s">
        <v>15</v>
      </c>
      <c r="BA187" s="19" t="s">
        <v>15</v>
      </c>
      <c r="BB187" s="19" t="s">
        <v>15</v>
      </c>
      <c r="BC187" s="19" t="s">
        <v>15</v>
      </c>
      <c r="BD187" s="19" t="s">
        <v>15</v>
      </c>
      <c r="BE187" s="19" t="s">
        <v>15</v>
      </c>
      <c r="BF187" s="19" t="s">
        <v>15</v>
      </c>
      <c r="BG187" s="19" t="s">
        <v>15</v>
      </c>
      <c r="BH187" s="19" t="s">
        <v>15</v>
      </c>
      <c r="BI187" s="19" t="s">
        <v>15</v>
      </c>
      <c r="BJ187" s="19" t="s">
        <v>15</v>
      </c>
      <c r="BK187" s="19" t="s">
        <v>15</v>
      </c>
      <c r="BL187" s="19" t="s">
        <v>15</v>
      </c>
      <c r="BM187" s="19" t="s">
        <v>15</v>
      </c>
      <c r="BN187" s="16">
        <v>49.171300000000002</v>
      </c>
      <c r="BO187" s="16">
        <v>39.348500000000001</v>
      </c>
      <c r="BP187" s="16">
        <v>28.914400000000001</v>
      </c>
      <c r="BQ187" s="16">
        <v>8.734</v>
      </c>
      <c r="BR187" s="16">
        <v>-14.820399999999999</v>
      </c>
      <c r="BS187" s="16">
        <v>-22.9678</v>
      </c>
      <c r="BT187" s="16">
        <v>-141.26339999999999</v>
      </c>
      <c r="BU187" s="16">
        <v>-120.7393</v>
      </c>
      <c r="BV187" s="16">
        <v>2.5952000000000002</v>
      </c>
      <c r="BW187" s="16">
        <v>-60.217100000000002</v>
      </c>
      <c r="BX187" s="16">
        <v>-7.2681000000000004</v>
      </c>
      <c r="BY187" s="16">
        <v>28.4773</v>
      </c>
      <c r="BZ187" s="16">
        <v>39.273400000000002</v>
      </c>
      <c r="CA187" s="16">
        <v>59.624499999999998</v>
      </c>
      <c r="CB187" s="16">
        <v>31.331</v>
      </c>
      <c r="CC187" s="16">
        <v>27.418600000000001</v>
      </c>
      <c r="CD187" s="13" t="s">
        <v>15</v>
      </c>
      <c r="CE187" s="13" t="s">
        <v>15</v>
      </c>
      <c r="CF187" s="13" t="s">
        <v>15</v>
      </c>
      <c r="CG187" s="13" t="s">
        <v>15</v>
      </c>
      <c r="CH187" s="13" t="s">
        <v>15</v>
      </c>
      <c r="CI187" s="13" t="s">
        <v>15</v>
      </c>
      <c r="CJ187" s="13" t="s">
        <v>15</v>
      </c>
      <c r="CK187" s="13" t="s">
        <v>15</v>
      </c>
      <c r="CL187" s="13" t="s">
        <v>15</v>
      </c>
      <c r="CM187" s="13" t="s">
        <v>15</v>
      </c>
      <c r="CN187" s="13" t="s">
        <v>15</v>
      </c>
      <c r="CO187" s="13" t="s">
        <v>15</v>
      </c>
      <c r="CP187" s="13" t="s">
        <v>15</v>
      </c>
      <c r="CQ187" s="13" t="s">
        <v>15</v>
      </c>
      <c r="CR187" s="13" t="s">
        <v>15</v>
      </c>
      <c r="CS187" s="13" t="s">
        <v>15</v>
      </c>
      <c r="CT187" s="16">
        <v>26.364899999999999</v>
      </c>
      <c r="CU187" s="16">
        <v>29.468</v>
      </c>
      <c r="CV187" s="16">
        <v>17.4572</v>
      </c>
      <c r="CW187" s="16">
        <v>3.3058000000000001</v>
      </c>
      <c r="CX187" s="16">
        <v>-6.2403000000000004</v>
      </c>
      <c r="CY187" s="16">
        <v>-11.104699999999999</v>
      </c>
      <c r="CZ187" s="16">
        <v>-29.374300000000002</v>
      </c>
      <c r="DA187" s="16">
        <v>-29.112100000000002</v>
      </c>
      <c r="DB187" s="16">
        <v>0.60809999999999997</v>
      </c>
      <c r="DC187" s="16">
        <v>-11.704000000000001</v>
      </c>
      <c r="DD187" s="16">
        <v>-2.7292000000000001</v>
      </c>
      <c r="DE187" s="16">
        <v>5.0675999999999997</v>
      </c>
      <c r="DF187" s="16">
        <v>3.488</v>
      </c>
      <c r="DG187" s="16">
        <v>30.087800000000001</v>
      </c>
      <c r="DH187" s="16">
        <v>6.0834999999999999</v>
      </c>
      <c r="DI187" s="16">
        <v>5.9261999999999997</v>
      </c>
      <c r="DJ187" s="21">
        <v>16.794899999999998</v>
      </c>
      <c r="DK187" s="21">
        <v>8.8892000000000007</v>
      </c>
      <c r="DL187" s="21">
        <v>4.6833999999999998</v>
      </c>
      <c r="DM187" s="21">
        <v>1.0583</v>
      </c>
      <c r="DN187" s="21">
        <v>-1.9754</v>
      </c>
      <c r="DO187" s="21">
        <v>-3.2069000000000001</v>
      </c>
      <c r="DP187" s="21">
        <v>-8.6259999999999994</v>
      </c>
      <c r="DQ187" s="21">
        <v>-12.0059</v>
      </c>
      <c r="DR187" s="21">
        <v>0.39900000000000002</v>
      </c>
      <c r="DS187" s="21">
        <v>-7.8525999999999998</v>
      </c>
      <c r="DT187" s="21">
        <v>-1.8665</v>
      </c>
      <c r="DU187" s="21">
        <v>3.9281000000000001</v>
      </c>
      <c r="DV187" s="21">
        <v>2.5110000000000001</v>
      </c>
      <c r="DW187" s="21">
        <v>18.566600000000001</v>
      </c>
      <c r="DX187" s="21">
        <v>3.6219999999999999</v>
      </c>
      <c r="DY187" s="21">
        <v>3.6381000000000001</v>
      </c>
    </row>
    <row r="188" spans="1:129" x14ac:dyDescent="0.2">
      <c r="A188" s="62" t="str">
        <f>[1]PSIM!A191</f>
        <v>FOCUS</v>
      </c>
      <c r="B188" s="16">
        <v>0.1275</v>
      </c>
      <c r="C188" s="16">
        <v>8.1699999999999995E-2</v>
      </c>
      <c r="D188" s="16">
        <v>1.5299999999999999E-2</v>
      </c>
      <c r="E188" s="16">
        <v>1.78E-2</v>
      </c>
      <c r="F188" s="16">
        <v>5.33E-2</v>
      </c>
      <c r="G188" s="16">
        <v>0.08</v>
      </c>
      <c r="H188" s="16">
        <v>-4.4400000000000002E-2</v>
      </c>
      <c r="I188" s="16">
        <v>-0.15110000000000001</v>
      </c>
      <c r="J188" s="16">
        <v>-0.4178</v>
      </c>
      <c r="K188" s="16">
        <v>8.8900000000000007E-2</v>
      </c>
      <c r="L188" s="16">
        <v>0.35560000000000003</v>
      </c>
      <c r="M188" s="16">
        <v>-0.11559999999999999</v>
      </c>
      <c r="N188" s="16">
        <v>-0.2311</v>
      </c>
      <c r="O188" s="16">
        <v>2.6700000000000002E-2</v>
      </c>
      <c r="P188" s="16">
        <v>8.9999999999999998E-4</v>
      </c>
      <c r="Q188" s="16">
        <v>-0.28000000000000003</v>
      </c>
      <c r="R188" s="17">
        <v>37.243400000000001</v>
      </c>
      <c r="S188" s="17">
        <v>14.664999999999999</v>
      </c>
      <c r="T188" s="17">
        <v>7.8113000000000001</v>
      </c>
      <c r="U188" s="17">
        <v>5.2553999999999998</v>
      </c>
      <c r="V188" s="17">
        <v>4.6078000000000001</v>
      </c>
      <c r="W188" s="17">
        <v>7.8832000000000004</v>
      </c>
      <c r="X188" s="17">
        <v>4.2381000000000002</v>
      </c>
      <c r="Y188" s="17">
        <v>2.8715999999999999</v>
      </c>
      <c r="Z188" s="17">
        <v>-4.6355000000000004</v>
      </c>
      <c r="AA188" s="17">
        <v>9.3225999999999996</v>
      </c>
      <c r="AB188" s="17">
        <v>10.8513</v>
      </c>
      <c r="AC188" s="17">
        <v>3.1141000000000001</v>
      </c>
      <c r="AD188" s="17">
        <v>1.9167999999999998</v>
      </c>
      <c r="AE188" s="17">
        <v>16.938800000000001</v>
      </c>
      <c r="AF188" s="17">
        <v>21.9163</v>
      </c>
      <c r="AG188" s="17">
        <v>19.840699999999998</v>
      </c>
      <c r="AH188" s="16">
        <v>3.11</v>
      </c>
      <c r="AI188" s="16">
        <v>1.92</v>
      </c>
      <c r="AJ188" s="16">
        <v>16.940000000000001</v>
      </c>
      <c r="AK188" s="16">
        <v>21.92</v>
      </c>
      <c r="AL188" s="16">
        <v>19.84</v>
      </c>
      <c r="AM188" s="16" t="s">
        <v>15</v>
      </c>
      <c r="AN188" s="16" t="s">
        <v>15</v>
      </c>
      <c r="AO188" s="16">
        <v>7.47</v>
      </c>
      <c r="AP188" s="16">
        <v>6.34</v>
      </c>
      <c r="AQ188" s="16">
        <v>3.71</v>
      </c>
      <c r="AR188" s="16">
        <v>6.18</v>
      </c>
      <c r="AS188" s="16">
        <v>5.67</v>
      </c>
      <c r="AT188" s="16">
        <v>7.42</v>
      </c>
      <c r="AU188" s="16">
        <v>18.850000000000001</v>
      </c>
      <c r="AV188" s="16">
        <v>6.91</v>
      </c>
      <c r="AW188" s="16">
        <v>4.91</v>
      </c>
      <c r="AX188" s="19">
        <v>0.49538467162624061</v>
      </c>
      <c r="AY188" s="19">
        <v>6.333942735399542E-2</v>
      </c>
      <c r="AZ188" s="19">
        <v>7.2004744958481609E-2</v>
      </c>
      <c r="BA188" s="19">
        <v>-1.1900136001554302E-2</v>
      </c>
      <c r="BB188" s="19">
        <v>1.4843335464823608E-2</v>
      </c>
      <c r="BC188" s="19">
        <v>7.5021035881799175E-2</v>
      </c>
      <c r="BD188" s="19">
        <v>-0.52897968894043479</v>
      </c>
      <c r="BE188" s="19">
        <v>-0.20884431530602682</v>
      </c>
      <c r="BF188" s="19">
        <v>-6.4050599156680724E-2</v>
      </c>
      <c r="BG188" s="19">
        <v>0.1957995118351592</v>
      </c>
      <c r="BH188" s="19">
        <v>6.5134462668957116E-2</v>
      </c>
      <c r="BI188" s="19">
        <v>-4.6020459739462366E-2</v>
      </c>
      <c r="BJ188" s="19">
        <v>-0.20375451837805142</v>
      </c>
      <c r="BK188" s="19">
        <v>0.64895521458704131</v>
      </c>
      <c r="BL188" s="19">
        <v>0.76264720095632932</v>
      </c>
      <c r="BM188" s="19">
        <v>-0.16304990111427328</v>
      </c>
      <c r="BN188" s="16">
        <v>49.916499999999999</v>
      </c>
      <c r="BO188" s="16">
        <v>4.9557000000000002</v>
      </c>
      <c r="BP188" s="16">
        <v>0.74329999999999996</v>
      </c>
      <c r="BQ188" s="16">
        <v>0.5978</v>
      </c>
      <c r="BR188" s="16">
        <v>0.87209999999999999</v>
      </c>
      <c r="BS188" s="16">
        <v>1.5226999999999999</v>
      </c>
      <c r="BT188" s="16">
        <v>-0.90600000000000003</v>
      </c>
      <c r="BU188" s="16">
        <v>-3.6893000000000002</v>
      </c>
      <c r="BV188" s="16">
        <v>-26.225000000000001</v>
      </c>
      <c r="BW188" s="16">
        <v>2.0829</v>
      </c>
      <c r="BX188" s="16">
        <v>4.5114000000000001</v>
      </c>
      <c r="BY188" s="16">
        <v>-1.4950999999999999</v>
      </c>
      <c r="BZ188" s="16">
        <v>-6.2222</v>
      </c>
      <c r="CA188" s="16">
        <v>0.67510000000000003</v>
      </c>
      <c r="CB188" s="16">
        <v>3.8899999999999997E-2</v>
      </c>
      <c r="CC188" s="16">
        <v>-31.968800000000002</v>
      </c>
      <c r="CD188" s="13" t="s">
        <v>15</v>
      </c>
      <c r="CE188" s="13" t="s">
        <v>15</v>
      </c>
      <c r="CF188" s="13">
        <v>2.4740563418516551E-3</v>
      </c>
      <c r="CG188" s="13">
        <v>8.8642260017296054E-3</v>
      </c>
      <c r="CH188" s="13">
        <v>3.5066101616840942E-2</v>
      </c>
      <c r="CI188" s="13">
        <v>5.5571482126711797E-3</v>
      </c>
      <c r="CJ188" s="13">
        <v>0.82544003132479904</v>
      </c>
      <c r="CK188" s="13">
        <v>0.34253053645516002</v>
      </c>
      <c r="CL188" s="13">
        <v>0.53838269471426015</v>
      </c>
      <c r="CM188" s="13">
        <v>0.77460558793441636</v>
      </c>
      <c r="CN188" s="13">
        <v>0.97800894453347831</v>
      </c>
      <c r="CO188" s="13">
        <v>1.053801053116403</v>
      </c>
      <c r="CP188" s="13">
        <v>2.2508626065614101</v>
      </c>
      <c r="CQ188" s="13">
        <v>1.1544625429584157</v>
      </c>
      <c r="CR188" s="13">
        <v>0.72178444703253397</v>
      </c>
      <c r="CS188" s="13">
        <v>0.32902156484767686</v>
      </c>
      <c r="CT188" s="16" t="s">
        <v>15</v>
      </c>
      <c r="CU188" s="16">
        <v>27.347200000000001</v>
      </c>
      <c r="CV188" s="16">
        <v>1.7058</v>
      </c>
      <c r="CW188" s="16">
        <v>1.3756999999999999</v>
      </c>
      <c r="CX188" s="16">
        <v>4.2092999999999998</v>
      </c>
      <c r="CY188" s="16">
        <v>6.0277000000000003</v>
      </c>
      <c r="CZ188" s="16">
        <v>-3.7673999999999999</v>
      </c>
      <c r="DA188" s="16">
        <v>-14.6152</v>
      </c>
      <c r="DB188" s="16">
        <v>-53.406700000000001</v>
      </c>
      <c r="DC188" s="16">
        <v>13.0701</v>
      </c>
      <c r="DD188" s="16">
        <v>34.935099999999998</v>
      </c>
      <c r="DE188" s="16">
        <v>-9.5996000000000006</v>
      </c>
      <c r="DF188" s="16">
        <v>-22.3399</v>
      </c>
      <c r="DG188" s="16">
        <v>2.4731000000000001</v>
      </c>
      <c r="DH188" s="16">
        <v>9.1300000000000006E-2</v>
      </c>
      <c r="DI188" s="16">
        <v>-29.933599999999998</v>
      </c>
      <c r="DJ188" s="21">
        <v>42.652500000000003</v>
      </c>
      <c r="DK188" s="21">
        <v>19.342500000000001</v>
      </c>
      <c r="DL188" s="21">
        <v>1.3536000000000001</v>
      </c>
      <c r="DM188" s="21">
        <v>0.93989999999999996</v>
      </c>
      <c r="DN188" s="21">
        <v>1.6842000000000001</v>
      </c>
      <c r="DO188" s="21">
        <v>2.4180999999999999</v>
      </c>
      <c r="DP188" s="21">
        <v>-1.5525</v>
      </c>
      <c r="DQ188" s="21">
        <v>-5.1672000000000002</v>
      </c>
      <c r="DR188" s="21">
        <v>-19.717300000000002</v>
      </c>
      <c r="DS188" s="21">
        <v>3.3664000000000001</v>
      </c>
      <c r="DT188" s="21">
        <v>8.4947999999999997</v>
      </c>
      <c r="DU188" s="21">
        <v>-2.4319999999999999</v>
      </c>
      <c r="DV188" s="21">
        <v>-4.8047000000000004</v>
      </c>
      <c r="DW188" s="21">
        <v>0.53979999999999995</v>
      </c>
      <c r="DX188" s="21">
        <v>2.75E-2</v>
      </c>
      <c r="DY188" s="21">
        <v>-12.676299999999999</v>
      </c>
    </row>
    <row r="189" spans="1:129" x14ac:dyDescent="0.2">
      <c r="A189" s="62" t="str">
        <f>[1]PSIM!A192</f>
        <v>FORTH</v>
      </c>
      <c r="B189" s="16" t="s">
        <v>15</v>
      </c>
      <c r="C189" s="16">
        <v>2.86E-2</v>
      </c>
      <c r="D189" s="16">
        <v>3.9199999999999999E-2</v>
      </c>
      <c r="E189" s="16">
        <v>4.1000000000000002E-2</v>
      </c>
      <c r="F189" s="16">
        <v>0.255</v>
      </c>
      <c r="G189" s="16">
        <v>0.22</v>
      </c>
      <c r="H189" s="16">
        <v>-0.08</v>
      </c>
      <c r="I189" s="16">
        <v>0.08</v>
      </c>
      <c r="J189" s="16">
        <v>0.33</v>
      </c>
      <c r="K189" s="16">
        <v>0.39</v>
      </c>
      <c r="L189" s="16">
        <v>0.12</v>
      </c>
      <c r="M189" s="16">
        <v>0.27</v>
      </c>
      <c r="N189" s="16">
        <v>0.35</v>
      </c>
      <c r="O189" s="16">
        <v>0.48</v>
      </c>
      <c r="P189" s="16">
        <v>0.38</v>
      </c>
      <c r="Q189" s="16">
        <v>0.28000000000000003</v>
      </c>
      <c r="R189" s="17" t="s">
        <v>15</v>
      </c>
      <c r="S189" s="17">
        <v>26.445499999999999</v>
      </c>
      <c r="T189" s="17">
        <v>25.044</v>
      </c>
      <c r="U189" s="17">
        <v>23.236000000000001</v>
      </c>
      <c r="V189" s="17">
        <v>27.075399999999998</v>
      </c>
      <c r="W189" s="17">
        <v>17.366800000000001</v>
      </c>
      <c r="X189" s="17">
        <v>10.5252</v>
      </c>
      <c r="Y189" s="17">
        <v>4.1098999999999997</v>
      </c>
      <c r="Z189" s="17">
        <v>8.3419000000000008</v>
      </c>
      <c r="AA189" s="17">
        <v>10.5985</v>
      </c>
      <c r="AB189" s="17">
        <v>13.422700000000001</v>
      </c>
      <c r="AC189" s="17">
        <v>23.213899999999999</v>
      </c>
      <c r="AD189" s="17">
        <v>28.095400000000001</v>
      </c>
      <c r="AE189" s="17">
        <v>10.341799999999999</v>
      </c>
      <c r="AF189" s="17">
        <v>27.870200000000001</v>
      </c>
      <c r="AG189" s="17">
        <v>23.708100000000002</v>
      </c>
      <c r="AH189" s="16">
        <v>23.21</v>
      </c>
      <c r="AI189" s="16">
        <v>28.1</v>
      </c>
      <c r="AJ189" s="16">
        <v>30.26</v>
      </c>
      <c r="AK189" s="16">
        <v>28.14</v>
      </c>
      <c r="AL189" s="16">
        <v>23.71</v>
      </c>
      <c r="AM189" s="16" t="s">
        <v>15</v>
      </c>
      <c r="AN189" s="16" t="s">
        <v>15</v>
      </c>
      <c r="AO189" s="16" t="s">
        <v>15</v>
      </c>
      <c r="AP189" s="16" t="s">
        <v>15</v>
      </c>
      <c r="AQ189" s="16">
        <v>13.96</v>
      </c>
      <c r="AR189" s="16">
        <v>9.94</v>
      </c>
      <c r="AS189" s="16">
        <v>5.25</v>
      </c>
      <c r="AT189" s="16">
        <v>4.3899999999999997</v>
      </c>
      <c r="AU189" s="16">
        <v>4.5999999999999996</v>
      </c>
      <c r="AV189" s="16">
        <v>7.27</v>
      </c>
      <c r="AW189" s="16">
        <v>10.26</v>
      </c>
      <c r="AX189" s="19" t="s">
        <v>15</v>
      </c>
      <c r="AY189" s="19">
        <v>0.1132251112182914</v>
      </c>
      <c r="AZ189" s="19">
        <v>0.12772754446271109</v>
      </c>
      <c r="BA189" s="19">
        <v>0.21501166979678205</v>
      </c>
      <c r="BB189" s="19">
        <v>0.14503697931992626</v>
      </c>
      <c r="BC189" s="19">
        <v>0.15761388763751286</v>
      </c>
      <c r="BD189" s="19">
        <v>1.5463485033002369</v>
      </c>
      <c r="BE189" s="19">
        <v>0.64352515108102015</v>
      </c>
      <c r="BF189" s="19">
        <v>0.24156604841252846</v>
      </c>
      <c r="BG189" s="19">
        <v>0.55114021103570832</v>
      </c>
      <c r="BH189" s="19">
        <v>0.65679112532330319</v>
      </c>
      <c r="BI189" s="19">
        <v>0.23220393109330262</v>
      </c>
      <c r="BJ189" s="19">
        <v>0.20969070194037004</v>
      </c>
      <c r="BK189" s="19">
        <v>0.11369115077431556</v>
      </c>
      <c r="BL189" s="19">
        <v>9.5216857884530867E-2</v>
      </c>
      <c r="BM189" s="19">
        <v>0.12358124229242266</v>
      </c>
      <c r="BN189" s="16" t="s">
        <v>15</v>
      </c>
      <c r="BO189" s="16">
        <v>3.7223000000000002</v>
      </c>
      <c r="BP189" s="16">
        <v>2.3231000000000002</v>
      </c>
      <c r="BQ189" s="16">
        <v>1.9039999999999999</v>
      </c>
      <c r="BR189" s="16">
        <v>8.7454999999999998</v>
      </c>
      <c r="BS189" s="16">
        <v>5.4150999999999998</v>
      </c>
      <c r="BT189" s="16">
        <v>-1.0405</v>
      </c>
      <c r="BU189" s="16">
        <v>0.72360000000000002</v>
      </c>
      <c r="BV189" s="16">
        <v>2.7561999999999998</v>
      </c>
      <c r="BW189" s="16">
        <v>4.1742999999999997</v>
      </c>
      <c r="BX189" s="16">
        <v>2.0366</v>
      </c>
      <c r="BY189" s="16">
        <v>5.7815000000000003</v>
      </c>
      <c r="BZ189" s="16">
        <v>7.8998999999999997</v>
      </c>
      <c r="CA189" s="16">
        <v>11.773</v>
      </c>
      <c r="CB189" s="16">
        <v>6.9523999999999999</v>
      </c>
      <c r="CC189" s="16">
        <v>3.9069000000000003</v>
      </c>
      <c r="CD189" s="13" t="s">
        <v>15</v>
      </c>
      <c r="CE189" s="13" t="s">
        <v>15</v>
      </c>
      <c r="CF189" s="13" t="s">
        <v>15</v>
      </c>
      <c r="CG189" s="13" t="s">
        <v>15</v>
      </c>
      <c r="CH189" s="13">
        <v>0.61244427523496259</v>
      </c>
      <c r="CI189" s="13">
        <v>0.92148492136165583</v>
      </c>
      <c r="CJ189" s="13">
        <v>1.6211983238357053</v>
      </c>
      <c r="CK189" s="13">
        <v>1.4771191585864538</v>
      </c>
      <c r="CL189" s="13">
        <v>2.2454782062221454</v>
      </c>
      <c r="CM189" s="13">
        <v>2.2677451823800934</v>
      </c>
      <c r="CN189" s="13">
        <v>1.4984918712901398</v>
      </c>
      <c r="CO189" s="13">
        <v>1.3412213148311667</v>
      </c>
      <c r="CP189" s="13">
        <v>1.373301735013196</v>
      </c>
      <c r="CQ189" s="13">
        <v>1.0976032985779773</v>
      </c>
      <c r="CR189" s="13">
        <v>1.2437106875267756</v>
      </c>
      <c r="CS189" s="13">
        <v>1.7888536057079039</v>
      </c>
      <c r="CT189" s="16" t="s">
        <v>15</v>
      </c>
      <c r="CU189" s="16" t="s">
        <v>15</v>
      </c>
      <c r="CV189" s="16">
        <v>6.1673999999999998</v>
      </c>
      <c r="CW189" s="16">
        <v>6.6774000000000004</v>
      </c>
      <c r="CX189" s="16">
        <v>26.358899999999998</v>
      </c>
      <c r="CY189" s="16">
        <v>18.252800000000001</v>
      </c>
      <c r="CZ189" s="16">
        <v>-6.9386000000000001</v>
      </c>
      <c r="DA189" s="16">
        <v>6.6791999999999998</v>
      </c>
      <c r="DB189" s="16">
        <v>26.032900000000001</v>
      </c>
      <c r="DC189" s="16">
        <v>26.919899999999998</v>
      </c>
      <c r="DD189" s="16">
        <v>8.1105999999999998</v>
      </c>
      <c r="DE189" s="16">
        <v>16.759</v>
      </c>
      <c r="DF189" s="16">
        <v>20.447800000000001</v>
      </c>
      <c r="DG189" s="16">
        <v>25.063700000000001</v>
      </c>
      <c r="DH189" s="16">
        <v>18.865400000000001</v>
      </c>
      <c r="DI189" s="16">
        <v>14.0982</v>
      </c>
      <c r="DJ189" s="21" t="s">
        <v>15</v>
      </c>
      <c r="DK189" s="21" t="s">
        <v>15</v>
      </c>
      <c r="DL189" s="21">
        <v>3.0385</v>
      </c>
      <c r="DM189" s="21">
        <v>2.1913999999999998</v>
      </c>
      <c r="DN189" s="21">
        <v>10.569800000000001</v>
      </c>
      <c r="DO189" s="21">
        <v>7.1424000000000003</v>
      </c>
      <c r="DP189" s="21">
        <v>-1.9643000000000002</v>
      </c>
      <c r="DQ189" s="21">
        <v>1.5011999999999999</v>
      </c>
      <c r="DR189" s="21">
        <v>5.3540999999999999</v>
      </c>
      <c r="DS189" s="21">
        <v>6.1981000000000002</v>
      </c>
      <c r="DT189" s="21">
        <v>2.3706999999999998</v>
      </c>
      <c r="DU189" s="21">
        <v>5.5862999999999996</v>
      </c>
      <c r="DV189" s="21">
        <v>6.1670999999999996</v>
      </c>
      <c r="DW189" s="21">
        <v>7.4791999999999996</v>
      </c>
      <c r="DX189" s="21">
        <v>5.6966999999999999</v>
      </c>
      <c r="DY189" s="21">
        <v>3.6160999999999999</v>
      </c>
    </row>
    <row r="190" spans="1:129" x14ac:dyDescent="0.2">
      <c r="A190" s="62" t="str">
        <f>[1]PSIM!A193</f>
        <v>FPI</v>
      </c>
      <c r="B190" s="16" t="s">
        <v>15</v>
      </c>
      <c r="C190" s="16" t="s">
        <v>15</v>
      </c>
      <c r="D190" s="16" t="s">
        <v>15</v>
      </c>
      <c r="E190" s="16" t="s">
        <v>15</v>
      </c>
      <c r="F190" s="16" t="s">
        <v>15</v>
      </c>
      <c r="G190" s="16" t="s">
        <v>15</v>
      </c>
      <c r="H190" s="16" t="s">
        <v>15</v>
      </c>
      <c r="I190" s="16" t="s">
        <v>15</v>
      </c>
      <c r="J190" s="16" t="s">
        <v>15</v>
      </c>
      <c r="K190" s="16">
        <v>0.08</v>
      </c>
      <c r="L190" s="16">
        <v>0.1575</v>
      </c>
      <c r="M190" s="16">
        <v>0.14000000000000001</v>
      </c>
      <c r="N190" s="16">
        <v>0.17</v>
      </c>
      <c r="O190" s="16">
        <v>0.16</v>
      </c>
      <c r="P190" s="16">
        <v>0.24</v>
      </c>
      <c r="Q190" s="16">
        <v>0.16</v>
      </c>
      <c r="R190" s="17" t="s">
        <v>15</v>
      </c>
      <c r="S190" s="17" t="s">
        <v>15</v>
      </c>
      <c r="T190" s="17" t="s">
        <v>15</v>
      </c>
      <c r="U190" s="17" t="s">
        <v>15</v>
      </c>
      <c r="V190" s="17" t="s">
        <v>15</v>
      </c>
      <c r="W190" s="17" t="s">
        <v>15</v>
      </c>
      <c r="X190" s="17" t="s">
        <v>15</v>
      </c>
      <c r="Y190" s="17" t="s">
        <v>15</v>
      </c>
      <c r="Z190" s="17" t="s">
        <v>15</v>
      </c>
      <c r="AA190" s="17">
        <v>15.2105</v>
      </c>
      <c r="AB190" s="17">
        <v>21.754999999999999</v>
      </c>
      <c r="AC190" s="17">
        <v>21.067799999999998</v>
      </c>
      <c r="AD190" s="17">
        <v>21.909099999999999</v>
      </c>
      <c r="AE190" s="17">
        <v>24.322900000000001</v>
      </c>
      <c r="AF190" s="17">
        <v>27.886199999999999</v>
      </c>
      <c r="AG190" s="17">
        <v>23.907699999999998</v>
      </c>
      <c r="AH190" s="16">
        <v>21.07</v>
      </c>
      <c r="AI190" s="16">
        <v>21.91</v>
      </c>
      <c r="AJ190" s="16">
        <v>24.32</v>
      </c>
      <c r="AK190" s="16">
        <v>27.04</v>
      </c>
      <c r="AL190" s="16">
        <v>22.93</v>
      </c>
      <c r="AM190" s="16" t="s">
        <v>15</v>
      </c>
      <c r="AN190" s="16" t="s">
        <v>15</v>
      </c>
      <c r="AO190" s="16" t="s">
        <v>15</v>
      </c>
      <c r="AP190" s="16" t="s">
        <v>15</v>
      </c>
      <c r="AQ190" s="16" t="s">
        <v>15</v>
      </c>
      <c r="AR190" s="16" t="s">
        <v>15</v>
      </c>
      <c r="AS190" s="16" t="s">
        <v>15</v>
      </c>
      <c r="AT190" s="16" t="s">
        <v>15</v>
      </c>
      <c r="AU190" s="16" t="s">
        <v>15</v>
      </c>
      <c r="AV190" s="16" t="s">
        <v>15</v>
      </c>
      <c r="AW190" s="16">
        <v>10.4</v>
      </c>
      <c r="AX190" s="19" t="s">
        <v>15</v>
      </c>
      <c r="AY190" s="19" t="s">
        <v>15</v>
      </c>
      <c r="AZ190" s="19" t="s">
        <v>15</v>
      </c>
      <c r="BA190" s="19" t="s">
        <v>15</v>
      </c>
      <c r="BB190" s="19" t="s">
        <v>15</v>
      </c>
      <c r="BC190" s="19" t="s">
        <v>15</v>
      </c>
      <c r="BD190" s="19" t="s">
        <v>15</v>
      </c>
      <c r="BE190" s="19" t="s">
        <v>15</v>
      </c>
      <c r="BF190" s="19" t="s">
        <v>15</v>
      </c>
      <c r="BG190" s="19">
        <v>0.35019825897156309</v>
      </c>
      <c r="BH190" s="19">
        <v>0.19637267362666136</v>
      </c>
      <c r="BI190" s="19">
        <v>0.18361590986829049</v>
      </c>
      <c r="BJ190" s="19">
        <v>0.18404563570673618</v>
      </c>
      <c r="BK190" s="19">
        <v>0.16165304582602291</v>
      </c>
      <c r="BL190" s="19">
        <v>8.3406778150128383E-2</v>
      </c>
      <c r="BM190" s="19">
        <v>0.12185369042220909</v>
      </c>
      <c r="BN190" s="16" t="s">
        <v>15</v>
      </c>
      <c r="BO190" s="16" t="s">
        <v>15</v>
      </c>
      <c r="BP190" s="16" t="s">
        <v>15</v>
      </c>
      <c r="BQ190" s="16" t="s">
        <v>15</v>
      </c>
      <c r="BR190" s="16" t="s">
        <v>15</v>
      </c>
      <c r="BS190" s="16" t="s">
        <v>15</v>
      </c>
      <c r="BT190" s="16" t="s">
        <v>15</v>
      </c>
      <c r="BU190" s="16" t="s">
        <v>15</v>
      </c>
      <c r="BV190" s="16" t="s">
        <v>15</v>
      </c>
      <c r="BW190" s="16">
        <v>5.1718999999999999</v>
      </c>
      <c r="BX190" s="16">
        <v>10.6006</v>
      </c>
      <c r="BY190" s="16">
        <v>9.8635000000000002</v>
      </c>
      <c r="BZ190" s="16">
        <v>11.3049</v>
      </c>
      <c r="CA190" s="16">
        <v>10.576499999999999</v>
      </c>
      <c r="CB190" s="16">
        <v>14.215</v>
      </c>
      <c r="CC190" s="16">
        <v>10.188800000000001</v>
      </c>
      <c r="CD190" s="13" t="s">
        <v>15</v>
      </c>
      <c r="CE190" s="13" t="s">
        <v>15</v>
      </c>
      <c r="CF190" s="13" t="s">
        <v>15</v>
      </c>
      <c r="CG190" s="13" t="s">
        <v>15</v>
      </c>
      <c r="CH190" s="13" t="s">
        <v>15</v>
      </c>
      <c r="CI190" s="13" t="s">
        <v>15</v>
      </c>
      <c r="CJ190" s="13" t="s">
        <v>15</v>
      </c>
      <c r="CK190" s="13" t="s">
        <v>15</v>
      </c>
      <c r="CL190" s="13" t="s">
        <v>15</v>
      </c>
      <c r="CM190" s="13" t="s">
        <v>15</v>
      </c>
      <c r="CN190" s="13">
        <v>1.0510633296528846</v>
      </c>
      <c r="CO190" s="13">
        <v>1.1913062172487279</v>
      </c>
      <c r="CP190" s="13">
        <v>1.1339436394402247</v>
      </c>
      <c r="CQ190" s="13">
        <v>1.1462324214047972</v>
      </c>
      <c r="CR190" s="13">
        <v>0.8816579196105041</v>
      </c>
      <c r="CS190" s="13">
        <v>0.85687555182261277</v>
      </c>
      <c r="CT190" s="16" t="s">
        <v>15</v>
      </c>
      <c r="CU190" s="16" t="s">
        <v>15</v>
      </c>
      <c r="CV190" s="16" t="s">
        <v>15</v>
      </c>
      <c r="CW190" s="16" t="s">
        <v>15</v>
      </c>
      <c r="CX190" s="16" t="s">
        <v>15</v>
      </c>
      <c r="CY190" s="16" t="s">
        <v>15</v>
      </c>
      <c r="CZ190" s="16" t="s">
        <v>15</v>
      </c>
      <c r="DA190" s="16" t="s">
        <v>15</v>
      </c>
      <c r="DB190" s="16" t="s">
        <v>15</v>
      </c>
      <c r="DC190" s="16" t="s">
        <v>15</v>
      </c>
      <c r="DD190" s="16">
        <v>34.840000000000003</v>
      </c>
      <c r="DE190" s="16">
        <v>25.316099999999999</v>
      </c>
      <c r="DF190" s="16">
        <v>25.306100000000001</v>
      </c>
      <c r="DG190" s="16">
        <v>20.993099999999998</v>
      </c>
      <c r="DH190" s="16">
        <v>28.117000000000001</v>
      </c>
      <c r="DI190" s="16">
        <v>16.9193</v>
      </c>
      <c r="DJ190" s="21" t="s">
        <v>15</v>
      </c>
      <c r="DK190" s="21" t="s">
        <v>15</v>
      </c>
      <c r="DL190" s="21" t="s">
        <v>15</v>
      </c>
      <c r="DM190" s="21" t="s">
        <v>15</v>
      </c>
      <c r="DN190" s="21" t="s">
        <v>15</v>
      </c>
      <c r="DO190" s="21" t="s">
        <v>15</v>
      </c>
      <c r="DP190" s="21" t="s">
        <v>15</v>
      </c>
      <c r="DQ190" s="21" t="s">
        <v>15</v>
      </c>
      <c r="DR190" s="21" t="s">
        <v>15</v>
      </c>
      <c r="DS190" s="21" t="s">
        <v>15</v>
      </c>
      <c r="DT190" s="21">
        <v>11.4702</v>
      </c>
      <c r="DU190" s="21">
        <v>9.7439</v>
      </c>
      <c r="DV190" s="21">
        <v>9.9347999999999992</v>
      </c>
      <c r="DW190" s="21">
        <v>8.4360999999999997</v>
      </c>
      <c r="DX190" s="21">
        <v>11.9405</v>
      </c>
      <c r="DY190" s="21">
        <v>7.8223000000000003</v>
      </c>
    </row>
    <row r="191" spans="1:129" x14ac:dyDescent="0.2">
      <c r="A191" s="62" t="str">
        <f>[1]PSIM!A194</f>
        <v>FSMART</v>
      </c>
      <c r="B191" s="16" t="s">
        <v>15</v>
      </c>
      <c r="C191" s="16" t="s">
        <v>15</v>
      </c>
      <c r="D191" s="16" t="s">
        <v>15</v>
      </c>
      <c r="E191" s="16" t="s">
        <v>15</v>
      </c>
      <c r="F191" s="16" t="s">
        <v>15</v>
      </c>
      <c r="G191" s="16" t="s">
        <v>15</v>
      </c>
      <c r="H191" s="16" t="s">
        <v>15</v>
      </c>
      <c r="I191" s="16" t="s">
        <v>15</v>
      </c>
      <c r="J191" s="16" t="s">
        <v>15</v>
      </c>
      <c r="K191" s="16" t="s">
        <v>15</v>
      </c>
      <c r="L191" s="16">
        <v>0.03</v>
      </c>
      <c r="M191" s="16">
        <v>0.16</v>
      </c>
      <c r="N191" s="16">
        <v>0.24</v>
      </c>
      <c r="O191" s="16">
        <v>0.34</v>
      </c>
      <c r="P191" s="16">
        <v>0.53</v>
      </c>
      <c r="Q191" s="16">
        <v>0.68</v>
      </c>
      <c r="R191" s="17" t="s">
        <v>15</v>
      </c>
      <c r="S191" s="17" t="s">
        <v>15</v>
      </c>
      <c r="T191" s="17" t="s">
        <v>15</v>
      </c>
      <c r="U191" s="17" t="s">
        <v>15</v>
      </c>
      <c r="V191" s="17" t="s">
        <v>15</v>
      </c>
      <c r="W191" s="17" t="s">
        <v>15</v>
      </c>
      <c r="X191" s="17" t="s">
        <v>15</v>
      </c>
      <c r="Y191" s="17" t="s">
        <v>15</v>
      </c>
      <c r="Z191" s="17" t="s">
        <v>15</v>
      </c>
      <c r="AA191" s="17" t="s">
        <v>15</v>
      </c>
      <c r="AB191" s="17">
        <v>12.2195</v>
      </c>
      <c r="AC191" s="17">
        <v>24.821000000000002</v>
      </c>
      <c r="AD191" s="17">
        <v>25.763999999999999</v>
      </c>
      <c r="AE191" s="17">
        <v>26.063800000000001</v>
      </c>
      <c r="AF191" s="17">
        <v>25.092099999999999</v>
      </c>
      <c r="AG191" s="17">
        <v>23.247399999999999</v>
      </c>
      <c r="AH191" s="16" t="s">
        <v>15</v>
      </c>
      <c r="AI191" s="16">
        <v>25.14</v>
      </c>
      <c r="AJ191" s="16">
        <v>26.61</v>
      </c>
      <c r="AK191" s="16">
        <v>24.67</v>
      </c>
      <c r="AL191" s="16">
        <v>23.25</v>
      </c>
      <c r="AM191" s="16" t="s">
        <v>15</v>
      </c>
      <c r="AN191" s="16" t="s">
        <v>15</v>
      </c>
      <c r="AO191" s="16" t="s">
        <v>15</v>
      </c>
      <c r="AP191" s="16" t="s">
        <v>15</v>
      </c>
      <c r="AQ191" s="16" t="s">
        <v>15</v>
      </c>
      <c r="AR191" s="16" t="s">
        <v>15</v>
      </c>
      <c r="AS191" s="16" t="s">
        <v>15</v>
      </c>
      <c r="AT191" s="16" t="s">
        <v>15</v>
      </c>
      <c r="AU191" s="16" t="s">
        <v>15</v>
      </c>
      <c r="AV191" s="16" t="s">
        <v>15</v>
      </c>
      <c r="AW191" s="16" t="s">
        <v>15</v>
      </c>
      <c r="AX191" s="19" t="s">
        <v>15</v>
      </c>
      <c r="AY191" s="19" t="s">
        <v>15</v>
      </c>
      <c r="AZ191" s="19" t="s">
        <v>15</v>
      </c>
      <c r="BA191" s="19" t="s">
        <v>15</v>
      </c>
      <c r="BB191" s="19" t="s">
        <v>15</v>
      </c>
      <c r="BC191" s="19" t="s">
        <v>15</v>
      </c>
      <c r="BD191" s="19" t="s">
        <v>15</v>
      </c>
      <c r="BE191" s="19" t="s">
        <v>15</v>
      </c>
      <c r="BF191" s="19" t="s">
        <v>15</v>
      </c>
      <c r="BG191" s="19" t="s">
        <v>15</v>
      </c>
      <c r="BH191" s="19">
        <v>9.8158391647228687</v>
      </c>
      <c r="BI191" s="19">
        <v>0.16024714254536235</v>
      </c>
      <c r="BJ191" s="19">
        <v>0.13262860675125723</v>
      </c>
      <c r="BK191" s="19">
        <v>5.7743589540414281E-2</v>
      </c>
      <c r="BL191" s="19">
        <v>2.8829072087790206E-2</v>
      </c>
      <c r="BM191" s="19">
        <v>4.7652047031022896E-2</v>
      </c>
      <c r="BN191" s="16" t="s">
        <v>15</v>
      </c>
      <c r="BO191" s="16" t="s">
        <v>15</v>
      </c>
      <c r="BP191" s="16" t="s">
        <v>15</v>
      </c>
      <c r="BQ191" s="16" t="s">
        <v>15</v>
      </c>
      <c r="BR191" s="16" t="s">
        <v>15</v>
      </c>
      <c r="BS191" s="16" t="s">
        <v>15</v>
      </c>
      <c r="BT191" s="16" t="s">
        <v>15</v>
      </c>
      <c r="BU191" s="16" t="s">
        <v>15</v>
      </c>
      <c r="BV191" s="16" t="s">
        <v>15</v>
      </c>
      <c r="BW191" s="16" t="s">
        <v>15</v>
      </c>
      <c r="BX191" s="16">
        <v>1.1991000000000001</v>
      </c>
      <c r="BY191" s="16">
        <v>11.7569</v>
      </c>
      <c r="BZ191" s="16">
        <v>13.896800000000001</v>
      </c>
      <c r="CA191" s="16">
        <v>17.2437</v>
      </c>
      <c r="CB191" s="16">
        <v>18.325900000000001</v>
      </c>
      <c r="CC191" s="16">
        <v>17.145700000000001</v>
      </c>
      <c r="CD191" s="13" t="s">
        <v>15</v>
      </c>
      <c r="CE191" s="13" t="s">
        <v>15</v>
      </c>
      <c r="CF191" s="13" t="s">
        <v>15</v>
      </c>
      <c r="CG191" s="13" t="s">
        <v>15</v>
      </c>
      <c r="CH191" s="13" t="s">
        <v>15</v>
      </c>
      <c r="CI191" s="13" t="s">
        <v>15</v>
      </c>
      <c r="CJ191" s="13" t="s">
        <v>15</v>
      </c>
      <c r="CK191" s="13" t="s">
        <v>15</v>
      </c>
      <c r="CL191" s="13" t="s">
        <v>15</v>
      </c>
      <c r="CM191" s="13" t="s">
        <v>15</v>
      </c>
      <c r="CN191" s="13" t="s">
        <v>15</v>
      </c>
      <c r="CO191" s="13" t="s">
        <v>15</v>
      </c>
      <c r="CP191" s="13">
        <v>0.17020053996262879</v>
      </c>
      <c r="CQ191" s="13">
        <v>0.13267594205815569</v>
      </c>
      <c r="CR191" s="13">
        <v>0.76602642867511161</v>
      </c>
      <c r="CS191" s="13">
        <v>1.135777054179363</v>
      </c>
      <c r="CT191" s="16" t="s">
        <v>15</v>
      </c>
      <c r="CU191" s="16" t="s">
        <v>15</v>
      </c>
      <c r="CV191" s="16" t="s">
        <v>15</v>
      </c>
      <c r="CW191" s="16" t="s">
        <v>15</v>
      </c>
      <c r="CX191" s="16" t="s">
        <v>15</v>
      </c>
      <c r="CY191" s="16" t="s">
        <v>15</v>
      </c>
      <c r="CZ191" s="16" t="s">
        <v>15</v>
      </c>
      <c r="DA191" s="16" t="s">
        <v>15</v>
      </c>
      <c r="DB191" s="16" t="s">
        <v>15</v>
      </c>
      <c r="DC191" s="16" t="s">
        <v>15</v>
      </c>
      <c r="DD191" s="16" t="s">
        <v>15</v>
      </c>
      <c r="DE191" s="16">
        <v>30.571400000000001</v>
      </c>
      <c r="DF191" s="16">
        <v>22.259599999999999</v>
      </c>
      <c r="DG191" s="16">
        <v>26.8081</v>
      </c>
      <c r="DH191" s="16">
        <v>38.209000000000003</v>
      </c>
      <c r="DI191" s="16">
        <v>43.289499999999997</v>
      </c>
      <c r="DJ191" s="21" t="s">
        <v>15</v>
      </c>
      <c r="DK191" s="21" t="s">
        <v>15</v>
      </c>
      <c r="DL191" s="21" t="s">
        <v>15</v>
      </c>
      <c r="DM191" s="21" t="s">
        <v>15</v>
      </c>
      <c r="DN191" s="21" t="s">
        <v>15</v>
      </c>
      <c r="DO191" s="21" t="s">
        <v>15</v>
      </c>
      <c r="DP191" s="21" t="s">
        <v>15</v>
      </c>
      <c r="DQ191" s="21" t="s">
        <v>15</v>
      </c>
      <c r="DR191" s="21" t="s">
        <v>15</v>
      </c>
      <c r="DS191" s="21" t="s">
        <v>15</v>
      </c>
      <c r="DT191" s="21" t="s">
        <v>15</v>
      </c>
      <c r="DU191" s="21">
        <v>9.2170000000000005</v>
      </c>
      <c r="DV191" s="21">
        <v>10.5166</v>
      </c>
      <c r="DW191" s="21">
        <v>13.512700000000001</v>
      </c>
      <c r="DX191" s="21">
        <v>15.5052</v>
      </c>
      <c r="DY191" s="21">
        <v>14.584199999999999</v>
      </c>
    </row>
    <row r="192" spans="1:129" x14ac:dyDescent="0.2">
      <c r="A192" s="62" t="str">
        <f>[1]PSIM!A195</f>
        <v>FSS</v>
      </c>
      <c r="B192" s="16">
        <v>-7.0199999999999999E-2</v>
      </c>
      <c r="C192" s="16">
        <v>0.55030000000000001</v>
      </c>
      <c r="D192" s="16">
        <v>0.66439999999999999</v>
      </c>
      <c r="E192" s="16">
        <v>0.12709999999999999</v>
      </c>
      <c r="F192" s="16">
        <v>-2.1499999999999998E-2</v>
      </c>
      <c r="G192" s="16">
        <v>-3.5799999999999998E-2</v>
      </c>
      <c r="H192" s="16">
        <v>-0.33650000000000002</v>
      </c>
      <c r="I192" s="16">
        <v>5.0099999999999999E-2</v>
      </c>
      <c r="J192" s="16">
        <v>0.28639999999999999</v>
      </c>
      <c r="K192" s="16">
        <v>0.19020000000000001</v>
      </c>
      <c r="L192" s="16">
        <v>0.34260000000000002</v>
      </c>
      <c r="M192" s="16">
        <v>0.73099999999999998</v>
      </c>
      <c r="N192" s="16">
        <v>0.42</v>
      </c>
      <c r="O192" s="16">
        <v>0.25</v>
      </c>
      <c r="P192" s="16">
        <v>0.4</v>
      </c>
      <c r="Q192" s="16">
        <v>0.3</v>
      </c>
      <c r="R192" s="17" t="s">
        <v>15</v>
      </c>
      <c r="S192" s="17" t="s">
        <v>15</v>
      </c>
      <c r="T192" s="17" t="s">
        <v>15</v>
      </c>
      <c r="U192" s="17" t="s">
        <v>15</v>
      </c>
      <c r="V192" s="17" t="s">
        <v>15</v>
      </c>
      <c r="W192" s="17" t="s">
        <v>15</v>
      </c>
      <c r="X192" s="17" t="s">
        <v>15</v>
      </c>
      <c r="Y192" s="17" t="s">
        <v>15</v>
      </c>
      <c r="Z192" s="17" t="s">
        <v>15</v>
      </c>
      <c r="AA192" s="17" t="s">
        <v>15</v>
      </c>
      <c r="AB192" s="17" t="s">
        <v>15</v>
      </c>
      <c r="AC192" s="17" t="s">
        <v>15</v>
      </c>
      <c r="AD192" s="17" t="s">
        <v>15</v>
      </c>
      <c r="AE192" s="17" t="s">
        <v>15</v>
      </c>
      <c r="AF192" s="17" t="s">
        <v>15</v>
      </c>
      <c r="AG192" s="17" t="s">
        <v>15</v>
      </c>
      <c r="AH192" s="16">
        <v>14.32</v>
      </c>
      <c r="AI192" s="16">
        <v>11.69</v>
      </c>
      <c r="AJ192" s="16">
        <v>6.57</v>
      </c>
      <c r="AK192" s="16">
        <v>8.77</v>
      </c>
      <c r="AL192" s="16">
        <v>22.7</v>
      </c>
      <c r="AM192" s="16" t="s">
        <v>15</v>
      </c>
      <c r="AN192" s="16" t="s">
        <v>15</v>
      </c>
      <c r="AO192" s="16">
        <v>57.51</v>
      </c>
      <c r="AP192" s="16">
        <v>73.39</v>
      </c>
      <c r="AQ192" s="16">
        <v>97.78</v>
      </c>
      <c r="AR192" s="16">
        <v>103.41</v>
      </c>
      <c r="AS192" s="16">
        <v>129.36000000000001</v>
      </c>
      <c r="AT192" s="16">
        <v>76.5</v>
      </c>
      <c r="AU192" s="16">
        <v>79.25</v>
      </c>
      <c r="AV192" s="16">
        <v>87.1</v>
      </c>
      <c r="AW192" s="16">
        <v>80.84</v>
      </c>
      <c r="AX192" s="19" t="s">
        <v>15</v>
      </c>
      <c r="AY192" s="19" t="s">
        <v>15</v>
      </c>
      <c r="AZ192" s="19" t="s">
        <v>15</v>
      </c>
      <c r="BA192" s="19" t="s">
        <v>15</v>
      </c>
      <c r="BB192" s="19" t="s">
        <v>15</v>
      </c>
      <c r="BC192" s="19" t="s">
        <v>15</v>
      </c>
      <c r="BD192" s="19" t="s">
        <v>15</v>
      </c>
      <c r="BE192" s="19" t="s">
        <v>15</v>
      </c>
      <c r="BF192" s="19" t="s">
        <v>15</v>
      </c>
      <c r="BG192" s="19" t="s">
        <v>15</v>
      </c>
      <c r="BH192" s="19" t="s">
        <v>15</v>
      </c>
      <c r="BI192" s="19" t="s">
        <v>15</v>
      </c>
      <c r="BJ192" s="19" t="s">
        <v>15</v>
      </c>
      <c r="BK192" s="19" t="s">
        <v>15</v>
      </c>
      <c r="BL192" s="19" t="s">
        <v>15</v>
      </c>
      <c r="BM192" s="19" t="s">
        <v>15</v>
      </c>
      <c r="BN192" s="16">
        <v>-137.60659999999999</v>
      </c>
      <c r="BO192" s="16">
        <v>43.319099999999999</v>
      </c>
      <c r="BP192" s="16">
        <v>29.907499999999999</v>
      </c>
      <c r="BQ192" s="16">
        <v>10.6348</v>
      </c>
      <c r="BR192" s="16">
        <v>-3.302</v>
      </c>
      <c r="BS192" s="16">
        <v>-5.7338000000000005</v>
      </c>
      <c r="BT192" s="16">
        <v>-71.688100000000006</v>
      </c>
      <c r="BU192" s="16">
        <v>3.2498</v>
      </c>
      <c r="BV192" s="16">
        <v>9.9861000000000004</v>
      </c>
      <c r="BW192" s="16">
        <v>4.8880999999999997</v>
      </c>
      <c r="BX192" s="16">
        <v>9.9710000000000001</v>
      </c>
      <c r="BY192" s="16">
        <v>16.422799999999999</v>
      </c>
      <c r="BZ192" s="16">
        <v>12.3948</v>
      </c>
      <c r="CA192" s="16">
        <v>8.0691000000000006</v>
      </c>
      <c r="CB192" s="16">
        <v>12.238300000000001</v>
      </c>
      <c r="CC192" s="16">
        <v>10.6043</v>
      </c>
      <c r="CD192" s="13" t="s">
        <v>15</v>
      </c>
      <c r="CE192" s="13" t="s">
        <v>15</v>
      </c>
      <c r="CF192" s="13" t="s">
        <v>15</v>
      </c>
      <c r="CG192" s="13" t="s">
        <v>15</v>
      </c>
      <c r="CH192" s="13" t="s">
        <v>15</v>
      </c>
      <c r="CI192" s="13" t="s">
        <v>15</v>
      </c>
      <c r="CJ192" s="13" t="s">
        <v>15</v>
      </c>
      <c r="CK192" s="13" t="s">
        <v>15</v>
      </c>
      <c r="CL192" s="13" t="s">
        <v>15</v>
      </c>
      <c r="CM192" s="13" t="s">
        <v>15</v>
      </c>
      <c r="CN192" s="13" t="s">
        <v>15</v>
      </c>
      <c r="CO192" s="13" t="s">
        <v>15</v>
      </c>
      <c r="CP192" s="13" t="s">
        <v>15</v>
      </c>
      <c r="CQ192" s="13" t="s">
        <v>15</v>
      </c>
      <c r="CR192" s="13" t="s">
        <v>15</v>
      </c>
      <c r="CS192" s="13" t="s">
        <v>15</v>
      </c>
      <c r="CT192" s="16" t="s">
        <v>15</v>
      </c>
      <c r="CU192" s="16">
        <v>72.802499999999995</v>
      </c>
      <c r="CV192" s="16">
        <v>21.1233</v>
      </c>
      <c r="CW192" s="16">
        <v>3.8632</v>
      </c>
      <c r="CX192" s="16">
        <v>-0.77549999999999997</v>
      </c>
      <c r="CY192" s="16">
        <v>-1.1964999999999999</v>
      </c>
      <c r="CZ192" s="16">
        <v>-11.7631</v>
      </c>
      <c r="DA192" s="16">
        <v>1.2234</v>
      </c>
      <c r="DB192" s="16">
        <v>11.196999999999999</v>
      </c>
      <c r="DC192" s="16">
        <v>6.0904999999999996</v>
      </c>
      <c r="DD192" s="16">
        <v>11.952</v>
      </c>
      <c r="DE192" s="16">
        <v>22.2318</v>
      </c>
      <c r="DF192" s="16">
        <v>11.041499999999999</v>
      </c>
      <c r="DG192" s="16">
        <v>6.07</v>
      </c>
      <c r="DH192" s="16">
        <v>9.5449000000000002</v>
      </c>
      <c r="DI192" s="16">
        <v>6.9434000000000005</v>
      </c>
      <c r="DJ192" s="21">
        <v>-12.0901</v>
      </c>
      <c r="DK192" s="21">
        <v>23.418700000000001</v>
      </c>
      <c r="DL192" s="21">
        <v>10.4427</v>
      </c>
      <c r="DM192" s="21">
        <v>2.8361000000000001</v>
      </c>
      <c r="DN192" s="21">
        <v>-0.61990000000000001</v>
      </c>
      <c r="DO192" s="21">
        <v>-1.0166999999999999</v>
      </c>
      <c r="DP192" s="21">
        <v>-9.4715000000000007</v>
      </c>
      <c r="DQ192" s="21">
        <v>1.196</v>
      </c>
      <c r="DR192" s="21">
        <v>5.5015999999999998</v>
      </c>
      <c r="DS192" s="21">
        <v>2.7484000000000002</v>
      </c>
      <c r="DT192" s="21">
        <v>4.9893999999999998</v>
      </c>
      <c r="DU192" s="21">
        <v>9.7041000000000004</v>
      </c>
      <c r="DV192" s="21">
        <v>5.6227</v>
      </c>
      <c r="DW192" s="21">
        <v>3.3837000000000002</v>
      </c>
      <c r="DX192" s="21">
        <v>4.3850999999999996</v>
      </c>
      <c r="DY192" s="21">
        <v>2.8322000000000003</v>
      </c>
    </row>
    <row r="193" spans="1:129" x14ac:dyDescent="0.2">
      <c r="A193" s="62" t="str">
        <f>[1]PSIM!A196</f>
        <v>FTE</v>
      </c>
      <c r="B193" s="16" t="s">
        <v>15</v>
      </c>
      <c r="C193" s="16" t="s">
        <v>15</v>
      </c>
      <c r="D193" s="16" t="s">
        <v>15</v>
      </c>
      <c r="E193" s="16" t="s">
        <v>15</v>
      </c>
      <c r="F193" s="16" t="s">
        <v>15</v>
      </c>
      <c r="G193" s="16" t="s">
        <v>15</v>
      </c>
      <c r="H193" s="16" t="s">
        <v>15</v>
      </c>
      <c r="I193" s="16" t="s">
        <v>15</v>
      </c>
      <c r="J193" s="16" t="s">
        <v>15</v>
      </c>
      <c r="K193" s="16" t="s">
        <v>15</v>
      </c>
      <c r="L193" s="16" t="s">
        <v>15</v>
      </c>
      <c r="M193" s="16" t="s">
        <v>15</v>
      </c>
      <c r="N193" s="16" t="s">
        <v>15</v>
      </c>
      <c r="O193" s="16" t="s">
        <v>15</v>
      </c>
      <c r="P193" s="16" t="s">
        <v>15</v>
      </c>
      <c r="Q193" s="16">
        <v>0.25</v>
      </c>
      <c r="R193" s="17" t="s">
        <v>15</v>
      </c>
      <c r="S193" s="17" t="s">
        <v>15</v>
      </c>
      <c r="T193" s="17" t="s">
        <v>15</v>
      </c>
      <c r="U193" s="17" t="s">
        <v>15</v>
      </c>
      <c r="V193" s="17" t="s">
        <v>15</v>
      </c>
      <c r="W193" s="17" t="s">
        <v>15</v>
      </c>
      <c r="X193" s="17" t="s">
        <v>15</v>
      </c>
      <c r="Y193" s="17" t="s">
        <v>15</v>
      </c>
      <c r="Z193" s="17" t="s">
        <v>15</v>
      </c>
      <c r="AA193" s="17" t="s">
        <v>15</v>
      </c>
      <c r="AB193" s="17" t="s">
        <v>15</v>
      </c>
      <c r="AC193" s="17" t="s">
        <v>15</v>
      </c>
      <c r="AD193" s="17" t="s">
        <v>15</v>
      </c>
      <c r="AE193" s="17">
        <v>25.5044</v>
      </c>
      <c r="AF193" s="17">
        <v>24.784500000000001</v>
      </c>
      <c r="AG193" s="17">
        <v>26.607299999999999</v>
      </c>
      <c r="AH193" s="16" t="s">
        <v>15</v>
      </c>
      <c r="AI193" s="16" t="s">
        <v>15</v>
      </c>
      <c r="AJ193" s="16" t="s">
        <v>15</v>
      </c>
      <c r="AK193" s="16" t="s">
        <v>15</v>
      </c>
      <c r="AL193" s="16">
        <v>26.61</v>
      </c>
      <c r="AM193" s="16" t="s">
        <v>15</v>
      </c>
      <c r="AN193" s="16" t="s">
        <v>15</v>
      </c>
      <c r="AO193" s="16" t="s">
        <v>15</v>
      </c>
      <c r="AP193" s="16" t="s">
        <v>15</v>
      </c>
      <c r="AQ193" s="16" t="s">
        <v>15</v>
      </c>
      <c r="AR193" s="16" t="s">
        <v>15</v>
      </c>
      <c r="AS193" s="16" t="s">
        <v>15</v>
      </c>
      <c r="AT193" s="16" t="s">
        <v>15</v>
      </c>
      <c r="AU193" s="16" t="s">
        <v>15</v>
      </c>
      <c r="AV193" s="16" t="s">
        <v>15</v>
      </c>
      <c r="AW193" s="16" t="s">
        <v>15</v>
      </c>
      <c r="AX193" s="19" t="s">
        <v>15</v>
      </c>
      <c r="AY193" s="19" t="s">
        <v>15</v>
      </c>
      <c r="AZ193" s="19" t="s">
        <v>15</v>
      </c>
      <c r="BA193" s="19" t="s">
        <v>15</v>
      </c>
      <c r="BB193" s="19" t="s">
        <v>15</v>
      </c>
      <c r="BC193" s="19" t="s">
        <v>15</v>
      </c>
      <c r="BD193" s="19" t="s">
        <v>15</v>
      </c>
      <c r="BE193" s="19" t="s">
        <v>15</v>
      </c>
      <c r="BF193" s="19" t="s">
        <v>15</v>
      </c>
      <c r="BG193" s="19" t="s">
        <v>15</v>
      </c>
      <c r="BH193" s="19" t="s">
        <v>15</v>
      </c>
      <c r="BI193" s="19" t="s">
        <v>15</v>
      </c>
      <c r="BJ193" s="19" t="s">
        <v>15</v>
      </c>
      <c r="BK193" s="19">
        <v>4.501269732007479E-2</v>
      </c>
      <c r="BL193" s="19">
        <v>1.1818921629856736E-2</v>
      </c>
      <c r="BM193" s="19">
        <v>1.0091302258529554E-2</v>
      </c>
      <c r="BN193" s="16" t="s">
        <v>15</v>
      </c>
      <c r="BO193" s="16" t="s">
        <v>15</v>
      </c>
      <c r="BP193" s="16" t="s">
        <v>15</v>
      </c>
      <c r="BQ193" s="16" t="s">
        <v>15</v>
      </c>
      <c r="BR193" s="16" t="s">
        <v>15</v>
      </c>
      <c r="BS193" s="16" t="s">
        <v>15</v>
      </c>
      <c r="BT193" s="16" t="s">
        <v>15</v>
      </c>
      <c r="BU193" s="16" t="s">
        <v>15</v>
      </c>
      <c r="BV193" s="16" t="s">
        <v>15</v>
      </c>
      <c r="BW193" s="16" t="s">
        <v>15</v>
      </c>
      <c r="BX193" s="16" t="s">
        <v>15</v>
      </c>
      <c r="BY193" s="16" t="s">
        <v>15</v>
      </c>
      <c r="BZ193" s="16" t="s">
        <v>15</v>
      </c>
      <c r="CA193" s="16">
        <v>9.7324000000000002</v>
      </c>
      <c r="CB193" s="16">
        <v>10.2806</v>
      </c>
      <c r="CC193" s="16">
        <v>13.395199999999999</v>
      </c>
      <c r="CD193" s="13" t="s">
        <v>15</v>
      </c>
      <c r="CE193" s="13" t="s">
        <v>15</v>
      </c>
      <c r="CF193" s="13" t="s">
        <v>15</v>
      </c>
      <c r="CG193" s="13" t="s">
        <v>15</v>
      </c>
      <c r="CH193" s="13" t="s">
        <v>15</v>
      </c>
      <c r="CI193" s="13" t="s">
        <v>15</v>
      </c>
      <c r="CJ193" s="13" t="s">
        <v>15</v>
      </c>
      <c r="CK193" s="13" t="s">
        <v>15</v>
      </c>
      <c r="CL193" s="13" t="s">
        <v>15</v>
      </c>
      <c r="CM193" s="13" t="s">
        <v>15</v>
      </c>
      <c r="CN193" s="13" t="s">
        <v>15</v>
      </c>
      <c r="CO193" s="13" t="s">
        <v>15</v>
      </c>
      <c r="CP193" s="13" t="s">
        <v>15</v>
      </c>
      <c r="CQ193" s="13" t="s">
        <v>15</v>
      </c>
      <c r="CR193" s="13" t="s">
        <v>15</v>
      </c>
      <c r="CS193" s="13" t="s">
        <v>15</v>
      </c>
      <c r="CT193" s="16" t="s">
        <v>15</v>
      </c>
      <c r="CU193" s="16" t="s">
        <v>15</v>
      </c>
      <c r="CV193" s="16" t="s">
        <v>15</v>
      </c>
      <c r="CW193" s="16" t="s">
        <v>15</v>
      </c>
      <c r="CX193" s="16" t="s">
        <v>15</v>
      </c>
      <c r="CY193" s="16" t="s">
        <v>15</v>
      </c>
      <c r="CZ193" s="16" t="s">
        <v>15</v>
      </c>
      <c r="DA193" s="16" t="s">
        <v>15</v>
      </c>
      <c r="DB193" s="16" t="s">
        <v>15</v>
      </c>
      <c r="DC193" s="16" t="s">
        <v>15</v>
      </c>
      <c r="DD193" s="16" t="s">
        <v>15</v>
      </c>
      <c r="DE193" s="16" t="s">
        <v>15</v>
      </c>
      <c r="DF193" s="16" t="s">
        <v>15</v>
      </c>
      <c r="DG193" s="16" t="s">
        <v>15</v>
      </c>
      <c r="DH193" s="16">
        <v>26.1174</v>
      </c>
      <c r="DI193" s="16">
        <v>24.684799999999999</v>
      </c>
      <c r="DJ193" s="21" t="s">
        <v>15</v>
      </c>
      <c r="DK193" s="21" t="s">
        <v>15</v>
      </c>
      <c r="DL193" s="21" t="s">
        <v>15</v>
      </c>
      <c r="DM193" s="21" t="s">
        <v>15</v>
      </c>
      <c r="DN193" s="21" t="s">
        <v>15</v>
      </c>
      <c r="DO193" s="21" t="s">
        <v>15</v>
      </c>
      <c r="DP193" s="21" t="s">
        <v>15</v>
      </c>
      <c r="DQ193" s="21" t="s">
        <v>15</v>
      </c>
      <c r="DR193" s="21" t="s">
        <v>15</v>
      </c>
      <c r="DS193" s="21" t="s">
        <v>15</v>
      </c>
      <c r="DT193" s="21" t="s">
        <v>15</v>
      </c>
      <c r="DU193" s="21" t="s">
        <v>15</v>
      </c>
      <c r="DV193" s="21" t="s">
        <v>15</v>
      </c>
      <c r="DW193" s="21" t="s">
        <v>15</v>
      </c>
      <c r="DX193" s="21">
        <v>16.469899999999999</v>
      </c>
      <c r="DY193" s="21">
        <v>19.191099999999999</v>
      </c>
    </row>
    <row r="194" spans="1:129" x14ac:dyDescent="0.2">
      <c r="A194" s="62" t="str">
        <f>[1]PSIM!A197</f>
        <v>FVC</v>
      </c>
      <c r="B194" s="16" t="s">
        <v>15</v>
      </c>
      <c r="C194" s="16" t="s">
        <v>15</v>
      </c>
      <c r="D194" s="16" t="s">
        <v>15</v>
      </c>
      <c r="E194" s="16" t="s">
        <v>15</v>
      </c>
      <c r="F194" s="16" t="s">
        <v>15</v>
      </c>
      <c r="G194" s="16" t="s">
        <v>15</v>
      </c>
      <c r="H194" s="16" t="s">
        <v>15</v>
      </c>
      <c r="I194" s="16" t="s">
        <v>15</v>
      </c>
      <c r="J194" s="16" t="s">
        <v>15</v>
      </c>
      <c r="K194" s="16">
        <v>6.7199999999999996E-2</v>
      </c>
      <c r="L194" s="16">
        <v>9.2399999999999996E-2</v>
      </c>
      <c r="M194" s="16">
        <v>7.5600000000000001E-2</v>
      </c>
      <c r="N194" s="16">
        <v>5.04E-2</v>
      </c>
      <c r="O194" s="16">
        <v>5.04E-2</v>
      </c>
      <c r="P194" s="16">
        <v>4.2000000000000003E-2</v>
      </c>
      <c r="Q194" s="16">
        <v>5.0799999999999998E-2</v>
      </c>
      <c r="R194" s="17" t="s">
        <v>15</v>
      </c>
      <c r="S194" s="17" t="s">
        <v>15</v>
      </c>
      <c r="T194" s="17" t="s">
        <v>15</v>
      </c>
      <c r="U194" s="17" t="s">
        <v>15</v>
      </c>
      <c r="V194" s="17" t="s">
        <v>15</v>
      </c>
      <c r="W194" s="17" t="s">
        <v>15</v>
      </c>
      <c r="X194" s="17" t="s">
        <v>15</v>
      </c>
      <c r="Y194" s="17" t="s">
        <v>15</v>
      </c>
      <c r="Z194" s="17" t="s">
        <v>15</v>
      </c>
      <c r="AA194" s="17">
        <v>36.034700000000001</v>
      </c>
      <c r="AB194" s="17">
        <v>34.5212</v>
      </c>
      <c r="AC194" s="17">
        <v>31.994599999999998</v>
      </c>
      <c r="AD194" s="17">
        <v>27.506699999999999</v>
      </c>
      <c r="AE194" s="17">
        <v>28.167999999999999</v>
      </c>
      <c r="AF194" s="17">
        <v>28.887699999999999</v>
      </c>
      <c r="AG194" s="17">
        <v>26.628900000000002</v>
      </c>
      <c r="AH194" s="16">
        <v>31.63</v>
      </c>
      <c r="AI194" s="16">
        <v>27.21</v>
      </c>
      <c r="AJ194" s="16">
        <v>27.93</v>
      </c>
      <c r="AK194" s="16">
        <v>28.59</v>
      </c>
      <c r="AL194" s="16">
        <v>26.34</v>
      </c>
      <c r="AM194" s="16" t="s">
        <v>15</v>
      </c>
      <c r="AN194" s="16" t="s">
        <v>15</v>
      </c>
      <c r="AO194" s="16" t="s">
        <v>15</v>
      </c>
      <c r="AP194" s="16" t="s">
        <v>15</v>
      </c>
      <c r="AQ194" s="16" t="s">
        <v>15</v>
      </c>
      <c r="AR194" s="16" t="s">
        <v>15</v>
      </c>
      <c r="AS194" s="16" t="s">
        <v>15</v>
      </c>
      <c r="AT194" s="16" t="s">
        <v>15</v>
      </c>
      <c r="AU194" s="16" t="s">
        <v>15</v>
      </c>
      <c r="AV194" s="16" t="s">
        <v>15</v>
      </c>
      <c r="AW194" s="16" t="s">
        <v>15</v>
      </c>
      <c r="AX194" s="19" t="s">
        <v>15</v>
      </c>
      <c r="AY194" s="19" t="s">
        <v>15</v>
      </c>
      <c r="AZ194" s="19" t="s">
        <v>15</v>
      </c>
      <c r="BA194" s="19" t="s">
        <v>15</v>
      </c>
      <c r="BB194" s="19" t="s">
        <v>15</v>
      </c>
      <c r="BC194" s="19" t="s">
        <v>15</v>
      </c>
      <c r="BD194" s="19" t="s">
        <v>15</v>
      </c>
      <c r="BE194" s="19" t="s">
        <v>15</v>
      </c>
      <c r="BF194" s="19" t="s">
        <v>15</v>
      </c>
      <c r="BG194" s="19">
        <v>0.12447629755720685</v>
      </c>
      <c r="BH194" s="19">
        <v>0.14300817008589065</v>
      </c>
      <c r="BI194" s="19">
        <v>0.16649579209956414</v>
      </c>
      <c r="BJ194" s="19">
        <v>0.10375937332619176</v>
      </c>
      <c r="BK194" s="19">
        <v>7.5357641732093833E-2</v>
      </c>
      <c r="BL194" s="19">
        <v>6.7415065420781975E-2</v>
      </c>
      <c r="BM194" s="19">
        <v>5.5867067181614459E-2</v>
      </c>
      <c r="BN194" s="16" t="s">
        <v>15</v>
      </c>
      <c r="BO194" s="16" t="s">
        <v>15</v>
      </c>
      <c r="BP194" s="16" t="s">
        <v>15</v>
      </c>
      <c r="BQ194" s="16" t="s">
        <v>15</v>
      </c>
      <c r="BR194" s="16" t="s">
        <v>15</v>
      </c>
      <c r="BS194" s="16" t="s">
        <v>15</v>
      </c>
      <c r="BT194" s="16" t="s">
        <v>15</v>
      </c>
      <c r="BU194" s="16" t="s">
        <v>15</v>
      </c>
      <c r="BV194" s="16" t="s">
        <v>15</v>
      </c>
      <c r="BW194" s="16">
        <v>5.2891000000000004</v>
      </c>
      <c r="BX194" s="16">
        <v>6.0209999999999999</v>
      </c>
      <c r="BY194" s="16">
        <v>4.4858000000000002</v>
      </c>
      <c r="BZ194" s="16">
        <v>3.4624000000000001</v>
      </c>
      <c r="CA194" s="16">
        <v>3.5506000000000002</v>
      </c>
      <c r="CB194" s="16">
        <v>3.1095000000000002</v>
      </c>
      <c r="CC194" s="16">
        <v>4.7844999999999995</v>
      </c>
      <c r="CD194" s="13" t="s">
        <v>15</v>
      </c>
      <c r="CE194" s="13" t="s">
        <v>15</v>
      </c>
      <c r="CF194" s="13" t="s">
        <v>15</v>
      </c>
      <c r="CG194" s="13" t="s">
        <v>15</v>
      </c>
      <c r="CH194" s="13" t="s">
        <v>15</v>
      </c>
      <c r="CI194" s="13" t="s">
        <v>15</v>
      </c>
      <c r="CJ194" s="13" t="s">
        <v>15</v>
      </c>
      <c r="CK194" s="13" t="s">
        <v>15</v>
      </c>
      <c r="CL194" s="13" t="s">
        <v>15</v>
      </c>
      <c r="CM194" s="13" t="s">
        <v>15</v>
      </c>
      <c r="CN194" s="13" t="s">
        <v>15</v>
      </c>
      <c r="CO194" s="13">
        <v>7.1972596159659702E-2</v>
      </c>
      <c r="CP194" s="13">
        <v>6.0328685529201426E-2</v>
      </c>
      <c r="CQ194" s="13">
        <v>1.6237803872234047E-2</v>
      </c>
      <c r="CR194" s="13">
        <v>5.5610634637472553E-2</v>
      </c>
      <c r="CS194" s="13">
        <v>5.975238931661609E-2</v>
      </c>
      <c r="CT194" s="16" t="s">
        <v>15</v>
      </c>
      <c r="CU194" s="16" t="s">
        <v>15</v>
      </c>
      <c r="CV194" s="16" t="s">
        <v>15</v>
      </c>
      <c r="CW194" s="16" t="s">
        <v>15</v>
      </c>
      <c r="CX194" s="16" t="s">
        <v>15</v>
      </c>
      <c r="CY194" s="16" t="s">
        <v>15</v>
      </c>
      <c r="CZ194" s="16" t="s">
        <v>15</v>
      </c>
      <c r="DA194" s="16" t="s">
        <v>15</v>
      </c>
      <c r="DB194" s="16" t="s">
        <v>15</v>
      </c>
      <c r="DC194" s="16" t="s">
        <v>15</v>
      </c>
      <c r="DD194" s="16">
        <v>13.488</v>
      </c>
      <c r="DE194" s="16">
        <v>8.3574000000000002</v>
      </c>
      <c r="DF194" s="16">
        <v>6.0823999999999998</v>
      </c>
      <c r="DG194" s="16">
        <v>4.8128000000000002</v>
      </c>
      <c r="DH194" s="16">
        <v>3.5933999999999999</v>
      </c>
      <c r="DI194" s="16">
        <v>4.3929999999999998</v>
      </c>
      <c r="DJ194" s="21" t="s">
        <v>15</v>
      </c>
      <c r="DK194" s="21" t="s">
        <v>15</v>
      </c>
      <c r="DL194" s="21" t="s">
        <v>15</v>
      </c>
      <c r="DM194" s="21" t="s">
        <v>15</v>
      </c>
      <c r="DN194" s="21" t="s">
        <v>15</v>
      </c>
      <c r="DO194" s="21" t="s">
        <v>15</v>
      </c>
      <c r="DP194" s="21" t="s">
        <v>15</v>
      </c>
      <c r="DQ194" s="21" t="s">
        <v>15</v>
      </c>
      <c r="DR194" s="21" t="s">
        <v>15</v>
      </c>
      <c r="DS194" s="21" t="s">
        <v>15</v>
      </c>
      <c r="DT194" s="21">
        <v>8.2637</v>
      </c>
      <c r="DU194" s="21">
        <v>5.7743000000000002</v>
      </c>
      <c r="DV194" s="21">
        <v>4.4686000000000003</v>
      </c>
      <c r="DW194" s="21">
        <v>3.7513000000000001</v>
      </c>
      <c r="DX194" s="21">
        <v>2.8176999999999999</v>
      </c>
      <c r="DY194" s="21">
        <v>3.5183</v>
      </c>
    </row>
    <row r="195" spans="1:129" x14ac:dyDescent="0.2">
      <c r="A195" s="62" t="str">
        <f>[1]PSIM!A198</f>
        <v>GBX</v>
      </c>
      <c r="B195" s="16" t="s">
        <v>15</v>
      </c>
      <c r="C195" s="16">
        <v>0.44</v>
      </c>
      <c r="D195" s="16">
        <v>0.1</v>
      </c>
      <c r="E195" s="16">
        <v>0.17</v>
      </c>
      <c r="F195" s="16">
        <v>-9.4000000000000004E-3</v>
      </c>
      <c r="G195" s="16">
        <v>0.01</v>
      </c>
      <c r="H195" s="16">
        <v>-9.64E-2</v>
      </c>
      <c r="I195" s="16">
        <v>0.04</v>
      </c>
      <c r="J195" s="16">
        <v>4.9000000000000002E-2</v>
      </c>
      <c r="K195" s="16">
        <v>3.4000000000000002E-2</v>
      </c>
      <c r="L195" s="16">
        <v>1.4500000000000001E-2</v>
      </c>
      <c r="M195" s="16">
        <v>4.1000000000000002E-2</v>
      </c>
      <c r="N195" s="16">
        <v>3.1E-2</v>
      </c>
      <c r="O195" s="16">
        <v>1.0999999999999999E-2</v>
      </c>
      <c r="P195" s="16">
        <v>3.6999999999999998E-2</v>
      </c>
      <c r="Q195" s="16">
        <v>1E-3</v>
      </c>
      <c r="R195" s="17" t="s">
        <v>15</v>
      </c>
      <c r="S195" s="17" t="s">
        <v>15</v>
      </c>
      <c r="T195" s="17" t="s">
        <v>15</v>
      </c>
      <c r="U195" s="17" t="s">
        <v>15</v>
      </c>
      <c r="V195" s="17" t="s">
        <v>15</v>
      </c>
      <c r="W195" s="17" t="s">
        <v>15</v>
      </c>
      <c r="X195" s="17" t="s">
        <v>15</v>
      </c>
      <c r="Y195" s="17" t="s">
        <v>15</v>
      </c>
      <c r="Z195" s="17" t="s">
        <v>15</v>
      </c>
      <c r="AA195" s="17" t="s">
        <v>15</v>
      </c>
      <c r="AB195" s="17" t="s">
        <v>15</v>
      </c>
      <c r="AC195" s="17" t="s">
        <v>15</v>
      </c>
      <c r="AD195" s="17" t="s">
        <v>15</v>
      </c>
      <c r="AE195" s="17" t="s">
        <v>15</v>
      </c>
      <c r="AF195" s="17" t="s">
        <v>15</v>
      </c>
      <c r="AG195" s="17" t="s">
        <v>15</v>
      </c>
      <c r="AH195" s="16">
        <v>4.4800000000000004</v>
      </c>
      <c r="AI195" s="16">
        <v>-0.26</v>
      </c>
      <c r="AJ195" s="16">
        <v>7.79</v>
      </c>
      <c r="AK195" s="16">
        <v>1.4</v>
      </c>
      <c r="AL195" s="16">
        <v>13.19</v>
      </c>
      <c r="AM195" s="16" t="s">
        <v>15</v>
      </c>
      <c r="AN195" s="16" t="s">
        <v>15</v>
      </c>
      <c r="AO195" s="16">
        <v>67.58</v>
      </c>
      <c r="AP195" s="16">
        <v>57.74</v>
      </c>
      <c r="AQ195" s="16">
        <v>93.18</v>
      </c>
      <c r="AR195" s="16">
        <v>86.57</v>
      </c>
      <c r="AS195" s="16">
        <v>115.4</v>
      </c>
      <c r="AT195" s="16">
        <v>83.32</v>
      </c>
      <c r="AU195" s="16">
        <v>63.86</v>
      </c>
      <c r="AV195" s="16">
        <v>74.48</v>
      </c>
      <c r="AW195" s="16">
        <v>94.22</v>
      </c>
      <c r="AX195" s="19" t="s">
        <v>15</v>
      </c>
      <c r="AY195" s="19" t="s">
        <v>15</v>
      </c>
      <c r="AZ195" s="19" t="s">
        <v>15</v>
      </c>
      <c r="BA195" s="19" t="s">
        <v>15</v>
      </c>
      <c r="BB195" s="19" t="s">
        <v>15</v>
      </c>
      <c r="BC195" s="19" t="s">
        <v>15</v>
      </c>
      <c r="BD195" s="19" t="s">
        <v>15</v>
      </c>
      <c r="BE195" s="19" t="s">
        <v>15</v>
      </c>
      <c r="BF195" s="19" t="s">
        <v>15</v>
      </c>
      <c r="BG195" s="19" t="s">
        <v>15</v>
      </c>
      <c r="BH195" s="19" t="s">
        <v>15</v>
      </c>
      <c r="BI195" s="19" t="s">
        <v>15</v>
      </c>
      <c r="BJ195" s="19" t="s">
        <v>15</v>
      </c>
      <c r="BK195" s="19" t="s">
        <v>15</v>
      </c>
      <c r="BL195" s="19" t="s">
        <v>15</v>
      </c>
      <c r="BM195" s="19" t="s">
        <v>15</v>
      </c>
      <c r="BN195" s="16" t="s">
        <v>15</v>
      </c>
      <c r="BO195" s="16">
        <v>23.533899999999999</v>
      </c>
      <c r="BP195" s="16">
        <v>11.418799999999999</v>
      </c>
      <c r="BQ195" s="16">
        <v>22.113900000000001</v>
      </c>
      <c r="BR195" s="16">
        <v>-3.0537000000000001</v>
      </c>
      <c r="BS195" s="16">
        <v>2.9039999999999999</v>
      </c>
      <c r="BT195" s="16">
        <v>-46.834699999999998</v>
      </c>
      <c r="BU195" s="16">
        <v>1.1232</v>
      </c>
      <c r="BV195" s="16">
        <v>0.6079</v>
      </c>
      <c r="BW195" s="16">
        <v>0.20979999999999999</v>
      </c>
      <c r="BX195" s="16">
        <v>5.8500000000000003E-2</v>
      </c>
      <c r="BY195" s="16">
        <v>8.7099999999999997E-2</v>
      </c>
      <c r="BZ195" s="16">
        <v>9.6799999999999997E-2</v>
      </c>
      <c r="CA195" s="16">
        <v>3.4599999999999999E-2</v>
      </c>
      <c r="CB195" s="16">
        <v>7.1999999999999995E-2</v>
      </c>
      <c r="CC195" s="16">
        <v>3.0000000000000001E-3</v>
      </c>
      <c r="CD195" s="13" t="s">
        <v>15</v>
      </c>
      <c r="CE195" s="13" t="s">
        <v>15</v>
      </c>
      <c r="CF195" s="13" t="s">
        <v>15</v>
      </c>
      <c r="CG195" s="13" t="s">
        <v>15</v>
      </c>
      <c r="CH195" s="13" t="s">
        <v>15</v>
      </c>
      <c r="CI195" s="13" t="s">
        <v>15</v>
      </c>
      <c r="CJ195" s="13" t="s">
        <v>15</v>
      </c>
      <c r="CK195" s="13" t="s">
        <v>15</v>
      </c>
      <c r="CL195" s="13" t="s">
        <v>15</v>
      </c>
      <c r="CM195" s="13" t="s">
        <v>15</v>
      </c>
      <c r="CN195" s="13" t="s">
        <v>15</v>
      </c>
      <c r="CO195" s="13" t="s">
        <v>15</v>
      </c>
      <c r="CP195" s="13" t="s">
        <v>15</v>
      </c>
      <c r="CQ195" s="13" t="s">
        <v>15</v>
      </c>
      <c r="CR195" s="13" t="s">
        <v>15</v>
      </c>
      <c r="CS195" s="13" t="s">
        <v>15</v>
      </c>
      <c r="CT195" s="16" t="s">
        <v>15</v>
      </c>
      <c r="CU195" s="16" t="s">
        <v>15</v>
      </c>
      <c r="CV195" s="16">
        <v>9.1187000000000005</v>
      </c>
      <c r="CW195" s="16">
        <v>12.6142</v>
      </c>
      <c r="CX195" s="16">
        <v>-0.82509999999999994</v>
      </c>
      <c r="CY195" s="16">
        <v>0.80920000000000003</v>
      </c>
      <c r="CZ195" s="16">
        <v>-9.7875999999999994</v>
      </c>
      <c r="DA195" s="16">
        <v>4.2690000000000001</v>
      </c>
      <c r="DB195" s="16">
        <v>4.9386000000000001</v>
      </c>
      <c r="DC195" s="16">
        <v>3.2829999999999999</v>
      </c>
      <c r="DD195" s="16">
        <v>1.2273000000000001</v>
      </c>
      <c r="DE195" s="16">
        <v>3.3300999999999998</v>
      </c>
      <c r="DF195" s="16">
        <v>2.4584000000000001</v>
      </c>
      <c r="DG195" s="16">
        <v>0.84599999999999997</v>
      </c>
      <c r="DH195" s="16">
        <v>2.9106000000000001</v>
      </c>
      <c r="DI195" s="16">
        <v>0.1143</v>
      </c>
      <c r="DJ195" s="21" t="s">
        <v>15</v>
      </c>
      <c r="DK195" s="21" t="s">
        <v>15</v>
      </c>
      <c r="DL195" s="21">
        <v>3.5643000000000002</v>
      </c>
      <c r="DM195" s="21">
        <v>9.1570999999999998</v>
      </c>
      <c r="DN195" s="21">
        <v>-0.66869999999999996</v>
      </c>
      <c r="DO195" s="21">
        <v>0.61009999999999998</v>
      </c>
      <c r="DP195" s="21">
        <v>-7.2739000000000003</v>
      </c>
      <c r="DQ195" s="21">
        <v>3.5319000000000003</v>
      </c>
      <c r="DR195" s="21">
        <v>3.3980999999999999</v>
      </c>
      <c r="DS195" s="21">
        <v>1.9675</v>
      </c>
      <c r="DT195" s="21">
        <v>0.63849999999999996</v>
      </c>
      <c r="DU195" s="21">
        <v>1.8308</v>
      </c>
      <c r="DV195" s="21">
        <v>1.5463</v>
      </c>
      <c r="DW195" s="21">
        <v>0.49609999999999999</v>
      </c>
      <c r="DX195" s="21">
        <v>1.5558999999999998</v>
      </c>
      <c r="DY195" s="21">
        <v>5.5599999999999997E-2</v>
      </c>
    </row>
    <row r="196" spans="1:129" x14ac:dyDescent="0.2">
      <c r="A196" s="62" t="str">
        <f>[1]PSIM!A199</f>
        <v>GC</v>
      </c>
      <c r="B196" s="16">
        <v>0.1618</v>
      </c>
      <c r="C196" s="16">
        <v>0.158</v>
      </c>
      <c r="D196" s="16">
        <v>0.34399999999999997</v>
      </c>
      <c r="E196" s="16">
        <v>0.23</v>
      </c>
      <c r="F196" s="16">
        <v>0.33</v>
      </c>
      <c r="G196" s="16">
        <v>0.54</v>
      </c>
      <c r="H196" s="16">
        <v>0.38</v>
      </c>
      <c r="I196" s="16">
        <v>0.48</v>
      </c>
      <c r="J196" s="16">
        <v>0.62</v>
      </c>
      <c r="K196" s="16">
        <v>0.4</v>
      </c>
      <c r="L196" s="16">
        <v>0.38</v>
      </c>
      <c r="M196" s="16">
        <v>0.35</v>
      </c>
      <c r="N196" s="16">
        <v>0.24</v>
      </c>
      <c r="O196" s="16">
        <v>0.4</v>
      </c>
      <c r="P196" s="16">
        <v>0.46</v>
      </c>
      <c r="Q196" s="16">
        <v>0.45</v>
      </c>
      <c r="R196" s="17">
        <v>4.4606000000000003</v>
      </c>
      <c r="S196" s="17">
        <v>4.3588000000000005</v>
      </c>
      <c r="T196" s="17">
        <v>5.0666000000000002</v>
      </c>
      <c r="U196" s="17">
        <v>5.0061</v>
      </c>
      <c r="V196" s="17">
        <v>6.2625999999999999</v>
      </c>
      <c r="W196" s="17">
        <v>6.9371999999999998</v>
      </c>
      <c r="X196" s="17">
        <v>7.0820999999999996</v>
      </c>
      <c r="Y196" s="17">
        <v>7.0853999999999999</v>
      </c>
      <c r="Z196" s="17">
        <v>7.3582000000000001</v>
      </c>
      <c r="AA196" s="17">
        <v>6.7340999999999998</v>
      </c>
      <c r="AB196" s="17">
        <v>6.3079000000000001</v>
      </c>
      <c r="AC196" s="17">
        <v>6.9337</v>
      </c>
      <c r="AD196" s="17">
        <v>5.4844999999999997</v>
      </c>
      <c r="AE196" s="17">
        <v>6.2865000000000002</v>
      </c>
      <c r="AF196" s="17">
        <v>6.476</v>
      </c>
      <c r="AG196" s="17">
        <v>6.6357999999999997</v>
      </c>
      <c r="AH196" s="16">
        <v>6.93</v>
      </c>
      <c r="AI196" s="16">
        <v>5.48</v>
      </c>
      <c r="AJ196" s="16">
        <v>6.29</v>
      </c>
      <c r="AK196" s="16">
        <v>6.48</v>
      </c>
      <c r="AL196" s="16">
        <v>6.64</v>
      </c>
      <c r="AM196" s="16" t="s">
        <v>15</v>
      </c>
      <c r="AN196" s="16" t="s">
        <v>15</v>
      </c>
      <c r="AO196" s="16" t="s">
        <v>15</v>
      </c>
      <c r="AP196" s="16">
        <v>2.65</v>
      </c>
      <c r="AQ196" s="16">
        <v>2.88</v>
      </c>
      <c r="AR196" s="16">
        <v>2.93</v>
      </c>
      <c r="AS196" s="16">
        <v>3.69</v>
      </c>
      <c r="AT196" s="16">
        <v>3.72</v>
      </c>
      <c r="AU196" s="16">
        <v>3.1</v>
      </c>
      <c r="AV196" s="16">
        <v>3.32</v>
      </c>
      <c r="AW196" s="16">
        <v>3.43</v>
      </c>
      <c r="AX196" s="19">
        <v>0.41835039391178525</v>
      </c>
      <c r="AY196" s="19">
        <v>0.42713366403962749</v>
      </c>
      <c r="AZ196" s="19">
        <v>0.33867222387615364</v>
      </c>
      <c r="BA196" s="19">
        <v>0.40448530530705545</v>
      </c>
      <c r="BB196" s="19">
        <v>0.17601601548044216</v>
      </c>
      <c r="BC196" s="19">
        <v>0.1045730556697779</v>
      </c>
      <c r="BD196" s="19">
        <v>0.1395570527589014</v>
      </c>
      <c r="BE196" s="19">
        <v>5.2913530417075742E-2</v>
      </c>
      <c r="BF196" s="19">
        <v>4.3921838543198234E-2</v>
      </c>
      <c r="BG196" s="19">
        <v>0.10737090374543951</v>
      </c>
      <c r="BH196" s="19">
        <v>0.17866685818357264</v>
      </c>
      <c r="BI196" s="19">
        <v>0.18982012132040213</v>
      </c>
      <c r="BJ196" s="19">
        <v>0.28639509209726888</v>
      </c>
      <c r="BK196" s="19">
        <v>0.12529224295196933</v>
      </c>
      <c r="BL196" s="19">
        <v>0.11430532005046412</v>
      </c>
      <c r="BM196" s="19">
        <v>0.11390463132478762</v>
      </c>
      <c r="BN196" s="16">
        <v>0.91690000000000005</v>
      </c>
      <c r="BO196" s="16">
        <v>0.7137</v>
      </c>
      <c r="BP196" s="16">
        <v>1.3247</v>
      </c>
      <c r="BQ196" s="16">
        <v>1.1211</v>
      </c>
      <c r="BR196" s="16">
        <v>1.9658</v>
      </c>
      <c r="BS196" s="16">
        <v>3.1391</v>
      </c>
      <c r="BT196" s="16">
        <v>2.2444999999999999</v>
      </c>
      <c r="BU196" s="16">
        <v>3.6375999999999999</v>
      </c>
      <c r="BV196" s="16">
        <v>3.3938999999999999</v>
      </c>
      <c r="BW196" s="16">
        <v>2.1244000000000001</v>
      </c>
      <c r="BX196" s="16">
        <v>2.0613000000000001</v>
      </c>
      <c r="BY196" s="16">
        <v>2.2149000000000001</v>
      </c>
      <c r="BZ196" s="16">
        <v>1.3052000000000001</v>
      </c>
      <c r="CA196" s="16">
        <v>2.1747000000000001</v>
      </c>
      <c r="CB196" s="16">
        <v>2.3262999999999998</v>
      </c>
      <c r="CC196" s="16">
        <v>2.4018000000000002</v>
      </c>
      <c r="CD196" s="13" t="s">
        <v>15</v>
      </c>
      <c r="CE196" s="13" t="s">
        <v>15</v>
      </c>
      <c r="CF196" s="13" t="s">
        <v>15</v>
      </c>
      <c r="CG196" s="13">
        <v>1.2942079018028385</v>
      </c>
      <c r="CH196" s="13">
        <v>0.897504662333098</v>
      </c>
      <c r="CI196" s="13">
        <v>0.98001403194588144</v>
      </c>
      <c r="CJ196" s="13">
        <v>0.85941125166027255</v>
      </c>
      <c r="CK196" s="13">
        <v>0.57609232054056103</v>
      </c>
      <c r="CL196" s="13">
        <v>0.8537426238302438</v>
      </c>
      <c r="CM196" s="13">
        <v>0.86407809546892611</v>
      </c>
      <c r="CN196" s="13">
        <v>1.2792598396419355</v>
      </c>
      <c r="CO196" s="13">
        <v>1.5751962103164165</v>
      </c>
      <c r="CP196" s="13">
        <v>1.4276730530328166</v>
      </c>
      <c r="CQ196" s="13">
        <v>1.5103234564566912</v>
      </c>
      <c r="CR196" s="13">
        <v>1.5475978420703507</v>
      </c>
      <c r="CS196" s="13">
        <v>1.3017482155787732</v>
      </c>
      <c r="CT196" s="16">
        <v>11.9635</v>
      </c>
      <c r="CU196" s="16">
        <v>10.1303</v>
      </c>
      <c r="CV196" s="16">
        <v>22.535399999999999</v>
      </c>
      <c r="CW196" s="16">
        <v>15.988899999999999</v>
      </c>
      <c r="CX196" s="16">
        <v>21.738199999999999</v>
      </c>
      <c r="CY196" s="16">
        <v>31.805299999999999</v>
      </c>
      <c r="CZ196" s="16">
        <v>21.345099999999999</v>
      </c>
      <c r="DA196" s="16">
        <v>25.817900000000002</v>
      </c>
      <c r="DB196" s="16">
        <v>30.514299999999999</v>
      </c>
      <c r="DC196" s="16">
        <v>19.927399999999999</v>
      </c>
      <c r="DD196" s="16">
        <v>19.2819</v>
      </c>
      <c r="DE196" s="16">
        <v>17.437999999999999</v>
      </c>
      <c r="DF196" s="16">
        <v>12.083299999999999</v>
      </c>
      <c r="DG196" s="16">
        <v>19.558800000000002</v>
      </c>
      <c r="DH196" s="16">
        <v>21.693999999999999</v>
      </c>
      <c r="DI196" s="16">
        <v>20.443999999999999</v>
      </c>
      <c r="DJ196" s="21">
        <v>2.9194</v>
      </c>
      <c r="DK196" s="21">
        <v>2.1928000000000001</v>
      </c>
      <c r="DL196" s="21">
        <v>4.4687000000000001</v>
      </c>
      <c r="DM196" s="21">
        <v>4.1809000000000003</v>
      </c>
      <c r="DN196" s="21">
        <v>7.6393000000000004</v>
      </c>
      <c r="DO196" s="21">
        <v>12.0726</v>
      </c>
      <c r="DP196" s="21">
        <v>8.9145000000000003</v>
      </c>
      <c r="DQ196" s="21">
        <v>12.0403</v>
      </c>
      <c r="DR196" s="21">
        <v>13.4648</v>
      </c>
      <c r="DS196" s="21">
        <v>7.5513000000000003</v>
      </c>
      <c r="DT196" s="21">
        <v>6.8047000000000004</v>
      </c>
      <c r="DU196" s="21">
        <v>5.8049999999999997</v>
      </c>
      <c r="DV196" s="21">
        <v>3.8826999999999998</v>
      </c>
      <c r="DW196" s="21">
        <v>6.2210000000000001</v>
      </c>
      <c r="DX196" s="21">
        <v>6.7568999999999999</v>
      </c>
      <c r="DY196" s="21">
        <v>6.8784000000000001</v>
      </c>
    </row>
    <row r="197" spans="1:129" x14ac:dyDescent="0.2">
      <c r="A197" s="62" t="str">
        <f>[1]PSIM!A200</f>
        <v>GCAP</v>
      </c>
      <c r="B197" s="16" t="s">
        <v>15</v>
      </c>
      <c r="C197" s="16" t="s">
        <v>15</v>
      </c>
      <c r="D197" s="16" t="s">
        <v>15</v>
      </c>
      <c r="E197" s="16" t="s">
        <v>15</v>
      </c>
      <c r="F197" s="16" t="s">
        <v>15</v>
      </c>
      <c r="G197" s="16" t="s">
        <v>15</v>
      </c>
      <c r="H197" s="16" t="s">
        <v>15</v>
      </c>
      <c r="I197" s="16" t="s">
        <v>15</v>
      </c>
      <c r="J197" s="16" t="s">
        <v>15</v>
      </c>
      <c r="K197" s="16" t="s">
        <v>15</v>
      </c>
      <c r="L197" s="16">
        <v>0.22</v>
      </c>
      <c r="M197" s="16">
        <v>0.28000000000000003</v>
      </c>
      <c r="N197" s="16">
        <v>0.3</v>
      </c>
      <c r="O197" s="16">
        <v>0.28000000000000003</v>
      </c>
      <c r="P197" s="16">
        <v>0.21</v>
      </c>
      <c r="Q197" s="16">
        <v>0.14000000000000001</v>
      </c>
      <c r="R197" s="17" t="s">
        <v>15</v>
      </c>
      <c r="S197" s="17" t="s">
        <v>15</v>
      </c>
      <c r="T197" s="17" t="s">
        <v>15</v>
      </c>
      <c r="U197" s="17" t="s">
        <v>15</v>
      </c>
      <c r="V197" s="17" t="s">
        <v>15</v>
      </c>
      <c r="W197" s="17" t="s">
        <v>15</v>
      </c>
      <c r="X197" s="17" t="s">
        <v>15</v>
      </c>
      <c r="Y197" s="17" t="s">
        <v>15</v>
      </c>
      <c r="Z197" s="17" t="s">
        <v>15</v>
      </c>
      <c r="AA197" s="17" t="s">
        <v>15</v>
      </c>
      <c r="AB197" s="17" t="s">
        <v>15</v>
      </c>
      <c r="AC197" s="17" t="s">
        <v>15</v>
      </c>
      <c r="AD197" s="17" t="s">
        <v>15</v>
      </c>
      <c r="AE197" s="17" t="s">
        <v>15</v>
      </c>
      <c r="AF197" s="17" t="s">
        <v>15</v>
      </c>
      <c r="AG197" s="17" t="s">
        <v>15</v>
      </c>
      <c r="AH197" s="16">
        <v>100</v>
      </c>
      <c r="AI197" s="16">
        <v>100</v>
      </c>
      <c r="AJ197" s="16">
        <v>100</v>
      </c>
      <c r="AK197" s="16">
        <v>100</v>
      </c>
      <c r="AL197" s="16">
        <v>100</v>
      </c>
      <c r="AM197" s="16" t="s">
        <v>15</v>
      </c>
      <c r="AN197" s="16" t="s">
        <v>15</v>
      </c>
      <c r="AO197" s="16" t="s">
        <v>15</v>
      </c>
      <c r="AP197" s="16" t="s">
        <v>15</v>
      </c>
      <c r="AQ197" s="16" t="s">
        <v>15</v>
      </c>
      <c r="AR197" s="16" t="s">
        <v>15</v>
      </c>
      <c r="AS197" s="16" t="s">
        <v>15</v>
      </c>
      <c r="AT197" s="16" t="s">
        <v>15</v>
      </c>
      <c r="AU197" s="16" t="s">
        <v>15</v>
      </c>
      <c r="AV197" s="16" t="s">
        <v>15</v>
      </c>
      <c r="AW197" s="16" t="s">
        <v>15</v>
      </c>
      <c r="AX197" s="19" t="s">
        <v>15</v>
      </c>
      <c r="AY197" s="19" t="s">
        <v>15</v>
      </c>
      <c r="AZ197" s="19" t="s">
        <v>15</v>
      </c>
      <c r="BA197" s="19" t="s">
        <v>15</v>
      </c>
      <c r="BB197" s="19" t="s">
        <v>15</v>
      </c>
      <c r="BC197" s="19" t="s">
        <v>15</v>
      </c>
      <c r="BD197" s="19" t="s">
        <v>15</v>
      </c>
      <c r="BE197" s="19" t="s">
        <v>15</v>
      </c>
      <c r="BF197" s="19" t="s">
        <v>15</v>
      </c>
      <c r="BG197" s="19" t="s">
        <v>15</v>
      </c>
      <c r="BH197" s="19" t="s">
        <v>15</v>
      </c>
      <c r="BI197" s="19" t="s">
        <v>15</v>
      </c>
      <c r="BJ197" s="19" t="s">
        <v>15</v>
      </c>
      <c r="BK197" s="19" t="s">
        <v>15</v>
      </c>
      <c r="BL197" s="19" t="s">
        <v>15</v>
      </c>
      <c r="BM197" s="19" t="s">
        <v>15</v>
      </c>
      <c r="BN197" s="16" t="s">
        <v>15</v>
      </c>
      <c r="BO197" s="16" t="s">
        <v>15</v>
      </c>
      <c r="BP197" s="16" t="s">
        <v>15</v>
      </c>
      <c r="BQ197" s="16" t="s">
        <v>15</v>
      </c>
      <c r="BR197" s="16" t="s">
        <v>15</v>
      </c>
      <c r="BS197" s="16" t="s">
        <v>15</v>
      </c>
      <c r="BT197" s="16" t="s">
        <v>15</v>
      </c>
      <c r="BU197" s="16" t="s">
        <v>15</v>
      </c>
      <c r="BV197" s="16" t="s">
        <v>15</v>
      </c>
      <c r="BW197" s="16" t="s">
        <v>15</v>
      </c>
      <c r="BX197" s="16">
        <v>23.146799999999999</v>
      </c>
      <c r="BY197" s="16">
        <v>26.2026</v>
      </c>
      <c r="BZ197" s="16">
        <v>31.905799999999999</v>
      </c>
      <c r="CA197" s="16">
        <v>31.127700000000001</v>
      </c>
      <c r="CB197" s="16">
        <v>27.045400000000001</v>
      </c>
      <c r="CC197" s="16">
        <v>13.606</v>
      </c>
      <c r="CD197" s="13" t="s">
        <v>15</v>
      </c>
      <c r="CE197" s="13" t="s">
        <v>15</v>
      </c>
      <c r="CF197" s="13" t="s">
        <v>15</v>
      </c>
      <c r="CG197" s="13" t="s">
        <v>15</v>
      </c>
      <c r="CH197" s="13" t="s">
        <v>15</v>
      </c>
      <c r="CI197" s="13" t="s">
        <v>15</v>
      </c>
      <c r="CJ197" s="13" t="s">
        <v>15</v>
      </c>
      <c r="CK197" s="13" t="s">
        <v>15</v>
      </c>
      <c r="CL197" s="13" t="s">
        <v>15</v>
      </c>
      <c r="CM197" s="13" t="s">
        <v>15</v>
      </c>
      <c r="CN197" s="13" t="s">
        <v>15</v>
      </c>
      <c r="CO197" s="13">
        <v>1.5379507906226531</v>
      </c>
      <c r="CP197" s="13">
        <v>2.1623598883096493</v>
      </c>
      <c r="CQ197" s="13">
        <v>1.8441351767962788</v>
      </c>
      <c r="CR197" s="13">
        <v>1.4982979984201017</v>
      </c>
      <c r="CS197" s="13">
        <v>3.4842891917477368</v>
      </c>
      <c r="CT197" s="16" t="s">
        <v>15</v>
      </c>
      <c r="CU197" s="16" t="s">
        <v>15</v>
      </c>
      <c r="CV197" s="16" t="s">
        <v>15</v>
      </c>
      <c r="CW197" s="16" t="s">
        <v>15</v>
      </c>
      <c r="CX197" s="16" t="s">
        <v>15</v>
      </c>
      <c r="CY197" s="16" t="s">
        <v>15</v>
      </c>
      <c r="CZ197" s="16" t="s">
        <v>15</v>
      </c>
      <c r="DA197" s="16" t="s">
        <v>15</v>
      </c>
      <c r="DB197" s="16" t="s">
        <v>15</v>
      </c>
      <c r="DC197" s="16" t="s">
        <v>15</v>
      </c>
      <c r="DD197" s="16" t="s">
        <v>15</v>
      </c>
      <c r="DE197" s="16">
        <v>21.357500000000002</v>
      </c>
      <c r="DF197" s="16">
        <v>20.581900000000001</v>
      </c>
      <c r="DG197" s="16">
        <v>17.395099999999999</v>
      </c>
      <c r="DH197" s="16">
        <v>12.4567</v>
      </c>
      <c r="DI197" s="16">
        <v>8.1306999999999992</v>
      </c>
      <c r="DJ197" s="21" t="s">
        <v>15</v>
      </c>
      <c r="DK197" s="21" t="s">
        <v>15</v>
      </c>
      <c r="DL197" s="21" t="s">
        <v>15</v>
      </c>
      <c r="DM197" s="21" t="s">
        <v>15</v>
      </c>
      <c r="DN197" s="21" t="s">
        <v>15</v>
      </c>
      <c r="DO197" s="21" t="s">
        <v>15</v>
      </c>
      <c r="DP197" s="21" t="s">
        <v>15</v>
      </c>
      <c r="DQ197" s="21" t="s">
        <v>15</v>
      </c>
      <c r="DR197" s="21" t="s">
        <v>15</v>
      </c>
      <c r="DS197" s="21" t="s">
        <v>15</v>
      </c>
      <c r="DT197" s="21" t="s">
        <v>15</v>
      </c>
      <c r="DU197" s="21">
        <v>5.1153000000000004</v>
      </c>
      <c r="DV197" s="21">
        <v>5.9577</v>
      </c>
      <c r="DW197" s="21">
        <v>5.4214000000000002</v>
      </c>
      <c r="DX197" s="21">
        <v>4.4249000000000001</v>
      </c>
      <c r="DY197" s="21">
        <v>2.2077</v>
      </c>
    </row>
    <row r="198" spans="1:129" x14ac:dyDescent="0.2">
      <c r="A198" s="62" t="str">
        <f>[1]PSIM!A201</f>
        <v>GEL</v>
      </c>
      <c r="B198" s="16">
        <v>-0.62539999999999996</v>
      </c>
      <c r="C198" s="16">
        <v>0.53400000000000003</v>
      </c>
      <c r="D198" s="16">
        <v>0.27310000000000001</v>
      </c>
      <c r="E198" s="16">
        <v>-0.2225</v>
      </c>
      <c r="F198" s="16">
        <v>0.17299999999999999</v>
      </c>
      <c r="G198" s="16">
        <v>0.29659999999999997</v>
      </c>
      <c r="H198" s="16">
        <v>-0.32140000000000002</v>
      </c>
      <c r="I198" s="16">
        <v>-0.67510000000000003</v>
      </c>
      <c r="J198" s="16">
        <v>-0.38179999999999997</v>
      </c>
      <c r="K198" s="16">
        <v>-0.28070000000000001</v>
      </c>
      <c r="L198" s="16">
        <v>0.36499999999999999</v>
      </c>
      <c r="M198" s="16">
        <v>0.1123</v>
      </c>
      <c r="N198" s="16">
        <v>4.1599999999999998E-2</v>
      </c>
      <c r="O198" s="16">
        <v>2.1299999999999999E-2</v>
      </c>
      <c r="P198" s="16">
        <v>1.5299999999999999E-2</v>
      </c>
      <c r="Q198" s="16">
        <v>-1.95E-2</v>
      </c>
      <c r="R198" s="17">
        <v>11.8292</v>
      </c>
      <c r="S198" s="17">
        <v>10.187200000000001</v>
      </c>
      <c r="T198" s="17">
        <v>10.1143</v>
      </c>
      <c r="U198" s="17">
        <v>5.6052</v>
      </c>
      <c r="V198" s="17">
        <v>10.487500000000001</v>
      </c>
      <c r="W198" s="17">
        <v>14.175000000000001</v>
      </c>
      <c r="X198" s="17">
        <v>15.5082</v>
      </c>
      <c r="Y198" s="17">
        <v>6.2778</v>
      </c>
      <c r="Z198" s="17">
        <v>10.408300000000001</v>
      </c>
      <c r="AA198" s="17">
        <v>13.857699999999999</v>
      </c>
      <c r="AB198" s="17">
        <v>16.482600000000001</v>
      </c>
      <c r="AC198" s="17">
        <v>18.6191</v>
      </c>
      <c r="AD198" s="17">
        <v>10.793699999999999</v>
      </c>
      <c r="AE198" s="17">
        <v>7.9221000000000004</v>
      </c>
      <c r="AF198" s="17">
        <v>9.9206000000000003</v>
      </c>
      <c r="AG198" s="17">
        <v>8.8195999999999994</v>
      </c>
      <c r="AH198" s="16">
        <v>18.62</v>
      </c>
      <c r="AI198" s="16">
        <v>10.79</v>
      </c>
      <c r="AJ198" s="16">
        <v>7.92</v>
      </c>
      <c r="AK198" s="16">
        <v>17.079999999999998</v>
      </c>
      <c r="AL198" s="16">
        <v>8.82</v>
      </c>
      <c r="AM198" s="16">
        <v>15.86</v>
      </c>
      <c r="AN198" s="16">
        <v>13.22</v>
      </c>
      <c r="AO198" s="16">
        <v>11.82</v>
      </c>
      <c r="AP198" s="16">
        <v>12.26</v>
      </c>
      <c r="AQ198" s="16">
        <v>10.54</v>
      </c>
      <c r="AR198" s="16">
        <v>11.06</v>
      </c>
      <c r="AS198" s="16">
        <v>24.18</v>
      </c>
      <c r="AT198" s="16">
        <v>25.01</v>
      </c>
      <c r="AU198" s="16">
        <v>20.02</v>
      </c>
      <c r="AV198" s="16">
        <v>24</v>
      </c>
      <c r="AW198" s="16">
        <v>18.52</v>
      </c>
      <c r="AX198" s="19">
        <v>-1.4610945273631841</v>
      </c>
      <c r="AY198" s="19">
        <v>-0.57768030194838316</v>
      </c>
      <c r="AZ198" s="19">
        <v>-0.42013112799880792</v>
      </c>
      <c r="BA198" s="19">
        <v>-0.17198221945824471</v>
      </c>
      <c r="BB198" s="19">
        <v>0.88934858783298842</v>
      </c>
      <c r="BC198" s="19">
        <v>0.22804950084783865</v>
      </c>
      <c r="BD198" s="19">
        <v>-9.1276486510460206E-2</v>
      </c>
      <c r="BE198" s="19">
        <v>-3.8694017192031846E-2</v>
      </c>
      <c r="BF198" s="19">
        <v>-9.913608740064235E-2</v>
      </c>
      <c r="BG198" s="19">
        <v>-0.20733123372840129</v>
      </c>
      <c r="BH198" s="19">
        <v>-2.6373222577304664E-2</v>
      </c>
      <c r="BI198" s="19">
        <v>4.9894735537241311E-3</v>
      </c>
      <c r="BJ198" s="19">
        <v>1.7537834829358407E-2</v>
      </c>
      <c r="BK198" s="19">
        <v>-7.2185449830868666E-3</v>
      </c>
      <c r="BL198" s="19">
        <v>0.72185808507667426</v>
      </c>
      <c r="BM198" s="19">
        <v>-0.72612730327191277</v>
      </c>
      <c r="BN198" s="16">
        <v>-4.7854000000000001</v>
      </c>
      <c r="BO198" s="16">
        <v>5.0012999999999996</v>
      </c>
      <c r="BP198" s="16">
        <v>4.8174999999999999</v>
      </c>
      <c r="BQ198" s="16">
        <v>-5.0999999999999996</v>
      </c>
      <c r="BR198" s="16">
        <v>3.2178</v>
      </c>
      <c r="BS198" s="16">
        <v>5.4009999999999998</v>
      </c>
      <c r="BT198" s="16">
        <v>-8.0917999999999992</v>
      </c>
      <c r="BU198" s="16">
        <v>-17.033300000000001</v>
      </c>
      <c r="BV198" s="16">
        <v>-9.4863999999999997</v>
      </c>
      <c r="BW198" s="16">
        <v>-29.408899999999999</v>
      </c>
      <c r="BX198" s="16">
        <v>18.047599999999999</v>
      </c>
      <c r="BY198" s="16">
        <v>16.727699999999999</v>
      </c>
      <c r="BZ198" s="16">
        <v>5.6985999999999999</v>
      </c>
      <c r="CA198" s="16">
        <v>5.9871999999999996</v>
      </c>
      <c r="CB198" s="16">
        <v>5.2996999999999996</v>
      </c>
      <c r="CC198" s="16">
        <v>-5.9832999999999998</v>
      </c>
      <c r="CD198" s="13">
        <v>-2.3751432198928559</v>
      </c>
      <c r="CE198" s="13">
        <v>9.020830373127966</v>
      </c>
      <c r="CF198" s="13">
        <v>0.31604798632015818</v>
      </c>
      <c r="CG198" s="13">
        <v>0.32616412612236373</v>
      </c>
      <c r="CH198" s="13">
        <v>0.28016241040923323</v>
      </c>
      <c r="CI198" s="13">
        <v>0.20832056344956693</v>
      </c>
      <c r="CJ198" s="13">
        <v>0.15992585649681493</v>
      </c>
      <c r="CK198" s="13">
        <v>0.29033747829803358</v>
      </c>
      <c r="CL198" s="13">
        <v>0.28406850571316394</v>
      </c>
      <c r="CM198" s="13">
        <v>9.3730598773909702E-3</v>
      </c>
      <c r="CN198" s="13">
        <v>4.7558390739004608E-3</v>
      </c>
      <c r="CO198" s="13">
        <v>6.8491116616598751E-4</v>
      </c>
      <c r="CP198" s="13">
        <v>3.4125127909411329E-2</v>
      </c>
      <c r="CQ198" s="13">
        <v>1.7792708049126516E-2</v>
      </c>
      <c r="CR198" s="13">
        <v>8.3786663376777037E-2</v>
      </c>
      <c r="CS198" s="13">
        <v>0.15567193584666139</v>
      </c>
      <c r="CT198" s="16">
        <v>-100.0346</v>
      </c>
      <c r="CU198" s="16">
        <v>-100.0346</v>
      </c>
      <c r="CV198" s="16">
        <v>19.860500000000002</v>
      </c>
      <c r="CW198" s="16">
        <v>-9.7589000000000006</v>
      </c>
      <c r="CX198" s="16">
        <v>7.7243000000000004</v>
      </c>
      <c r="CY198" s="16">
        <v>12.257300000000001</v>
      </c>
      <c r="CZ198" s="16">
        <v>-12.5923</v>
      </c>
      <c r="DA198" s="16">
        <v>-21.216799999999999</v>
      </c>
      <c r="DB198" s="16">
        <v>-13.233499999999999</v>
      </c>
      <c r="DC198" s="16">
        <v>-37.223100000000002</v>
      </c>
      <c r="DD198" s="16">
        <v>19.0809</v>
      </c>
      <c r="DE198" s="16">
        <v>11.2026</v>
      </c>
      <c r="DF198" s="16">
        <v>4.2980999999999998</v>
      </c>
      <c r="DG198" s="16">
        <v>2.4803999999999999</v>
      </c>
      <c r="DH198" s="16">
        <v>1.7798</v>
      </c>
      <c r="DI198" s="16">
        <v>-2.1856</v>
      </c>
      <c r="DJ198" s="21">
        <v>-6.4611999999999998</v>
      </c>
      <c r="DK198" s="21">
        <v>7.5275999999999996</v>
      </c>
      <c r="DL198" s="21">
        <v>6.8902000000000001</v>
      </c>
      <c r="DM198" s="21">
        <v>-5.1726000000000001</v>
      </c>
      <c r="DN198" s="21">
        <v>4.2313000000000001</v>
      </c>
      <c r="DO198" s="21">
        <v>6.7872000000000003</v>
      </c>
      <c r="DP198" s="21">
        <v>-7.3166000000000002</v>
      </c>
      <c r="DQ198" s="21">
        <v>-12.7674</v>
      </c>
      <c r="DR198" s="21">
        <v>-8.1245999999999992</v>
      </c>
      <c r="DS198" s="21">
        <v>-24.041399999999999</v>
      </c>
      <c r="DT198" s="21">
        <v>14.090400000000001</v>
      </c>
      <c r="DU198" s="21">
        <v>9.58</v>
      </c>
      <c r="DV198" s="21">
        <v>3.6943000000000001</v>
      </c>
      <c r="DW198" s="21">
        <v>2.1755</v>
      </c>
      <c r="DX198" s="21">
        <v>1.5361</v>
      </c>
      <c r="DY198" s="21">
        <v>-1.7503</v>
      </c>
    </row>
    <row r="199" spans="1:129" x14ac:dyDescent="0.2">
      <c r="A199" s="62" t="str">
        <f>[1]PSIM!A202</f>
        <v>GENCO</v>
      </c>
      <c r="B199" s="16">
        <v>-9.7999999999999997E-3</v>
      </c>
      <c r="C199" s="16">
        <v>-0.1</v>
      </c>
      <c r="D199" s="16">
        <v>-0.27260000000000001</v>
      </c>
      <c r="E199" s="16">
        <v>0.01</v>
      </c>
      <c r="F199" s="16">
        <v>0.02</v>
      </c>
      <c r="G199" s="16">
        <v>0.08</v>
      </c>
      <c r="H199" s="16">
        <v>0.01</v>
      </c>
      <c r="I199" s="16">
        <v>-0.08</v>
      </c>
      <c r="J199" s="16">
        <v>3.5000000000000001E-3</v>
      </c>
      <c r="K199" s="16">
        <v>2.2800000000000001E-2</v>
      </c>
      <c r="L199" s="16">
        <v>2.9399999999999999E-2</v>
      </c>
      <c r="M199" s="16">
        <v>1.24E-2</v>
      </c>
      <c r="N199" s="16">
        <v>1E-4</v>
      </c>
      <c r="O199" s="16">
        <v>1E-3</v>
      </c>
      <c r="P199" s="16">
        <v>-2.3E-2</v>
      </c>
      <c r="Q199" s="16">
        <v>4.0000000000000001E-3</v>
      </c>
      <c r="R199" s="17">
        <v>25.785699999999999</v>
      </c>
      <c r="S199" s="17">
        <v>6.3571</v>
      </c>
      <c r="T199" s="17">
        <v>1.8928</v>
      </c>
      <c r="U199" s="17">
        <v>13.4579</v>
      </c>
      <c r="V199" s="17">
        <v>19.489100000000001</v>
      </c>
      <c r="W199" s="17">
        <v>22.9513</v>
      </c>
      <c r="X199" s="17">
        <v>19.817299999999999</v>
      </c>
      <c r="Y199" s="17">
        <v>24.666599999999999</v>
      </c>
      <c r="Z199" s="17">
        <v>17.645399999999999</v>
      </c>
      <c r="AA199" s="17">
        <v>27.004799999999999</v>
      </c>
      <c r="AB199" s="17">
        <v>33.204599999999999</v>
      </c>
      <c r="AC199" s="17">
        <v>32.056600000000003</v>
      </c>
      <c r="AD199" s="17">
        <v>30.601600000000001</v>
      </c>
      <c r="AE199" s="17">
        <v>31.654499999999999</v>
      </c>
      <c r="AF199" s="17">
        <v>34.945799999999998</v>
      </c>
      <c r="AG199" s="17">
        <v>33.874200000000002</v>
      </c>
      <c r="AH199" s="16">
        <v>32.06</v>
      </c>
      <c r="AI199" s="16">
        <v>30.6</v>
      </c>
      <c r="AJ199" s="16">
        <v>31.65</v>
      </c>
      <c r="AK199" s="16">
        <v>34.950000000000003</v>
      </c>
      <c r="AL199" s="16">
        <v>33.869999999999997</v>
      </c>
      <c r="AM199" s="16">
        <v>26.88</v>
      </c>
      <c r="AN199" s="16">
        <v>21.54</v>
      </c>
      <c r="AO199" s="16">
        <v>18.32</v>
      </c>
      <c r="AP199" s="16">
        <v>16.32</v>
      </c>
      <c r="AQ199" s="16">
        <v>18.77</v>
      </c>
      <c r="AR199" s="16">
        <v>18.04</v>
      </c>
      <c r="AS199" s="16">
        <v>16.95</v>
      </c>
      <c r="AT199" s="16">
        <v>50.05</v>
      </c>
      <c r="AU199" s="16">
        <v>20.23</v>
      </c>
      <c r="AV199" s="16">
        <v>29.7</v>
      </c>
      <c r="AW199" s="16">
        <v>25.17</v>
      </c>
      <c r="AX199" s="19">
        <v>-0.53568152122543156</v>
      </c>
      <c r="AY199" s="19">
        <v>-4.3000187836842028E-2</v>
      </c>
      <c r="AZ199" s="19">
        <v>-1.9850108471592798E-2</v>
      </c>
      <c r="BA199" s="19">
        <v>-6.5144175708577598E-2</v>
      </c>
      <c r="BB199" s="19">
        <v>8.7861233186842469E-2</v>
      </c>
      <c r="BC199" s="19">
        <v>-0.26902654867256637</v>
      </c>
      <c r="BD199" s="19">
        <v>0.24018663074942515</v>
      </c>
      <c r="BE199" s="19">
        <v>-2.6605757887603224E-2</v>
      </c>
      <c r="BF199" s="19">
        <v>-8.2586820468769181E-2</v>
      </c>
      <c r="BG199" s="19">
        <v>-2.5751814725198757E-2</v>
      </c>
      <c r="BH199" s="19">
        <v>7.8623863476048467E-2</v>
      </c>
      <c r="BI199" s="19">
        <v>1.2264678915468977E-3</v>
      </c>
      <c r="BJ199" s="19">
        <v>0.34388308383698885</v>
      </c>
      <c r="BK199" s="19">
        <v>1.1914780745031883</v>
      </c>
      <c r="BL199" s="19">
        <v>0.66885737757616892</v>
      </c>
      <c r="BM199" s="19">
        <v>0.45461835121615946</v>
      </c>
      <c r="BN199" s="16">
        <v>-1.1529</v>
      </c>
      <c r="BO199" s="16">
        <v>-16.279199999999999</v>
      </c>
      <c r="BP199" s="16">
        <v>-62.832300000000004</v>
      </c>
      <c r="BQ199" s="16">
        <v>3.0434999999999999</v>
      </c>
      <c r="BR199" s="16">
        <v>3.3744999999999998</v>
      </c>
      <c r="BS199" s="16">
        <v>14.2303</v>
      </c>
      <c r="BT199" s="16">
        <v>2.77</v>
      </c>
      <c r="BU199" s="16">
        <v>-23.313400000000001</v>
      </c>
      <c r="BV199" s="16">
        <v>0.98470000000000002</v>
      </c>
      <c r="BW199" s="16">
        <v>9.5806000000000004</v>
      </c>
      <c r="BX199" s="16">
        <v>9.0883000000000003</v>
      </c>
      <c r="BY199" s="16">
        <v>2.6032000000000002</v>
      </c>
      <c r="BZ199" s="16">
        <v>2.1700000000000001E-2</v>
      </c>
      <c r="CA199" s="16">
        <v>0.18679999999999999</v>
      </c>
      <c r="CB199" s="16">
        <v>-6.2933000000000003</v>
      </c>
      <c r="CC199" s="16">
        <v>1.2786999999999999</v>
      </c>
      <c r="CD199" s="13">
        <v>6.3763404210691904E-2</v>
      </c>
      <c r="CE199" s="13">
        <v>3.355612112119203E-2</v>
      </c>
      <c r="CF199" s="13">
        <v>2.260659461492831E-2</v>
      </c>
      <c r="CG199" s="13">
        <v>2.3391725317519281E-3</v>
      </c>
      <c r="CH199" s="13">
        <v>1.7612020532946884E-2</v>
      </c>
      <c r="CI199" s="13">
        <v>1.2582652850625301E-2</v>
      </c>
      <c r="CJ199" s="13">
        <v>0.12376280632658457</v>
      </c>
      <c r="CK199" s="13">
        <v>0.13378742308977609</v>
      </c>
      <c r="CL199" s="13">
        <v>7.270981397602462E-2</v>
      </c>
      <c r="CM199" s="13">
        <v>1.9688615363117105E-2</v>
      </c>
      <c r="CN199" s="13">
        <v>1.0756888600937536E-3</v>
      </c>
      <c r="CO199" s="13" t="s">
        <v>15</v>
      </c>
      <c r="CP199" s="13">
        <v>0.20915935664736021</v>
      </c>
      <c r="CQ199" s="13">
        <v>0.15818373697228139</v>
      </c>
      <c r="CR199" s="13">
        <v>0.21971449152982114</v>
      </c>
      <c r="CS199" s="13">
        <v>0.123609216049927</v>
      </c>
      <c r="CT199" s="16">
        <v>-0.70089999999999997</v>
      </c>
      <c r="CU199" s="16">
        <v>-6.1898999999999997</v>
      </c>
      <c r="CV199" s="16">
        <v>-20.138999999999999</v>
      </c>
      <c r="CW199" s="16">
        <v>1.1574</v>
      </c>
      <c r="CX199" s="16">
        <v>1.3167</v>
      </c>
      <c r="CY199" s="16">
        <v>6.2099000000000002</v>
      </c>
      <c r="CZ199" s="16">
        <v>1.1698999999999999</v>
      </c>
      <c r="DA199" s="16">
        <v>-7.0091000000000001</v>
      </c>
      <c r="DB199" s="16">
        <v>0.3049</v>
      </c>
      <c r="DC199" s="16">
        <v>2.004</v>
      </c>
      <c r="DD199" s="16">
        <v>2.5438000000000001</v>
      </c>
      <c r="DE199" s="16">
        <v>1.0435000000000001</v>
      </c>
      <c r="DF199" s="16">
        <v>8.2000000000000007E-3</v>
      </c>
      <c r="DG199" s="16">
        <v>5.5899999999999998E-2</v>
      </c>
      <c r="DH199" s="16">
        <v>-1.8895999999999999</v>
      </c>
      <c r="DI199" s="16">
        <v>0.3377</v>
      </c>
      <c r="DJ199" s="21">
        <v>-0.60240000000000005</v>
      </c>
      <c r="DK199" s="21">
        <v>-5.3921000000000001</v>
      </c>
      <c r="DL199" s="21">
        <v>-17.899100000000001</v>
      </c>
      <c r="DM199" s="21">
        <v>1.0333000000000001</v>
      </c>
      <c r="DN199" s="21">
        <v>1.1844999999999999</v>
      </c>
      <c r="DO199" s="21">
        <v>5.3643000000000001</v>
      </c>
      <c r="DP199" s="21">
        <v>0.95730000000000004</v>
      </c>
      <c r="DQ199" s="21">
        <v>-5.5736999999999997</v>
      </c>
      <c r="DR199" s="21">
        <v>0.25559999999999999</v>
      </c>
      <c r="DS199" s="21">
        <v>1.7888999999999999</v>
      </c>
      <c r="DT199" s="21">
        <v>2.3351000000000002</v>
      </c>
      <c r="DU199" s="21">
        <v>0.97140000000000004</v>
      </c>
      <c r="DV199" s="21">
        <v>7.0000000000000001E-3</v>
      </c>
      <c r="DW199" s="21">
        <v>4.41E-2</v>
      </c>
      <c r="DX199" s="21">
        <v>-1.4729000000000001</v>
      </c>
      <c r="DY199" s="21">
        <v>0.2661</v>
      </c>
    </row>
    <row r="200" spans="1:129" x14ac:dyDescent="0.2">
      <c r="A200" s="62" t="str">
        <f>[1]PSIM!A203</f>
        <v>GFPT</v>
      </c>
      <c r="B200" s="16">
        <v>0.58209999999999995</v>
      </c>
      <c r="C200" s="16">
        <v>0.25750000000000001</v>
      </c>
      <c r="D200" s="16">
        <v>-0.40100000000000002</v>
      </c>
      <c r="E200" s="16">
        <v>0.29399999999999998</v>
      </c>
      <c r="F200" s="16">
        <v>8.8999999999999996E-2</v>
      </c>
      <c r="G200" s="16">
        <v>0.22600000000000001</v>
      </c>
      <c r="H200" s="16">
        <v>0.85799999999999998</v>
      </c>
      <c r="I200" s="16">
        <v>8.5000000000000006E-2</v>
      </c>
      <c r="J200" s="16">
        <v>0.93</v>
      </c>
      <c r="K200" s="16">
        <v>0.96</v>
      </c>
      <c r="L200" s="16">
        <v>0.18</v>
      </c>
      <c r="M200" s="16">
        <v>1.21</v>
      </c>
      <c r="N200" s="16">
        <v>1.42</v>
      </c>
      <c r="O200" s="16">
        <v>0.95</v>
      </c>
      <c r="P200" s="16">
        <v>1.31</v>
      </c>
      <c r="Q200" s="16">
        <v>1.3900000000000001</v>
      </c>
      <c r="R200" s="17">
        <v>15.3104</v>
      </c>
      <c r="S200" s="17">
        <v>10.547499999999999</v>
      </c>
      <c r="T200" s="17">
        <v>3.3380000000000001</v>
      </c>
      <c r="U200" s="17">
        <v>13.6668</v>
      </c>
      <c r="V200" s="17">
        <v>9.9513999999999996</v>
      </c>
      <c r="W200" s="17">
        <v>11.5045</v>
      </c>
      <c r="X200" s="17">
        <v>16.583400000000001</v>
      </c>
      <c r="Y200" s="17">
        <v>15.413</v>
      </c>
      <c r="Z200" s="17">
        <v>16.1556</v>
      </c>
      <c r="AA200" s="17">
        <v>15.6518</v>
      </c>
      <c r="AB200" s="17">
        <v>6.4775</v>
      </c>
      <c r="AC200" s="17">
        <v>13.427300000000001</v>
      </c>
      <c r="AD200" s="17">
        <v>13.9917</v>
      </c>
      <c r="AE200" s="17">
        <v>12.1656</v>
      </c>
      <c r="AF200" s="17">
        <v>14.986800000000001</v>
      </c>
      <c r="AG200" s="17">
        <v>16.407599999999999</v>
      </c>
      <c r="AH200" s="16">
        <v>13.66</v>
      </c>
      <c r="AI200" s="16">
        <v>13.99</v>
      </c>
      <c r="AJ200" s="16">
        <v>12.17</v>
      </c>
      <c r="AK200" s="16">
        <v>14.99</v>
      </c>
      <c r="AL200" s="16">
        <v>16.41</v>
      </c>
      <c r="AM200" s="16">
        <v>7.01</v>
      </c>
      <c r="AN200" s="16">
        <v>8.01</v>
      </c>
      <c r="AO200" s="16">
        <v>9.3000000000000007</v>
      </c>
      <c r="AP200" s="16">
        <v>7.86</v>
      </c>
      <c r="AQ200" s="16">
        <v>7.87</v>
      </c>
      <c r="AR200" s="16">
        <v>8.1300000000000008</v>
      </c>
      <c r="AS200" s="16">
        <v>7.03</v>
      </c>
      <c r="AT200" s="16">
        <v>6.33</v>
      </c>
      <c r="AU200" s="16">
        <v>6.84</v>
      </c>
      <c r="AV200" s="16">
        <v>6.16</v>
      </c>
      <c r="AW200" s="16">
        <v>6.54</v>
      </c>
      <c r="AX200" s="19">
        <v>9.1354562940799314E-2</v>
      </c>
      <c r="AY200" s="19">
        <v>0.24839938745537885</v>
      </c>
      <c r="AZ200" s="19">
        <v>-0.18188439438123222</v>
      </c>
      <c r="BA200" s="19">
        <v>0.2261748765744879</v>
      </c>
      <c r="BB200" s="19">
        <v>1.0933123458623104</v>
      </c>
      <c r="BC200" s="19">
        <v>0.38828032352099268</v>
      </c>
      <c r="BD200" s="19">
        <v>0.12574624765599024</v>
      </c>
      <c r="BE200" s="19">
        <v>0.1130273493680219</v>
      </c>
      <c r="BF200" s="19">
        <v>0.11615025409365946</v>
      </c>
      <c r="BG200" s="19">
        <v>0.10261815671951655</v>
      </c>
      <c r="BH200" s="19">
        <v>-15.053937708337594</v>
      </c>
      <c r="BI200" s="19">
        <v>0.15676018998480107</v>
      </c>
      <c r="BJ200" s="19">
        <v>0.10938954883850784</v>
      </c>
      <c r="BK200" s="19">
        <v>0.17458528457688829</v>
      </c>
      <c r="BL200" s="19">
        <v>7.7742953818439084E-2</v>
      </c>
      <c r="BM200" s="19">
        <v>4.1789203703141736E-2</v>
      </c>
      <c r="BN200" s="16">
        <v>8.2286999999999999</v>
      </c>
      <c r="BO200" s="16">
        <v>3.3902000000000001</v>
      </c>
      <c r="BP200" s="16">
        <v>-9.3460999999999999</v>
      </c>
      <c r="BQ200" s="16">
        <v>5.5739999999999998</v>
      </c>
      <c r="BR200" s="16">
        <v>1.5516000000000001</v>
      </c>
      <c r="BS200" s="16">
        <v>3.4832000000000001</v>
      </c>
      <c r="BT200" s="16">
        <v>9.7856000000000005</v>
      </c>
      <c r="BU200" s="16">
        <v>9.2774999999999999</v>
      </c>
      <c r="BV200" s="16">
        <v>9.3511000000000006</v>
      </c>
      <c r="BW200" s="16">
        <v>8.4687999999999999</v>
      </c>
      <c r="BX200" s="16">
        <v>1.5070000000000001</v>
      </c>
      <c r="BY200" s="16">
        <v>9.0810999999999993</v>
      </c>
      <c r="BZ200" s="16">
        <v>9.9816000000000003</v>
      </c>
      <c r="CA200" s="16">
        <v>7.2567000000000004</v>
      </c>
      <c r="CB200" s="16">
        <v>9.8466000000000005</v>
      </c>
      <c r="CC200" s="16">
        <v>10.3279</v>
      </c>
      <c r="CD200" s="13">
        <v>0.46264135534311684</v>
      </c>
      <c r="CE200" s="13">
        <v>0.35574754071640174</v>
      </c>
      <c r="CF200" s="13">
        <v>0.76939997144627459</v>
      </c>
      <c r="CG200" s="13">
        <v>0.29346361094038387</v>
      </c>
      <c r="CH200" s="13">
        <v>0.33283206405448312</v>
      </c>
      <c r="CI200" s="13">
        <v>0.62328313366943877</v>
      </c>
      <c r="CJ200" s="13">
        <v>0.52099206741199144</v>
      </c>
      <c r="CK200" s="13">
        <v>0.60767047544626041</v>
      </c>
      <c r="CL200" s="13">
        <v>0.56443051706311131</v>
      </c>
      <c r="CM200" s="13">
        <v>0.50451076634722836</v>
      </c>
      <c r="CN200" s="13">
        <v>1.0408129224368647</v>
      </c>
      <c r="CO200" s="13">
        <v>0.5708282112248535</v>
      </c>
      <c r="CP200" s="13">
        <v>0.41399781111624057</v>
      </c>
      <c r="CQ200" s="13">
        <v>0.44446796774184777</v>
      </c>
      <c r="CR200" s="13">
        <v>0.35714755544715932</v>
      </c>
      <c r="CS200" s="13">
        <v>0.28401275659584568</v>
      </c>
      <c r="CT200" s="16">
        <v>21.347999999999999</v>
      </c>
      <c r="CU200" s="16">
        <v>8.3612000000000002</v>
      </c>
      <c r="CV200" s="16">
        <v>-16.346900000000002</v>
      </c>
      <c r="CW200" s="16">
        <v>12.059200000000001</v>
      </c>
      <c r="CX200" s="16">
        <v>3.4167999999999998</v>
      </c>
      <c r="CY200" s="16">
        <v>9.3745999999999992</v>
      </c>
      <c r="CZ200" s="16">
        <v>32.969799999999999</v>
      </c>
      <c r="DA200" s="16">
        <v>25.857399999999998</v>
      </c>
      <c r="DB200" s="16">
        <v>23.725300000000001</v>
      </c>
      <c r="DC200" s="16">
        <v>21.403099999999998</v>
      </c>
      <c r="DD200" s="16">
        <v>3.9306999999999999</v>
      </c>
      <c r="DE200" s="16">
        <v>23.047499999999999</v>
      </c>
      <c r="DF200" s="16">
        <v>22.354600000000001</v>
      </c>
      <c r="DG200" s="16">
        <v>13.3064</v>
      </c>
      <c r="DH200" s="16">
        <v>16.4497</v>
      </c>
      <c r="DI200" s="16">
        <v>15.4122</v>
      </c>
      <c r="DJ200" s="21">
        <v>12.314</v>
      </c>
      <c r="DK200" s="21">
        <v>4.8666</v>
      </c>
      <c r="DL200" s="21">
        <v>-9.2675000000000001</v>
      </c>
      <c r="DM200" s="21">
        <v>6.6687000000000003</v>
      </c>
      <c r="DN200" s="21">
        <v>1.9333</v>
      </c>
      <c r="DO200" s="21">
        <v>4.6443000000000003</v>
      </c>
      <c r="DP200" s="21">
        <v>15.652699999999999</v>
      </c>
      <c r="DQ200" s="21">
        <v>13.630700000000001</v>
      </c>
      <c r="DR200" s="21">
        <v>13.419499999999999</v>
      </c>
      <c r="DS200" s="21">
        <v>12.4801</v>
      </c>
      <c r="DT200" s="21">
        <v>1.9918</v>
      </c>
      <c r="DU200" s="21">
        <v>11.566700000000001</v>
      </c>
      <c r="DV200" s="21">
        <v>13.3009</v>
      </c>
      <c r="DW200" s="21">
        <v>8.3230000000000004</v>
      </c>
      <c r="DX200" s="21">
        <v>10.558</v>
      </c>
      <c r="DY200" s="21">
        <v>10.4299</v>
      </c>
    </row>
    <row r="201" spans="1:129" x14ac:dyDescent="0.2">
      <c r="A201" s="62" t="str">
        <f>[1]PSIM!A204</f>
        <v>GGC</v>
      </c>
      <c r="B201" s="16" t="s">
        <v>15</v>
      </c>
      <c r="C201" s="16" t="s">
        <v>15</v>
      </c>
      <c r="D201" s="16" t="s">
        <v>15</v>
      </c>
      <c r="E201" s="16" t="s">
        <v>15</v>
      </c>
      <c r="F201" s="16" t="s">
        <v>15</v>
      </c>
      <c r="G201" s="16" t="s">
        <v>15</v>
      </c>
      <c r="H201" s="16" t="s">
        <v>15</v>
      </c>
      <c r="I201" s="16" t="s">
        <v>15</v>
      </c>
      <c r="J201" s="16" t="s">
        <v>15</v>
      </c>
      <c r="K201" s="16" t="s">
        <v>15</v>
      </c>
      <c r="L201" s="16" t="s">
        <v>15</v>
      </c>
      <c r="M201" s="16" t="s">
        <v>15</v>
      </c>
      <c r="N201" s="16" t="s">
        <v>15</v>
      </c>
      <c r="O201" s="16" t="s">
        <v>15</v>
      </c>
      <c r="P201" s="16" t="s">
        <v>15</v>
      </c>
      <c r="Q201" s="16">
        <v>0.56000000000000005</v>
      </c>
      <c r="R201" s="17" t="s">
        <v>15</v>
      </c>
      <c r="S201" s="17" t="s">
        <v>15</v>
      </c>
      <c r="T201" s="17" t="s">
        <v>15</v>
      </c>
      <c r="U201" s="17" t="s">
        <v>15</v>
      </c>
      <c r="V201" s="17" t="s">
        <v>15</v>
      </c>
      <c r="W201" s="17" t="s">
        <v>15</v>
      </c>
      <c r="X201" s="17" t="s">
        <v>15</v>
      </c>
      <c r="Y201" s="17" t="s">
        <v>15</v>
      </c>
      <c r="Z201" s="17" t="s">
        <v>15</v>
      </c>
      <c r="AA201" s="17" t="s">
        <v>15</v>
      </c>
      <c r="AB201" s="17" t="s">
        <v>15</v>
      </c>
      <c r="AC201" s="17" t="s">
        <v>15</v>
      </c>
      <c r="AD201" s="17" t="s">
        <v>15</v>
      </c>
      <c r="AE201" s="17">
        <v>8.0508000000000006</v>
      </c>
      <c r="AF201" s="17">
        <v>8.6295999999999999</v>
      </c>
      <c r="AG201" s="17">
        <v>6.4375</v>
      </c>
      <c r="AH201" s="16" t="s">
        <v>15</v>
      </c>
      <c r="AI201" s="16" t="s">
        <v>15</v>
      </c>
      <c r="AJ201" s="16" t="s">
        <v>15</v>
      </c>
      <c r="AK201" s="16" t="s">
        <v>15</v>
      </c>
      <c r="AL201" s="16">
        <v>6.44</v>
      </c>
      <c r="AM201" s="16" t="s">
        <v>15</v>
      </c>
      <c r="AN201" s="16" t="s">
        <v>15</v>
      </c>
      <c r="AO201" s="16" t="s">
        <v>15</v>
      </c>
      <c r="AP201" s="16" t="s">
        <v>15</v>
      </c>
      <c r="AQ201" s="16" t="s">
        <v>15</v>
      </c>
      <c r="AR201" s="16" t="s">
        <v>15</v>
      </c>
      <c r="AS201" s="16" t="s">
        <v>15</v>
      </c>
      <c r="AT201" s="16" t="s">
        <v>15</v>
      </c>
      <c r="AU201" s="16" t="s">
        <v>15</v>
      </c>
      <c r="AV201" s="16" t="s">
        <v>15</v>
      </c>
      <c r="AW201" s="16" t="s">
        <v>15</v>
      </c>
      <c r="AX201" s="19" t="s">
        <v>15</v>
      </c>
      <c r="AY201" s="19" t="s">
        <v>15</v>
      </c>
      <c r="AZ201" s="19" t="s">
        <v>15</v>
      </c>
      <c r="BA201" s="19" t="s">
        <v>15</v>
      </c>
      <c r="BB201" s="19" t="s">
        <v>15</v>
      </c>
      <c r="BC201" s="19" t="s">
        <v>15</v>
      </c>
      <c r="BD201" s="19" t="s">
        <v>15</v>
      </c>
      <c r="BE201" s="19" t="s">
        <v>15</v>
      </c>
      <c r="BF201" s="19" t="s">
        <v>15</v>
      </c>
      <c r="BG201" s="19" t="s">
        <v>15</v>
      </c>
      <c r="BH201" s="19" t="s">
        <v>15</v>
      </c>
      <c r="BI201" s="19" t="s">
        <v>15</v>
      </c>
      <c r="BJ201" s="19" t="s">
        <v>15</v>
      </c>
      <c r="BK201" s="19">
        <v>5.7841382732959065E-2</v>
      </c>
      <c r="BL201" s="19">
        <v>5.9033271151621054E-2</v>
      </c>
      <c r="BM201" s="19">
        <v>0.189315240978018</v>
      </c>
      <c r="BN201" s="16" t="s">
        <v>15</v>
      </c>
      <c r="BO201" s="16" t="s">
        <v>15</v>
      </c>
      <c r="BP201" s="16" t="s">
        <v>15</v>
      </c>
      <c r="BQ201" s="16" t="s">
        <v>15</v>
      </c>
      <c r="BR201" s="16" t="s">
        <v>15</v>
      </c>
      <c r="BS201" s="16" t="s">
        <v>15</v>
      </c>
      <c r="BT201" s="16" t="s">
        <v>15</v>
      </c>
      <c r="BU201" s="16" t="s">
        <v>15</v>
      </c>
      <c r="BV201" s="16" t="s">
        <v>15</v>
      </c>
      <c r="BW201" s="16" t="s">
        <v>15</v>
      </c>
      <c r="BX201" s="16" t="s">
        <v>15</v>
      </c>
      <c r="BY201" s="16" t="s">
        <v>15</v>
      </c>
      <c r="BZ201" s="16" t="s">
        <v>15</v>
      </c>
      <c r="CA201" s="16">
        <v>5.5540000000000003</v>
      </c>
      <c r="CB201" s="16">
        <v>5.4470999999999998</v>
      </c>
      <c r="CC201" s="16">
        <v>2.6753</v>
      </c>
      <c r="CD201" s="13" t="s">
        <v>15</v>
      </c>
      <c r="CE201" s="13" t="s">
        <v>15</v>
      </c>
      <c r="CF201" s="13" t="s">
        <v>15</v>
      </c>
      <c r="CG201" s="13" t="s">
        <v>15</v>
      </c>
      <c r="CH201" s="13" t="s">
        <v>15</v>
      </c>
      <c r="CI201" s="13" t="s">
        <v>15</v>
      </c>
      <c r="CJ201" s="13" t="s">
        <v>15</v>
      </c>
      <c r="CK201" s="13" t="s">
        <v>15</v>
      </c>
      <c r="CL201" s="13" t="s">
        <v>15</v>
      </c>
      <c r="CM201" s="13" t="s">
        <v>15</v>
      </c>
      <c r="CN201" s="13" t="s">
        <v>15</v>
      </c>
      <c r="CO201" s="13" t="s">
        <v>15</v>
      </c>
      <c r="CP201" s="13" t="s">
        <v>15</v>
      </c>
      <c r="CQ201" s="13" t="s">
        <v>15</v>
      </c>
      <c r="CR201" s="13" t="s">
        <v>15</v>
      </c>
      <c r="CS201" s="13">
        <v>0.21670076346306338</v>
      </c>
      <c r="CT201" s="16" t="s">
        <v>15</v>
      </c>
      <c r="CU201" s="16" t="s">
        <v>15</v>
      </c>
      <c r="CV201" s="16" t="s">
        <v>15</v>
      </c>
      <c r="CW201" s="16" t="s">
        <v>15</v>
      </c>
      <c r="CX201" s="16" t="s">
        <v>15</v>
      </c>
      <c r="CY201" s="16" t="s">
        <v>15</v>
      </c>
      <c r="CZ201" s="16" t="s">
        <v>15</v>
      </c>
      <c r="DA201" s="16" t="s">
        <v>15</v>
      </c>
      <c r="DB201" s="16" t="s">
        <v>15</v>
      </c>
      <c r="DC201" s="16" t="s">
        <v>15</v>
      </c>
      <c r="DD201" s="16" t="s">
        <v>15</v>
      </c>
      <c r="DE201" s="16" t="s">
        <v>15</v>
      </c>
      <c r="DF201" s="16" t="s">
        <v>15</v>
      </c>
      <c r="DG201" s="16" t="s">
        <v>15</v>
      </c>
      <c r="DH201" s="16">
        <v>11.482200000000001</v>
      </c>
      <c r="DI201" s="16">
        <v>5.5487000000000002</v>
      </c>
      <c r="DJ201" s="21" t="s">
        <v>15</v>
      </c>
      <c r="DK201" s="21" t="s">
        <v>15</v>
      </c>
      <c r="DL201" s="21" t="s">
        <v>15</v>
      </c>
      <c r="DM201" s="21" t="s">
        <v>15</v>
      </c>
      <c r="DN201" s="21" t="s">
        <v>15</v>
      </c>
      <c r="DO201" s="21" t="s">
        <v>15</v>
      </c>
      <c r="DP201" s="21" t="s">
        <v>15</v>
      </c>
      <c r="DQ201" s="21" t="s">
        <v>15</v>
      </c>
      <c r="DR201" s="21" t="s">
        <v>15</v>
      </c>
      <c r="DS201" s="21" t="s">
        <v>15</v>
      </c>
      <c r="DT201" s="21" t="s">
        <v>15</v>
      </c>
      <c r="DU201" s="21" t="s">
        <v>15</v>
      </c>
      <c r="DV201" s="21" t="s">
        <v>15</v>
      </c>
      <c r="DW201" s="21" t="s">
        <v>15</v>
      </c>
      <c r="DX201" s="21">
        <v>8.5021000000000004</v>
      </c>
      <c r="DY201" s="21">
        <v>3.9817999999999998</v>
      </c>
    </row>
    <row r="202" spans="1:129" x14ac:dyDescent="0.2">
      <c r="A202" s="62" t="str">
        <f>[1]PSIM!A205</f>
        <v>GIFT</v>
      </c>
      <c r="B202" s="16" t="s">
        <v>15</v>
      </c>
      <c r="C202" s="16" t="s">
        <v>15</v>
      </c>
      <c r="D202" s="16" t="s">
        <v>15</v>
      </c>
      <c r="E202" s="16" t="s">
        <v>15</v>
      </c>
      <c r="F202" s="16" t="s">
        <v>15</v>
      </c>
      <c r="G202" s="16" t="s">
        <v>15</v>
      </c>
      <c r="H202" s="16">
        <v>3.9899999999999998E-2</v>
      </c>
      <c r="I202" s="16">
        <v>5.8400000000000001E-2</v>
      </c>
      <c r="J202" s="16">
        <v>9.4500000000000001E-2</v>
      </c>
      <c r="K202" s="16">
        <v>0.14169999999999999</v>
      </c>
      <c r="L202" s="16">
        <v>0.1074</v>
      </c>
      <c r="M202" s="16">
        <v>0.1613</v>
      </c>
      <c r="N202" s="16">
        <v>0.25</v>
      </c>
      <c r="O202" s="16">
        <v>0.3</v>
      </c>
      <c r="P202" s="16">
        <v>0.35</v>
      </c>
      <c r="Q202" s="16">
        <v>0.33</v>
      </c>
      <c r="R202" s="17" t="s">
        <v>15</v>
      </c>
      <c r="S202" s="17" t="s">
        <v>15</v>
      </c>
      <c r="T202" s="17" t="s">
        <v>15</v>
      </c>
      <c r="U202" s="17" t="s">
        <v>15</v>
      </c>
      <c r="V202" s="17" t="s">
        <v>15</v>
      </c>
      <c r="W202" s="17" t="s">
        <v>15</v>
      </c>
      <c r="X202" s="17">
        <v>18.4741</v>
      </c>
      <c r="Y202" s="17">
        <v>18.283200000000001</v>
      </c>
      <c r="Z202" s="17">
        <v>14.331</v>
      </c>
      <c r="AA202" s="17">
        <v>18.43</v>
      </c>
      <c r="AB202" s="17">
        <v>16.3552</v>
      </c>
      <c r="AC202" s="17">
        <v>16.910299999999999</v>
      </c>
      <c r="AD202" s="17">
        <v>17.720600000000001</v>
      </c>
      <c r="AE202" s="17">
        <v>22.5641</v>
      </c>
      <c r="AF202" s="17">
        <v>25.782499999999999</v>
      </c>
      <c r="AG202" s="17">
        <v>25.0214</v>
      </c>
      <c r="AH202" s="16" t="s">
        <v>15</v>
      </c>
      <c r="AI202" s="16" t="s">
        <v>15</v>
      </c>
      <c r="AJ202" s="16" t="s">
        <v>15</v>
      </c>
      <c r="AK202" s="16">
        <v>22.62</v>
      </c>
      <c r="AL202" s="16">
        <v>25.02</v>
      </c>
      <c r="AM202" s="16" t="s">
        <v>15</v>
      </c>
      <c r="AN202" s="16" t="s">
        <v>15</v>
      </c>
      <c r="AO202" s="16" t="s">
        <v>15</v>
      </c>
      <c r="AP202" s="16" t="s">
        <v>15</v>
      </c>
      <c r="AQ202" s="16" t="s">
        <v>15</v>
      </c>
      <c r="AR202" s="16" t="s">
        <v>15</v>
      </c>
      <c r="AS202" s="16" t="s">
        <v>15</v>
      </c>
      <c r="AT202" s="16" t="s">
        <v>15</v>
      </c>
      <c r="AU202" s="16" t="s">
        <v>15</v>
      </c>
      <c r="AV202" s="16" t="s">
        <v>15</v>
      </c>
      <c r="AW202" s="16" t="s">
        <v>15</v>
      </c>
      <c r="AX202" s="19" t="s">
        <v>15</v>
      </c>
      <c r="AY202" s="19" t="s">
        <v>15</v>
      </c>
      <c r="AZ202" s="19" t="s">
        <v>15</v>
      </c>
      <c r="BA202" s="19" t="s">
        <v>15</v>
      </c>
      <c r="BB202" s="19" t="s">
        <v>15</v>
      </c>
      <c r="BC202" s="19" t="s">
        <v>15</v>
      </c>
      <c r="BD202" s="19">
        <v>0.21847265437383842</v>
      </c>
      <c r="BE202" s="19">
        <v>0.12518437055246476</v>
      </c>
      <c r="BF202" s="19">
        <v>0.14659165025133572</v>
      </c>
      <c r="BG202" s="19">
        <v>7.4766386582893862E-2</v>
      </c>
      <c r="BH202" s="19">
        <v>7.5653645312130424E-2</v>
      </c>
      <c r="BI202" s="19">
        <v>4.5506958854460419E-2</v>
      </c>
      <c r="BJ202" s="19">
        <v>5.2404072010560528E-2</v>
      </c>
      <c r="BK202" s="19">
        <v>4.8567879933411946E-2</v>
      </c>
      <c r="BL202" s="19">
        <v>3.9209547133799087E-2</v>
      </c>
      <c r="BM202" s="19">
        <v>2.963743470712419E-2</v>
      </c>
      <c r="BN202" s="16" t="s">
        <v>15</v>
      </c>
      <c r="BO202" s="16" t="s">
        <v>15</v>
      </c>
      <c r="BP202" s="16" t="s">
        <v>15</v>
      </c>
      <c r="BQ202" s="16" t="s">
        <v>15</v>
      </c>
      <c r="BR202" s="16" t="s">
        <v>15</v>
      </c>
      <c r="BS202" s="16" t="s">
        <v>15</v>
      </c>
      <c r="BT202" s="16">
        <v>3.6577000000000002</v>
      </c>
      <c r="BU202" s="16">
        <v>5.1856999999999998</v>
      </c>
      <c r="BV202" s="16">
        <v>5.8456000000000001</v>
      </c>
      <c r="BW202" s="16">
        <v>7.1547999999999998</v>
      </c>
      <c r="BX202" s="16">
        <v>8.2186000000000003</v>
      </c>
      <c r="BY202" s="16">
        <v>7.4409999999999998</v>
      </c>
      <c r="BZ202" s="16">
        <v>9.1964000000000006</v>
      </c>
      <c r="CA202" s="16">
        <v>12.0853</v>
      </c>
      <c r="CB202" s="16">
        <v>13.4778</v>
      </c>
      <c r="CC202" s="16">
        <v>14.128</v>
      </c>
      <c r="CD202" s="13" t="s">
        <v>15</v>
      </c>
      <c r="CE202" s="13" t="s">
        <v>15</v>
      </c>
      <c r="CF202" s="13" t="s">
        <v>15</v>
      </c>
      <c r="CG202" s="13" t="s">
        <v>15</v>
      </c>
      <c r="CH202" s="13" t="s">
        <v>15</v>
      </c>
      <c r="CI202" s="13" t="s">
        <v>15</v>
      </c>
      <c r="CJ202" s="13" t="s">
        <v>15</v>
      </c>
      <c r="CK202" s="13" t="s">
        <v>15</v>
      </c>
      <c r="CL202" s="13" t="s">
        <v>15</v>
      </c>
      <c r="CM202" s="13" t="s">
        <v>15</v>
      </c>
      <c r="CN202" s="13" t="s">
        <v>15</v>
      </c>
      <c r="CO202" s="13" t="s">
        <v>15</v>
      </c>
      <c r="CP202" s="13" t="s">
        <v>15</v>
      </c>
      <c r="CQ202" s="13" t="s">
        <v>15</v>
      </c>
      <c r="CR202" s="13">
        <v>3.9807823008925448E-3</v>
      </c>
      <c r="CS202" s="13">
        <v>2.1416809699435395E-3</v>
      </c>
      <c r="CT202" s="16" t="s">
        <v>15</v>
      </c>
      <c r="CU202" s="16" t="s">
        <v>15</v>
      </c>
      <c r="CV202" s="16" t="s">
        <v>15</v>
      </c>
      <c r="CW202" s="16" t="s">
        <v>15</v>
      </c>
      <c r="CX202" s="16" t="s">
        <v>15</v>
      </c>
      <c r="CY202" s="16" t="s">
        <v>15</v>
      </c>
      <c r="CZ202" s="16" t="s">
        <v>15</v>
      </c>
      <c r="DA202" s="16">
        <v>9.7675000000000001</v>
      </c>
      <c r="DB202" s="16">
        <v>14.025399999999999</v>
      </c>
      <c r="DC202" s="16">
        <v>19.312999999999999</v>
      </c>
      <c r="DD202" s="16">
        <v>20.568200000000001</v>
      </c>
      <c r="DE202" s="16">
        <v>16.654900000000001</v>
      </c>
      <c r="DF202" s="16">
        <v>21.6432</v>
      </c>
      <c r="DG202" s="16">
        <v>21.302800000000001</v>
      </c>
      <c r="DH202" s="16">
        <v>20.6187</v>
      </c>
      <c r="DI202" s="16">
        <v>17.052800000000001</v>
      </c>
      <c r="DJ202" s="21" t="s">
        <v>15</v>
      </c>
      <c r="DK202" s="21" t="s">
        <v>15</v>
      </c>
      <c r="DL202" s="21" t="s">
        <v>15</v>
      </c>
      <c r="DM202" s="21" t="s">
        <v>15</v>
      </c>
      <c r="DN202" s="21" t="s">
        <v>15</v>
      </c>
      <c r="DO202" s="21" t="s">
        <v>15</v>
      </c>
      <c r="DP202" s="21" t="s">
        <v>15</v>
      </c>
      <c r="DQ202" s="21">
        <v>6.2469999999999999</v>
      </c>
      <c r="DR202" s="21">
        <v>6.6588000000000003</v>
      </c>
      <c r="DS202" s="21">
        <v>8.4390999999999998</v>
      </c>
      <c r="DT202" s="21">
        <v>10.286099999999999</v>
      </c>
      <c r="DU202" s="21">
        <v>8.9781999999999993</v>
      </c>
      <c r="DV202" s="21">
        <v>11.7126</v>
      </c>
      <c r="DW202" s="21">
        <v>12.65</v>
      </c>
      <c r="DX202" s="21">
        <v>13.430899999999999</v>
      </c>
      <c r="DY202" s="21">
        <v>11.844899999999999</v>
      </c>
    </row>
    <row r="203" spans="1:129" x14ac:dyDescent="0.2">
      <c r="A203" s="62" t="str">
        <f>[1]PSIM!A206</f>
        <v>GJS</v>
      </c>
      <c r="B203" s="16">
        <v>-12.1968</v>
      </c>
      <c r="C203" s="16">
        <v>99.561000000000007</v>
      </c>
      <c r="D203" s="16">
        <v>0.57199999999999995</v>
      </c>
      <c r="E203" s="16">
        <v>-0.70399999999999996</v>
      </c>
      <c r="F203" s="16">
        <v>-2.3759999999999999</v>
      </c>
      <c r="G203" s="16">
        <v>-8.7999999999999995E-2</v>
      </c>
      <c r="H203" s="16">
        <v>-8.8000000000000005E-3</v>
      </c>
      <c r="I203" s="16">
        <v>-1.4079999999999999</v>
      </c>
      <c r="J203" s="16">
        <v>-0.79200000000000004</v>
      </c>
      <c r="K203" s="16">
        <v>-0.26400000000000001</v>
      </c>
      <c r="L203" s="16">
        <v>-0.5</v>
      </c>
      <c r="M203" s="16">
        <v>-0.2</v>
      </c>
      <c r="N203" s="16">
        <v>-0.04</v>
      </c>
      <c r="O203" s="16">
        <v>-0.14000000000000001</v>
      </c>
      <c r="P203" s="16">
        <v>-6.9999999999999999E-4</v>
      </c>
      <c r="Q203" s="16">
        <v>4.48E-2</v>
      </c>
      <c r="R203" s="17">
        <v>33.7911</v>
      </c>
      <c r="S203" s="17">
        <v>-66.3934</v>
      </c>
      <c r="T203" s="17">
        <v>13.5619</v>
      </c>
      <c r="U203" s="17">
        <v>3.6160000000000001</v>
      </c>
      <c r="V203" s="17">
        <v>2.0724999999999998</v>
      </c>
      <c r="W203" s="17">
        <v>5.6167999999999996</v>
      </c>
      <c r="X203" s="17">
        <v>4.0164999999999997</v>
      </c>
      <c r="Y203" s="17">
        <v>-40.333599999999997</v>
      </c>
      <c r="Z203" s="17">
        <v>2.0634000000000001</v>
      </c>
      <c r="AA203" s="17">
        <v>3.6236000000000002</v>
      </c>
      <c r="AB203" s="17">
        <v>-4.3232999999999997</v>
      </c>
      <c r="AC203" s="17">
        <v>-6.0928000000000004</v>
      </c>
      <c r="AD203" s="17">
        <v>3.3822999999999999</v>
      </c>
      <c r="AE203" s="17">
        <v>-1.0601</v>
      </c>
      <c r="AF203" s="17">
        <v>7.3776000000000002</v>
      </c>
      <c r="AG203" s="17">
        <v>5.6836000000000002</v>
      </c>
      <c r="AH203" s="16">
        <v>-6.09</v>
      </c>
      <c r="AI203" s="16">
        <v>3.38</v>
      </c>
      <c r="AJ203" s="16">
        <v>-1.06</v>
      </c>
      <c r="AK203" s="16" t="s">
        <v>15</v>
      </c>
      <c r="AL203" s="16">
        <v>5.68</v>
      </c>
      <c r="AM203" s="16">
        <v>1284.6600000000001</v>
      </c>
      <c r="AN203" s="16">
        <v>921.53</v>
      </c>
      <c r="AO203" s="16">
        <v>5.55</v>
      </c>
      <c r="AP203" s="16">
        <v>5.25</v>
      </c>
      <c r="AQ203" s="16">
        <v>7.41</v>
      </c>
      <c r="AR203" s="16">
        <v>6.11</v>
      </c>
      <c r="AS203" s="16">
        <v>12.82</v>
      </c>
      <c r="AT203" s="16">
        <v>14.47</v>
      </c>
      <c r="AU203" s="16">
        <v>10.88</v>
      </c>
      <c r="AV203" s="16">
        <v>6.81</v>
      </c>
      <c r="AW203" s="16">
        <v>19.079999999999998</v>
      </c>
      <c r="AX203" s="19">
        <v>-17.632021600425549</v>
      </c>
      <c r="AY203" s="19">
        <v>-0.18804613496058373</v>
      </c>
      <c r="AZ203" s="19">
        <v>0.46442415328728287</v>
      </c>
      <c r="BA203" s="19">
        <v>0.43417081723142559</v>
      </c>
      <c r="BB203" s="19">
        <v>-0.98189146730379695</v>
      </c>
      <c r="BC203" s="19">
        <v>-15.019934392201197</v>
      </c>
      <c r="BD203" s="19">
        <v>-8.153894620633334E-2</v>
      </c>
      <c r="BE203" s="19">
        <v>-5.0324771078235589E-2</v>
      </c>
      <c r="BF203" s="19">
        <v>-0.37364296561315774</v>
      </c>
      <c r="BG203" s="19">
        <v>-0.47922389125747866</v>
      </c>
      <c r="BH203" s="19">
        <v>-0.27004153803841274</v>
      </c>
      <c r="BI203" s="19">
        <v>-0.1945285585382277</v>
      </c>
      <c r="BJ203" s="19">
        <v>-0.51210482758781861</v>
      </c>
      <c r="BK203" s="19">
        <v>-0.20174327656864913</v>
      </c>
      <c r="BL203" s="19">
        <v>1.3084361593188256</v>
      </c>
      <c r="BM203" s="19">
        <v>0.18442492611895681</v>
      </c>
      <c r="BN203" s="16">
        <v>-1688.8329000000001</v>
      </c>
      <c r="BO203" s="16">
        <v>79006.194099999993</v>
      </c>
      <c r="BP203" s="16">
        <v>5.9954000000000001</v>
      </c>
      <c r="BQ203" s="16">
        <v>-5.1548999999999996</v>
      </c>
      <c r="BR203" s="16">
        <v>-20.5305</v>
      </c>
      <c r="BS203" s="16">
        <v>-0.74819999999999998</v>
      </c>
      <c r="BT203" s="16">
        <v>-13.7774</v>
      </c>
      <c r="BU203" s="16">
        <v>-52.039099999999998</v>
      </c>
      <c r="BV203" s="16">
        <v>-24.221699999999998</v>
      </c>
      <c r="BW203" s="16">
        <v>-6.9436</v>
      </c>
      <c r="BX203" s="16">
        <v>-25.773299999999999</v>
      </c>
      <c r="BY203" s="16">
        <v>-16.353300000000001</v>
      </c>
      <c r="BZ203" s="16">
        <v>-2.8826000000000001</v>
      </c>
      <c r="CA203" s="16">
        <v>-12.353</v>
      </c>
      <c r="CB203" s="16">
        <v>-6.0199999999999997E-2</v>
      </c>
      <c r="CC203" s="16">
        <v>6.5247999999999999</v>
      </c>
      <c r="CD203" s="13">
        <v>-1.6587606764534267E-3</v>
      </c>
      <c r="CE203" s="13">
        <v>0.68181380004254344</v>
      </c>
      <c r="CF203" s="13">
        <v>0.76939775219455908</v>
      </c>
      <c r="CG203" s="13">
        <v>0.76120015091282567</v>
      </c>
      <c r="CH203" s="13">
        <v>0.51113555969314095</v>
      </c>
      <c r="CI203" s="13">
        <v>0.37478204021273337</v>
      </c>
      <c r="CJ203" s="13">
        <v>7.2591840700119592E-2</v>
      </c>
      <c r="CK203" s="13">
        <v>2.2899712444285625E-2</v>
      </c>
      <c r="CL203" s="13">
        <v>2.7241631174675016E-2</v>
      </c>
      <c r="CM203" s="13">
        <v>3.0745046985765197E-2</v>
      </c>
      <c r="CN203" s="13">
        <v>0.23610431805074558</v>
      </c>
      <c r="CO203" s="13">
        <v>8.5375978013587858E-2</v>
      </c>
      <c r="CP203" s="13">
        <v>6.5733227763778296E-2</v>
      </c>
      <c r="CQ203" s="13">
        <v>4.8971238123956137E-2</v>
      </c>
      <c r="CR203" s="13" t="s">
        <v>15</v>
      </c>
      <c r="CS203" s="13">
        <v>0.11996338102527961</v>
      </c>
      <c r="CT203" s="16" t="s">
        <v>15</v>
      </c>
      <c r="CU203" s="16" t="s">
        <v>15</v>
      </c>
      <c r="CV203" s="16">
        <v>3.2770999999999999</v>
      </c>
      <c r="CW203" s="16">
        <v>-4.0162000000000004</v>
      </c>
      <c r="CX203" s="16">
        <v>-18.842400000000001</v>
      </c>
      <c r="CY203" s="16">
        <v>-0.87280000000000002</v>
      </c>
      <c r="CZ203" s="16">
        <v>-16.141100000000002</v>
      </c>
      <c r="DA203" s="16">
        <v>-31.7148</v>
      </c>
      <c r="DB203" s="16">
        <v>-24.095199999999998</v>
      </c>
      <c r="DC203" s="16">
        <v>-10.049899999999999</v>
      </c>
      <c r="DD203" s="16">
        <v>-18.157900000000001</v>
      </c>
      <c r="DE203" s="16">
        <v>-13.28</v>
      </c>
      <c r="DF203" s="16">
        <v>-3.0596999999999999</v>
      </c>
      <c r="DG203" s="16">
        <v>-11.9194</v>
      </c>
      <c r="DH203" s="16">
        <v>-5.8900000000000001E-2</v>
      </c>
      <c r="DI203" s="16">
        <v>7.6190999999999995</v>
      </c>
      <c r="DJ203" s="21">
        <v>-4.1825000000000001</v>
      </c>
      <c r="DK203" s="21">
        <v>83.126999999999995</v>
      </c>
      <c r="DL203" s="21">
        <v>1.8656999999999999</v>
      </c>
      <c r="DM203" s="21">
        <v>-2.2021999999999999</v>
      </c>
      <c r="DN203" s="21">
        <v>-10.9328</v>
      </c>
      <c r="DO203" s="21">
        <v>-0.56530000000000002</v>
      </c>
      <c r="DP203" s="21">
        <v>-11.7453</v>
      </c>
      <c r="DQ203" s="21">
        <v>-22.552599999999998</v>
      </c>
      <c r="DR203" s="21">
        <v>-14.5825</v>
      </c>
      <c r="DS203" s="21">
        <v>-5.4831000000000003</v>
      </c>
      <c r="DT203" s="21">
        <v>-9.2237000000000009</v>
      </c>
      <c r="DU203" s="21">
        <v>-7.7218</v>
      </c>
      <c r="DV203" s="21">
        <v>-2.0649000000000002</v>
      </c>
      <c r="DW203" s="21">
        <v>-8.0063999999999993</v>
      </c>
      <c r="DX203" s="21">
        <v>-3.9300000000000002E-2</v>
      </c>
      <c r="DY203" s="21">
        <v>5.3018000000000001</v>
      </c>
    </row>
    <row r="204" spans="1:129" x14ac:dyDescent="0.2">
      <c r="A204" s="62" t="str">
        <f>[1]PSIM!A207</f>
        <v>GL</v>
      </c>
      <c r="B204" s="16">
        <v>6.0100000000000001E-2</v>
      </c>
      <c r="C204" s="16">
        <v>0.19969999999999999</v>
      </c>
      <c r="D204" s="16">
        <v>0.129</v>
      </c>
      <c r="E204" s="16">
        <v>0.1542</v>
      </c>
      <c r="F204" s="16">
        <v>0.15079999999999999</v>
      </c>
      <c r="G204" s="16">
        <v>0.2014</v>
      </c>
      <c r="H204" s="16">
        <v>0.2923</v>
      </c>
      <c r="I204" s="16">
        <v>0.27800000000000002</v>
      </c>
      <c r="J204" s="16">
        <v>0.39460000000000001</v>
      </c>
      <c r="K204" s="16">
        <v>0.30840000000000001</v>
      </c>
      <c r="L204" s="16">
        <v>0.4385</v>
      </c>
      <c r="M204" s="16">
        <v>0.25</v>
      </c>
      <c r="N204" s="16">
        <v>0.112</v>
      </c>
      <c r="O204" s="16">
        <v>0.48899999999999999</v>
      </c>
      <c r="P204" s="16">
        <v>0.69699999999999995</v>
      </c>
      <c r="Q204" s="16">
        <v>-1.1919999999999999</v>
      </c>
      <c r="R204" s="17" t="s">
        <v>15</v>
      </c>
      <c r="S204" s="17" t="s">
        <v>15</v>
      </c>
      <c r="T204" s="17" t="s">
        <v>15</v>
      </c>
      <c r="U204" s="17" t="s">
        <v>15</v>
      </c>
      <c r="V204" s="17" t="s">
        <v>15</v>
      </c>
      <c r="W204" s="17" t="s">
        <v>15</v>
      </c>
      <c r="X204" s="17" t="s">
        <v>15</v>
      </c>
      <c r="Y204" s="17" t="s">
        <v>15</v>
      </c>
      <c r="Z204" s="17" t="s">
        <v>15</v>
      </c>
      <c r="AA204" s="17" t="s">
        <v>15</v>
      </c>
      <c r="AB204" s="17" t="s">
        <v>15</v>
      </c>
      <c r="AC204" s="17" t="s">
        <v>15</v>
      </c>
      <c r="AD204" s="17" t="s">
        <v>15</v>
      </c>
      <c r="AE204" s="17" t="s">
        <v>15</v>
      </c>
      <c r="AF204" s="17" t="s">
        <v>15</v>
      </c>
      <c r="AG204" s="17" t="s">
        <v>15</v>
      </c>
      <c r="AH204" s="16">
        <v>88.42</v>
      </c>
      <c r="AI204" s="16">
        <v>84.98</v>
      </c>
      <c r="AJ204" s="16">
        <v>87.29</v>
      </c>
      <c r="AK204" s="16">
        <v>89.41</v>
      </c>
      <c r="AL204" s="16">
        <v>83.82</v>
      </c>
      <c r="AM204" s="16" t="s">
        <v>15</v>
      </c>
      <c r="AN204" s="16" t="s">
        <v>15</v>
      </c>
      <c r="AO204" s="16">
        <v>68.36</v>
      </c>
      <c r="AP204" s="16">
        <v>58.95</v>
      </c>
      <c r="AQ204" s="16">
        <v>53.81</v>
      </c>
      <c r="AR204" s="16">
        <v>61.06</v>
      </c>
      <c r="AS204" s="16">
        <v>44.97</v>
      </c>
      <c r="AT204" s="16">
        <v>47</v>
      </c>
      <c r="AU204" s="16">
        <v>38.04</v>
      </c>
      <c r="AV204" s="16">
        <v>32.630000000000003</v>
      </c>
      <c r="AW204" s="16">
        <v>46.54</v>
      </c>
      <c r="AX204" s="19" t="s">
        <v>15</v>
      </c>
      <c r="AY204" s="19" t="s">
        <v>15</v>
      </c>
      <c r="AZ204" s="19" t="s">
        <v>15</v>
      </c>
      <c r="BA204" s="19" t="s">
        <v>15</v>
      </c>
      <c r="BB204" s="19" t="s">
        <v>15</v>
      </c>
      <c r="BC204" s="19" t="s">
        <v>15</v>
      </c>
      <c r="BD204" s="19" t="s">
        <v>15</v>
      </c>
      <c r="BE204" s="19" t="s">
        <v>15</v>
      </c>
      <c r="BF204" s="19" t="s">
        <v>15</v>
      </c>
      <c r="BG204" s="19" t="s">
        <v>15</v>
      </c>
      <c r="BH204" s="19" t="s">
        <v>15</v>
      </c>
      <c r="BI204" s="19" t="s">
        <v>15</v>
      </c>
      <c r="BJ204" s="19" t="s">
        <v>15</v>
      </c>
      <c r="BK204" s="19" t="s">
        <v>15</v>
      </c>
      <c r="BL204" s="19" t="s">
        <v>15</v>
      </c>
      <c r="BM204" s="19" t="s">
        <v>15</v>
      </c>
      <c r="BN204" s="16">
        <v>6.6858000000000004</v>
      </c>
      <c r="BO204" s="16">
        <v>42.761000000000003</v>
      </c>
      <c r="BP204" s="16">
        <v>18.970700000000001</v>
      </c>
      <c r="BQ204" s="16">
        <v>20.662700000000001</v>
      </c>
      <c r="BR204" s="16">
        <v>18.241599999999998</v>
      </c>
      <c r="BS204" s="16">
        <v>19.814</v>
      </c>
      <c r="BT204" s="16">
        <v>24.555599999999998</v>
      </c>
      <c r="BU204" s="16">
        <v>22.635200000000001</v>
      </c>
      <c r="BV204" s="16">
        <v>30.422799999999999</v>
      </c>
      <c r="BW204" s="16">
        <v>24.131799999999998</v>
      </c>
      <c r="BX204" s="16">
        <v>37.318100000000001</v>
      </c>
      <c r="BY204" s="16">
        <v>16.3307</v>
      </c>
      <c r="BZ204" s="16">
        <v>6.3212999999999999</v>
      </c>
      <c r="CA204" s="16">
        <v>23.421500000000002</v>
      </c>
      <c r="CB204" s="16">
        <v>36.406300000000002</v>
      </c>
      <c r="CC204" s="16">
        <v>-57.634099999999997</v>
      </c>
      <c r="CD204" s="13" t="s">
        <v>15</v>
      </c>
      <c r="CE204" s="13" t="s">
        <v>15</v>
      </c>
      <c r="CF204" s="13" t="s">
        <v>15</v>
      </c>
      <c r="CG204" s="13" t="s">
        <v>15</v>
      </c>
      <c r="CH204" s="13" t="s">
        <v>15</v>
      </c>
      <c r="CI204" s="13" t="s">
        <v>15</v>
      </c>
      <c r="CJ204" s="13" t="s">
        <v>15</v>
      </c>
      <c r="CK204" s="13" t="s">
        <v>15</v>
      </c>
      <c r="CL204" s="13" t="s">
        <v>15</v>
      </c>
      <c r="CM204" s="13" t="s">
        <v>15</v>
      </c>
      <c r="CN204" s="13" t="s">
        <v>15</v>
      </c>
      <c r="CO204" s="13" t="s">
        <v>15</v>
      </c>
      <c r="CP204" s="13" t="s">
        <v>15</v>
      </c>
      <c r="CQ204" s="13" t="s">
        <v>15</v>
      </c>
      <c r="CR204" s="13" t="s">
        <v>15</v>
      </c>
      <c r="CS204" s="13" t="s">
        <v>15</v>
      </c>
      <c r="CT204" s="16">
        <v>10.6663</v>
      </c>
      <c r="CU204" s="16">
        <v>30.803899999999999</v>
      </c>
      <c r="CV204" s="16">
        <v>19.6206</v>
      </c>
      <c r="CW204" s="16">
        <v>20.7196</v>
      </c>
      <c r="CX204" s="16">
        <v>18.366099999999999</v>
      </c>
      <c r="CY204" s="16">
        <v>21.1953</v>
      </c>
      <c r="CZ204" s="16">
        <v>27.718</v>
      </c>
      <c r="DA204" s="16">
        <v>21.575800000000001</v>
      </c>
      <c r="DB204" s="16">
        <v>27.354700000000001</v>
      </c>
      <c r="DC204" s="16">
        <v>18.226600000000001</v>
      </c>
      <c r="DD204" s="16">
        <v>24.334099999999999</v>
      </c>
      <c r="DE204" s="16">
        <v>12.487399999999999</v>
      </c>
      <c r="DF204" s="16">
        <v>4.9312000000000005</v>
      </c>
      <c r="DG204" s="16">
        <v>11.5481</v>
      </c>
      <c r="DH204" s="16">
        <v>13.3063</v>
      </c>
      <c r="DI204" s="16">
        <v>-25.965199999999999</v>
      </c>
      <c r="DJ204" s="21">
        <v>1.7789999999999999</v>
      </c>
      <c r="DK204" s="21">
        <v>6.3952999999999998</v>
      </c>
      <c r="DL204" s="21">
        <v>7.3246000000000002</v>
      </c>
      <c r="DM204" s="21">
        <v>8.4320000000000004</v>
      </c>
      <c r="DN204" s="21">
        <v>7.2042000000000002</v>
      </c>
      <c r="DO204" s="21">
        <v>7.9257</v>
      </c>
      <c r="DP204" s="21">
        <v>9.4690999999999992</v>
      </c>
      <c r="DQ204" s="21">
        <v>8.3468999999999998</v>
      </c>
      <c r="DR204" s="21">
        <v>11.180199999999999</v>
      </c>
      <c r="DS204" s="21">
        <v>8.6385000000000005</v>
      </c>
      <c r="DT204" s="21">
        <v>12.3308</v>
      </c>
      <c r="DU204" s="21">
        <v>5.3639000000000001</v>
      </c>
      <c r="DV204" s="21">
        <v>1.8439999999999999</v>
      </c>
      <c r="DW204" s="21">
        <v>6.4633000000000003</v>
      </c>
      <c r="DX204" s="21">
        <v>7.5905000000000005</v>
      </c>
      <c r="DY204" s="21">
        <v>-11.493499999999999</v>
      </c>
    </row>
    <row r="205" spans="1:129" x14ac:dyDescent="0.2">
      <c r="A205" s="62" t="str">
        <f>[1]PSIM!A208</f>
        <v>GLAND</v>
      </c>
      <c r="B205" s="16">
        <v>1.1928000000000001</v>
      </c>
      <c r="C205" s="16">
        <v>0.4284</v>
      </c>
      <c r="D205" s="16">
        <v>0.26050000000000001</v>
      </c>
      <c r="E205" s="16">
        <v>4.7800000000000002E-2</v>
      </c>
      <c r="F205" s="16">
        <v>9.01E-2</v>
      </c>
      <c r="G205" s="16">
        <v>8.7599999999999997E-2</v>
      </c>
      <c r="H205" s="16">
        <v>7.7899999999999997E-2</v>
      </c>
      <c r="I205" s="16">
        <v>-7.3000000000000001E-3</v>
      </c>
      <c r="J205" s="16">
        <v>-1.7000000000000001E-2</v>
      </c>
      <c r="K205" s="16">
        <v>-1E-4</v>
      </c>
      <c r="L205" s="16">
        <v>1.2E-2</v>
      </c>
      <c r="M205" s="16">
        <v>8.7999999999999995E-2</v>
      </c>
      <c r="N205" s="16">
        <v>0.32400000000000001</v>
      </c>
      <c r="O205" s="16">
        <v>0.30399999999999999</v>
      </c>
      <c r="P205" s="16">
        <v>0.189</v>
      </c>
      <c r="Q205" s="16">
        <v>0.18</v>
      </c>
      <c r="R205" s="17">
        <v>31.143599999999999</v>
      </c>
      <c r="S205" s="17">
        <v>46.281500000000001</v>
      </c>
      <c r="T205" s="17">
        <v>44.293300000000002</v>
      </c>
      <c r="U205" s="17">
        <v>37.031999999999996</v>
      </c>
      <c r="V205" s="17">
        <v>41.404299999999999</v>
      </c>
      <c r="W205" s="17">
        <v>85.24</v>
      </c>
      <c r="X205" s="17">
        <v>90.433999999999997</v>
      </c>
      <c r="Y205" s="17">
        <v>80.880899999999997</v>
      </c>
      <c r="Z205" s="17">
        <v>31.4557</v>
      </c>
      <c r="AA205" s="17">
        <v>10.260999999999999</v>
      </c>
      <c r="AB205" s="17">
        <v>32.2438</v>
      </c>
      <c r="AC205" s="17">
        <v>37.817399999999999</v>
      </c>
      <c r="AD205" s="17">
        <v>49.032699999999998</v>
      </c>
      <c r="AE205" s="17">
        <v>52.214100000000002</v>
      </c>
      <c r="AF205" s="17">
        <v>58.563800000000001</v>
      </c>
      <c r="AG205" s="17">
        <v>62.432400000000001</v>
      </c>
      <c r="AH205" s="16">
        <v>37.82</v>
      </c>
      <c r="AI205" s="16">
        <v>42.09</v>
      </c>
      <c r="AJ205" s="16">
        <v>52.21</v>
      </c>
      <c r="AK205" s="16">
        <v>58.56</v>
      </c>
      <c r="AL205" s="16">
        <v>62.43</v>
      </c>
      <c r="AM205" s="16">
        <v>44.68</v>
      </c>
      <c r="AN205" s="16">
        <v>13.96</v>
      </c>
      <c r="AO205" s="16">
        <v>16.8</v>
      </c>
      <c r="AP205" s="16">
        <v>24.14</v>
      </c>
      <c r="AQ205" s="16">
        <v>24.47</v>
      </c>
      <c r="AR205" s="16">
        <v>21.31</v>
      </c>
      <c r="AS205" s="16">
        <v>27.75</v>
      </c>
      <c r="AT205" s="16">
        <v>93.58</v>
      </c>
      <c r="AU205" s="16">
        <v>56.36</v>
      </c>
      <c r="AV205" s="16">
        <v>198.6</v>
      </c>
      <c r="AW205" s="16">
        <v>19.440000000000001</v>
      </c>
      <c r="AX205" s="19">
        <v>-0.18509725838566396</v>
      </c>
      <c r="AY205" s="19">
        <v>3.7625703434096321E-3</v>
      </c>
      <c r="AZ205" s="19">
        <v>2.8455573735505443E-4</v>
      </c>
      <c r="BA205" s="19">
        <v>8.0065875338083048E-4</v>
      </c>
      <c r="BB205" s="19">
        <v>5.2110035517324697E-4</v>
      </c>
      <c r="BC205" s="19">
        <v>8.5372130628837552E-4</v>
      </c>
      <c r="BD205" s="19">
        <v>9.4554394233636631E-6</v>
      </c>
      <c r="BE205" s="19">
        <v>-9.7089684198220047E-2</v>
      </c>
      <c r="BF205" s="19">
        <v>-0.17498868368041123</v>
      </c>
      <c r="BG205" s="19">
        <v>-0.15210771029111303</v>
      </c>
      <c r="BH205" s="19">
        <v>0.30729770064432183</v>
      </c>
      <c r="BI205" s="19">
        <v>0.17196700910490659</v>
      </c>
      <c r="BJ205" s="19">
        <v>0.1006223724213323</v>
      </c>
      <c r="BK205" s="19">
        <v>0.16513055763278212</v>
      </c>
      <c r="BL205" s="19">
        <v>0.41368254183279662</v>
      </c>
      <c r="BM205" s="19">
        <v>0.26899318653567855</v>
      </c>
      <c r="BN205" s="16">
        <v>114.5827</v>
      </c>
      <c r="BO205" s="16">
        <v>40.301499999999997</v>
      </c>
      <c r="BP205" s="16">
        <v>24.1068</v>
      </c>
      <c r="BQ205" s="16">
        <v>6.6563999999999997</v>
      </c>
      <c r="BR205" s="16">
        <v>14.539</v>
      </c>
      <c r="BS205" s="16">
        <v>13.2621</v>
      </c>
      <c r="BT205" s="16">
        <v>11.625399999999999</v>
      </c>
      <c r="BU205" s="16">
        <v>-36.484400000000001</v>
      </c>
      <c r="BV205" s="16">
        <v>-25.434200000000001</v>
      </c>
      <c r="BW205" s="16">
        <v>-43.042999999999999</v>
      </c>
      <c r="BX205" s="16">
        <v>5.3952</v>
      </c>
      <c r="BY205" s="16">
        <v>13.7218</v>
      </c>
      <c r="BZ205" s="16">
        <v>37.565600000000003</v>
      </c>
      <c r="CA205" s="16">
        <v>43.832700000000003</v>
      </c>
      <c r="CB205" s="16">
        <v>41.903500000000001</v>
      </c>
      <c r="CC205" s="16">
        <v>72.123099999999994</v>
      </c>
      <c r="CD205" s="13">
        <v>-0.1850356196156395</v>
      </c>
      <c r="CE205" s="13">
        <v>4.1630253858575906E-3</v>
      </c>
      <c r="CF205" s="13">
        <v>2.0110858636144171E-3</v>
      </c>
      <c r="CG205" s="13">
        <v>1.4173176439566235E-3</v>
      </c>
      <c r="CH205" s="13">
        <v>9.8633483673434396E-3</v>
      </c>
      <c r="CI205" s="13" t="s">
        <v>15</v>
      </c>
      <c r="CJ205" s="13" t="s">
        <v>15</v>
      </c>
      <c r="CK205" s="13">
        <v>0.1128268439949021</v>
      </c>
      <c r="CL205" s="13">
        <v>0.21590756800962513</v>
      </c>
      <c r="CM205" s="13">
        <v>0.42314351511026599</v>
      </c>
      <c r="CN205" s="13">
        <v>0.67798452231801898</v>
      </c>
      <c r="CO205" s="13">
        <v>0.80807362206197886</v>
      </c>
      <c r="CP205" s="13">
        <v>0.80670208594502968</v>
      </c>
      <c r="CQ205" s="13">
        <v>0.97419756231237353</v>
      </c>
      <c r="CR205" s="13">
        <v>1.1291253063896285</v>
      </c>
      <c r="CS205" s="13">
        <v>0.74408704154161609</v>
      </c>
      <c r="CT205" s="16" t="s">
        <v>15</v>
      </c>
      <c r="CU205" s="16" t="s">
        <v>15</v>
      </c>
      <c r="CV205" s="16">
        <v>26.598800000000001</v>
      </c>
      <c r="CW205" s="16">
        <v>4.4333</v>
      </c>
      <c r="CX205" s="16">
        <v>8.2523999999999997</v>
      </c>
      <c r="CY205" s="16">
        <v>7.4058999999999999</v>
      </c>
      <c r="CZ205" s="16">
        <v>6.5513000000000003</v>
      </c>
      <c r="DA205" s="16">
        <v>-0.55840000000000001</v>
      </c>
      <c r="DB205" s="16">
        <v>-1.6457000000000002</v>
      </c>
      <c r="DC205" s="16">
        <v>-0.57030000000000003</v>
      </c>
      <c r="DD205" s="16">
        <v>0.98570000000000002</v>
      </c>
      <c r="DE205" s="16">
        <v>7.1096000000000004</v>
      </c>
      <c r="DF205" s="16">
        <v>21.762</v>
      </c>
      <c r="DG205" s="16">
        <v>17.301100000000002</v>
      </c>
      <c r="DH205" s="16">
        <v>10.402200000000001</v>
      </c>
      <c r="DI205" s="16">
        <v>9.7806999999999995</v>
      </c>
      <c r="DJ205" s="21">
        <v>104.6982</v>
      </c>
      <c r="DK205" s="21">
        <v>45.802999999999997</v>
      </c>
      <c r="DL205" s="21">
        <v>19.604299999999999</v>
      </c>
      <c r="DM205" s="21">
        <v>3.3593000000000002</v>
      </c>
      <c r="DN205" s="21">
        <v>6.4752999999999998</v>
      </c>
      <c r="DO205" s="21">
        <v>6.0178000000000003</v>
      </c>
      <c r="DP205" s="21">
        <v>5.3667999999999996</v>
      </c>
      <c r="DQ205" s="21">
        <v>-0.36840000000000001</v>
      </c>
      <c r="DR205" s="21">
        <v>-0.97389999999999999</v>
      </c>
      <c r="DS205" s="21">
        <v>-0.32369999999999999</v>
      </c>
      <c r="DT205" s="21">
        <v>0.48559999999999998</v>
      </c>
      <c r="DU205" s="21">
        <v>2.9576000000000002</v>
      </c>
      <c r="DV205" s="21">
        <v>9.5323999999999991</v>
      </c>
      <c r="DW205" s="21">
        <v>7.8368000000000002</v>
      </c>
      <c r="DX205" s="21">
        <v>4.3659999999999997</v>
      </c>
      <c r="DY205" s="21">
        <v>3.8586</v>
      </c>
    </row>
    <row r="206" spans="1:129" x14ac:dyDescent="0.2">
      <c r="A206" s="62" t="str">
        <f>[1]PSIM!A209</f>
        <v>GLOBAL</v>
      </c>
      <c r="B206" s="16" t="s">
        <v>15</v>
      </c>
      <c r="C206" s="16" t="s">
        <v>15</v>
      </c>
      <c r="D206" s="16" t="s">
        <v>15</v>
      </c>
      <c r="E206" s="16" t="s">
        <v>15</v>
      </c>
      <c r="F206" s="16" t="s">
        <v>15</v>
      </c>
      <c r="G206" s="16" t="s">
        <v>15</v>
      </c>
      <c r="H206" s="16" t="s">
        <v>15</v>
      </c>
      <c r="I206" s="16">
        <v>0.1396</v>
      </c>
      <c r="J206" s="16">
        <v>0.1173</v>
      </c>
      <c r="K206" s="16">
        <v>0.1588</v>
      </c>
      <c r="L206" s="16">
        <v>0.1623</v>
      </c>
      <c r="M206" s="16">
        <v>0.22450000000000001</v>
      </c>
      <c r="N206" s="16">
        <v>0.1754</v>
      </c>
      <c r="O206" s="16">
        <v>0.22</v>
      </c>
      <c r="P206" s="16">
        <v>0.39889999999999998</v>
      </c>
      <c r="Q206" s="16">
        <v>0.40200000000000002</v>
      </c>
      <c r="R206" s="17" t="s">
        <v>15</v>
      </c>
      <c r="S206" s="17" t="s">
        <v>15</v>
      </c>
      <c r="T206" s="17" t="s">
        <v>15</v>
      </c>
      <c r="U206" s="17" t="s">
        <v>15</v>
      </c>
      <c r="V206" s="17" t="s">
        <v>15</v>
      </c>
      <c r="W206" s="17" t="s">
        <v>15</v>
      </c>
      <c r="X206" s="17" t="s">
        <v>15</v>
      </c>
      <c r="Y206" s="17">
        <v>15.567600000000001</v>
      </c>
      <c r="Z206" s="17">
        <v>15.773899999999999</v>
      </c>
      <c r="AA206" s="17">
        <v>16.003699999999998</v>
      </c>
      <c r="AB206" s="17">
        <v>14.9915</v>
      </c>
      <c r="AC206" s="17">
        <v>15.3047</v>
      </c>
      <c r="AD206" s="17">
        <v>15.1387</v>
      </c>
      <c r="AE206" s="17">
        <v>16.717400000000001</v>
      </c>
      <c r="AF206" s="17">
        <v>20.559699999999999</v>
      </c>
      <c r="AG206" s="17">
        <v>20.579899999999999</v>
      </c>
      <c r="AH206" s="16">
        <v>15.58</v>
      </c>
      <c r="AI206" s="16">
        <v>15.53</v>
      </c>
      <c r="AJ206" s="16">
        <v>17.27</v>
      </c>
      <c r="AK206" s="16">
        <v>21.1</v>
      </c>
      <c r="AL206" s="16">
        <v>21</v>
      </c>
      <c r="AM206" s="16" t="s">
        <v>15</v>
      </c>
      <c r="AN206" s="16" t="s">
        <v>15</v>
      </c>
      <c r="AO206" s="16" t="s">
        <v>15</v>
      </c>
      <c r="AP206" s="16" t="s">
        <v>15</v>
      </c>
      <c r="AQ206" s="16" t="s">
        <v>15</v>
      </c>
      <c r="AR206" s="16" t="s">
        <v>15</v>
      </c>
      <c r="AS206" s="16" t="s">
        <v>15</v>
      </c>
      <c r="AT206" s="16">
        <v>9.52</v>
      </c>
      <c r="AU206" s="16">
        <v>6.09</v>
      </c>
      <c r="AV206" s="16">
        <v>5.86</v>
      </c>
      <c r="AW206" s="16">
        <v>6.25</v>
      </c>
      <c r="AX206" s="19" t="s">
        <v>15</v>
      </c>
      <c r="AY206" s="19" t="s">
        <v>15</v>
      </c>
      <c r="AZ206" s="19" t="s">
        <v>15</v>
      </c>
      <c r="BA206" s="19" t="s">
        <v>15</v>
      </c>
      <c r="BB206" s="19" t="s">
        <v>15</v>
      </c>
      <c r="BC206" s="19" t="s">
        <v>15</v>
      </c>
      <c r="BD206" s="19" t="s">
        <v>15</v>
      </c>
      <c r="BE206" s="19">
        <v>0.28028032392881619</v>
      </c>
      <c r="BF206" s="19">
        <v>0.1877848495098724</v>
      </c>
      <c r="BG206" s="19">
        <v>0.21452933993580792</v>
      </c>
      <c r="BH206" s="19">
        <v>0.23973557087911071</v>
      </c>
      <c r="BI206" s="19">
        <v>8.8653049273152165E-2</v>
      </c>
      <c r="BJ206" s="19">
        <v>0.25875957040850406</v>
      </c>
      <c r="BK206" s="19">
        <v>0.11682066846159186</v>
      </c>
      <c r="BL206" s="19">
        <v>7.5096413357813752E-2</v>
      </c>
      <c r="BM206" s="19">
        <v>7.8534929822784663E-2</v>
      </c>
      <c r="BN206" s="16" t="s">
        <v>15</v>
      </c>
      <c r="BO206" s="16" t="s">
        <v>15</v>
      </c>
      <c r="BP206" s="16" t="s">
        <v>15</v>
      </c>
      <c r="BQ206" s="16" t="s">
        <v>15</v>
      </c>
      <c r="BR206" s="16" t="s">
        <v>15</v>
      </c>
      <c r="BS206" s="16" t="s">
        <v>15</v>
      </c>
      <c r="BT206" s="16" t="s">
        <v>15</v>
      </c>
      <c r="BU206" s="16">
        <v>8.5494000000000003</v>
      </c>
      <c r="BV206" s="16">
        <v>6.2100999999999997</v>
      </c>
      <c r="BW206" s="16">
        <v>5.9919000000000002</v>
      </c>
      <c r="BX206" s="16">
        <v>5.8228999999999997</v>
      </c>
      <c r="BY206" s="16">
        <v>6.1879</v>
      </c>
      <c r="BZ206" s="16">
        <v>4.5095000000000001</v>
      </c>
      <c r="CA206" s="16">
        <v>5.2218</v>
      </c>
      <c r="CB206" s="16">
        <v>8.8879000000000001</v>
      </c>
      <c r="CC206" s="16">
        <v>7.7221000000000002</v>
      </c>
      <c r="CD206" s="13" t="s">
        <v>15</v>
      </c>
      <c r="CE206" s="13" t="s">
        <v>15</v>
      </c>
      <c r="CF206" s="13" t="s">
        <v>15</v>
      </c>
      <c r="CG206" s="13" t="s">
        <v>15</v>
      </c>
      <c r="CH206" s="13" t="s">
        <v>15</v>
      </c>
      <c r="CI206" s="13" t="s">
        <v>15</v>
      </c>
      <c r="CJ206" s="13" t="s">
        <v>15</v>
      </c>
      <c r="CK206" s="13">
        <v>0.52501736667568777</v>
      </c>
      <c r="CL206" s="13">
        <v>0.77063757443299996</v>
      </c>
      <c r="CM206" s="13">
        <v>0.57899743624647304</v>
      </c>
      <c r="CN206" s="13">
        <v>2.8845375607768852E-2</v>
      </c>
      <c r="CO206" s="13">
        <v>0.3368176962858066</v>
      </c>
      <c r="CP206" s="13">
        <v>0.29955533754361785</v>
      </c>
      <c r="CQ206" s="13">
        <v>0.3166447587913771</v>
      </c>
      <c r="CR206" s="13">
        <v>0.48105396447123855</v>
      </c>
      <c r="CS206" s="13">
        <v>0.83691227181799899</v>
      </c>
      <c r="CT206" s="16" t="s">
        <v>15</v>
      </c>
      <c r="CU206" s="16" t="s">
        <v>15</v>
      </c>
      <c r="CV206" s="16" t="s">
        <v>15</v>
      </c>
      <c r="CW206" s="16" t="s">
        <v>15</v>
      </c>
      <c r="CX206" s="16" t="s">
        <v>15</v>
      </c>
      <c r="CY206" s="16" t="s">
        <v>15</v>
      </c>
      <c r="CZ206" s="16" t="s">
        <v>15</v>
      </c>
      <c r="DA206" s="16" t="s">
        <v>15</v>
      </c>
      <c r="DB206" s="16">
        <v>14.3466</v>
      </c>
      <c r="DC206" s="16">
        <v>13.8878</v>
      </c>
      <c r="DD206" s="16">
        <v>9.4225999999999992</v>
      </c>
      <c r="DE206" s="16">
        <v>9.2165999999999997</v>
      </c>
      <c r="DF206" s="16">
        <v>5.7556000000000003</v>
      </c>
      <c r="DG206" s="16">
        <v>6.0728999999999997</v>
      </c>
      <c r="DH206" s="16">
        <v>12.2989</v>
      </c>
      <c r="DI206" s="16">
        <v>12.525700000000001</v>
      </c>
      <c r="DJ206" s="21" t="s">
        <v>15</v>
      </c>
      <c r="DK206" s="21" t="s">
        <v>15</v>
      </c>
      <c r="DL206" s="21" t="s">
        <v>15</v>
      </c>
      <c r="DM206" s="21" t="s">
        <v>15</v>
      </c>
      <c r="DN206" s="21" t="s">
        <v>15</v>
      </c>
      <c r="DO206" s="21" t="s">
        <v>15</v>
      </c>
      <c r="DP206" s="21" t="s">
        <v>15</v>
      </c>
      <c r="DQ206" s="21" t="s">
        <v>15</v>
      </c>
      <c r="DR206" s="21">
        <v>6.9330999999999996</v>
      </c>
      <c r="DS206" s="21">
        <v>6.9179000000000004</v>
      </c>
      <c r="DT206" s="21">
        <v>6.1761999999999997</v>
      </c>
      <c r="DU206" s="21">
        <v>6.3079999999999998</v>
      </c>
      <c r="DV206" s="21">
        <v>3.7706</v>
      </c>
      <c r="DW206" s="21">
        <v>3.9836999999999998</v>
      </c>
      <c r="DX206" s="21">
        <v>7.2720000000000002</v>
      </c>
      <c r="DY206" s="21">
        <v>6.2789999999999999</v>
      </c>
    </row>
    <row r="207" spans="1:129" x14ac:dyDescent="0.2">
      <c r="A207" s="62" t="str">
        <f>[1]PSIM!A210</f>
        <v>GLOW</v>
      </c>
      <c r="B207" s="16">
        <v>1.762</v>
      </c>
      <c r="C207" s="16">
        <v>1.9510000000000001</v>
      </c>
      <c r="D207" s="16">
        <v>2.2650000000000001</v>
      </c>
      <c r="E207" s="16">
        <v>2.69</v>
      </c>
      <c r="F207" s="16">
        <v>3.83</v>
      </c>
      <c r="G207" s="16">
        <v>3.27</v>
      </c>
      <c r="H207" s="16">
        <v>2.42</v>
      </c>
      <c r="I207" s="16">
        <v>2.86</v>
      </c>
      <c r="J207" s="16">
        <v>3.91</v>
      </c>
      <c r="K207" s="16">
        <v>2.39</v>
      </c>
      <c r="L207" s="16">
        <v>3.7</v>
      </c>
      <c r="M207" s="16">
        <v>4.93</v>
      </c>
      <c r="N207" s="16">
        <v>6.25</v>
      </c>
      <c r="O207" s="16">
        <v>5.71</v>
      </c>
      <c r="P207" s="16">
        <v>6.12</v>
      </c>
      <c r="Q207" s="16">
        <v>6.2</v>
      </c>
      <c r="R207" s="17">
        <v>24.975999999999999</v>
      </c>
      <c r="S207" s="17">
        <v>25.7576</v>
      </c>
      <c r="T207" s="17">
        <v>23.636099999999999</v>
      </c>
      <c r="U207" s="17">
        <v>21.910900000000002</v>
      </c>
      <c r="V207" s="17">
        <v>19.704899999999999</v>
      </c>
      <c r="W207" s="17">
        <v>18.599</v>
      </c>
      <c r="X207" s="17">
        <v>15.8996</v>
      </c>
      <c r="Y207" s="17">
        <v>16.163399999999999</v>
      </c>
      <c r="Z207" s="17">
        <v>18.504899999999999</v>
      </c>
      <c r="AA207" s="17">
        <v>16.404499999999999</v>
      </c>
      <c r="AB207" s="17">
        <v>15.5596</v>
      </c>
      <c r="AC207" s="17">
        <v>19.526900000000001</v>
      </c>
      <c r="AD207" s="17">
        <v>20.162800000000001</v>
      </c>
      <c r="AE207" s="17">
        <v>23.1281</v>
      </c>
      <c r="AF207" s="17">
        <v>26.8002</v>
      </c>
      <c r="AG207" s="17">
        <v>25.8611</v>
      </c>
      <c r="AH207" s="16">
        <v>19.53</v>
      </c>
      <c r="AI207" s="16">
        <v>20.16</v>
      </c>
      <c r="AJ207" s="16">
        <v>22.17</v>
      </c>
      <c r="AK207" s="16">
        <v>25.86</v>
      </c>
      <c r="AL207" s="16">
        <v>25.03</v>
      </c>
      <c r="AM207" s="16" t="s">
        <v>15</v>
      </c>
      <c r="AN207" s="16" t="s">
        <v>15</v>
      </c>
      <c r="AO207" s="16" t="s">
        <v>15</v>
      </c>
      <c r="AP207" s="16">
        <v>1.86</v>
      </c>
      <c r="AQ207" s="16">
        <v>2.02</v>
      </c>
      <c r="AR207" s="16">
        <v>1.6</v>
      </c>
      <c r="AS207" s="16">
        <v>1.78</v>
      </c>
      <c r="AT207" s="16">
        <v>1.87</v>
      </c>
      <c r="AU207" s="16">
        <v>1.4</v>
      </c>
      <c r="AV207" s="16">
        <v>1.34</v>
      </c>
      <c r="AW207" s="16">
        <v>1.18</v>
      </c>
      <c r="AX207" s="19">
        <v>0.43600430256270778</v>
      </c>
      <c r="AY207" s="19">
        <v>0.34490602723928537</v>
      </c>
      <c r="AZ207" s="19">
        <v>0.17354998356404544</v>
      </c>
      <c r="BA207" s="19">
        <v>0.25701000146720532</v>
      </c>
      <c r="BB207" s="19">
        <v>0.22297487264335528</v>
      </c>
      <c r="BC207" s="19">
        <v>0.20290508184433356</v>
      </c>
      <c r="BD207" s="19">
        <v>0.1671575667481334</v>
      </c>
      <c r="BE207" s="19">
        <v>0.16145618381860694</v>
      </c>
      <c r="BF207" s="19">
        <v>0.24389558084142215</v>
      </c>
      <c r="BG207" s="19">
        <v>0.24455033693723668</v>
      </c>
      <c r="BH207" s="19">
        <v>0.17197572217924484</v>
      </c>
      <c r="BI207" s="19">
        <v>0.11668284353723722</v>
      </c>
      <c r="BJ207" s="19">
        <v>0.1087034170543146</v>
      </c>
      <c r="BK207" s="19">
        <v>0.10532987049221354</v>
      </c>
      <c r="BL207" s="19">
        <v>0.18893612580997604</v>
      </c>
      <c r="BM207" s="19">
        <v>0.18667126436004097</v>
      </c>
      <c r="BN207" s="16">
        <v>15.009</v>
      </c>
      <c r="BO207" s="16">
        <v>15.862299999999999</v>
      </c>
      <c r="BP207" s="16">
        <v>17.2347</v>
      </c>
      <c r="BQ207" s="16">
        <v>13.566800000000001</v>
      </c>
      <c r="BR207" s="16">
        <v>17.170500000000001</v>
      </c>
      <c r="BS207" s="16">
        <v>14.823</v>
      </c>
      <c r="BT207" s="16">
        <v>10.4953</v>
      </c>
      <c r="BU207" s="16">
        <v>12.1351</v>
      </c>
      <c r="BV207" s="16">
        <v>16.029199999999999</v>
      </c>
      <c r="BW207" s="16">
        <v>8.6582000000000008</v>
      </c>
      <c r="BX207" s="16">
        <v>9.4707000000000008</v>
      </c>
      <c r="BY207" s="16">
        <v>10.4244</v>
      </c>
      <c r="BZ207" s="16">
        <v>12.7432</v>
      </c>
      <c r="CA207" s="16">
        <v>13.009600000000001</v>
      </c>
      <c r="CB207" s="16">
        <v>17.0318</v>
      </c>
      <c r="CC207" s="16">
        <v>17.8385</v>
      </c>
      <c r="CD207" s="13" t="s">
        <v>15</v>
      </c>
      <c r="CE207" s="13" t="s">
        <v>15</v>
      </c>
      <c r="CF207" s="13" t="s">
        <v>15</v>
      </c>
      <c r="CG207" s="13">
        <v>1.0914217617604161</v>
      </c>
      <c r="CH207" s="13">
        <v>0.85959300007629236</v>
      </c>
      <c r="CI207" s="13">
        <v>0.71531626365383638</v>
      </c>
      <c r="CJ207" s="13">
        <v>1.1136640155253099</v>
      </c>
      <c r="CK207" s="13">
        <v>1.5421841275228756</v>
      </c>
      <c r="CL207" s="13">
        <v>1.8776400662721984</v>
      </c>
      <c r="CM207" s="13">
        <v>2.151513752699532</v>
      </c>
      <c r="CN207" s="13">
        <v>1.9952663859679793</v>
      </c>
      <c r="CO207" s="13">
        <v>1.5741210671543941</v>
      </c>
      <c r="CP207" s="13">
        <v>1.2137447812010942</v>
      </c>
      <c r="CQ207" s="13">
        <v>1.057692916307476</v>
      </c>
      <c r="CR207" s="13">
        <v>0.89783667165601033</v>
      </c>
      <c r="CS207" s="13">
        <v>0.76954819815445852</v>
      </c>
      <c r="CT207" s="16" t="s">
        <v>15</v>
      </c>
      <c r="CU207" s="16">
        <v>14.8226</v>
      </c>
      <c r="CV207" s="16">
        <v>15.029199999999999</v>
      </c>
      <c r="CW207" s="16">
        <v>17.298500000000001</v>
      </c>
      <c r="CX207" s="16">
        <v>22.024699999999999</v>
      </c>
      <c r="CY207" s="16">
        <v>17.479199999999999</v>
      </c>
      <c r="CZ207" s="16">
        <v>12.1372</v>
      </c>
      <c r="DA207" s="16">
        <v>13.802899999999999</v>
      </c>
      <c r="DB207" s="16">
        <v>17.658999999999999</v>
      </c>
      <c r="DC207" s="16">
        <v>10.2721</v>
      </c>
      <c r="DD207" s="16">
        <v>15.3278</v>
      </c>
      <c r="DE207" s="16">
        <v>18.735399999999998</v>
      </c>
      <c r="DF207" s="16">
        <v>21.276499999999999</v>
      </c>
      <c r="DG207" s="16">
        <v>17.802599999999998</v>
      </c>
      <c r="DH207" s="16">
        <v>18.363700000000001</v>
      </c>
      <c r="DI207" s="16">
        <v>18.448699999999999</v>
      </c>
      <c r="DJ207" s="21" t="s">
        <v>15</v>
      </c>
      <c r="DK207" s="21">
        <v>6.6273</v>
      </c>
      <c r="DL207" s="21">
        <v>6.2313999999999998</v>
      </c>
      <c r="DM207" s="21">
        <v>6.9890999999999996</v>
      </c>
      <c r="DN207" s="21">
        <v>9.9964999999999993</v>
      </c>
      <c r="DO207" s="21">
        <v>8.8054000000000006</v>
      </c>
      <c r="DP207" s="21">
        <v>5.7038000000000002</v>
      </c>
      <c r="DQ207" s="21">
        <v>5.4177</v>
      </c>
      <c r="DR207" s="21">
        <v>5.9595000000000002</v>
      </c>
      <c r="DS207" s="21">
        <v>3.0710999999999999</v>
      </c>
      <c r="DT207" s="21">
        <v>4.3292999999999999</v>
      </c>
      <c r="DU207" s="21">
        <v>5.6574</v>
      </c>
      <c r="DV207" s="21">
        <v>7.4503000000000004</v>
      </c>
      <c r="DW207" s="21">
        <v>7.0453999999999999</v>
      </c>
      <c r="DX207" s="21">
        <v>7.8902999999999999</v>
      </c>
      <c r="DY207" s="21">
        <v>8.3994999999999997</v>
      </c>
    </row>
    <row r="208" spans="1:129" x14ac:dyDescent="0.2">
      <c r="A208" s="62" t="str">
        <f>[1]PSIM!A211</f>
        <v>GOLD</v>
      </c>
      <c r="B208" s="16">
        <v>0.41820000000000002</v>
      </c>
      <c r="C208" s="16">
        <v>0.70189999999999997</v>
      </c>
      <c r="D208" s="16">
        <v>0.54590000000000005</v>
      </c>
      <c r="E208" s="16">
        <v>-0.46789999999999998</v>
      </c>
      <c r="F208" s="16">
        <v>0.41920000000000002</v>
      </c>
      <c r="G208" s="16">
        <v>1.2770000000000001</v>
      </c>
      <c r="H208" s="16">
        <v>-0.71160000000000001</v>
      </c>
      <c r="I208" s="16">
        <v>-0.47770000000000001</v>
      </c>
      <c r="J208" s="16">
        <v>-0.46629999999999999</v>
      </c>
      <c r="K208" s="16">
        <v>-0.2301</v>
      </c>
      <c r="L208" s="16">
        <v>-0.49930000000000002</v>
      </c>
      <c r="M208" s="16">
        <v>-0.3543</v>
      </c>
      <c r="N208" s="16">
        <v>0.23760000000000001</v>
      </c>
      <c r="O208" s="16">
        <v>0.4</v>
      </c>
      <c r="P208" s="16">
        <v>0.46</v>
      </c>
      <c r="Q208" s="16">
        <v>0.46</v>
      </c>
      <c r="R208" s="17">
        <v>34.416400000000003</v>
      </c>
      <c r="S208" s="17">
        <v>39.9621</v>
      </c>
      <c r="T208" s="17">
        <v>39.0351</v>
      </c>
      <c r="U208" s="17">
        <v>40.820700000000002</v>
      </c>
      <c r="V208" s="17">
        <v>35.569099999999999</v>
      </c>
      <c r="W208" s="17">
        <v>48.369700000000002</v>
      </c>
      <c r="X208" s="17">
        <v>20.824100000000001</v>
      </c>
      <c r="Y208" s="17">
        <v>11.6051</v>
      </c>
      <c r="Z208" s="17">
        <v>18.8019</v>
      </c>
      <c r="AA208" s="17">
        <v>29.669799999999999</v>
      </c>
      <c r="AB208" s="17">
        <v>25.643899999999999</v>
      </c>
      <c r="AC208" s="17">
        <v>29.009399999999999</v>
      </c>
      <c r="AD208" s="17">
        <v>33.604300000000002</v>
      </c>
      <c r="AE208" s="17">
        <v>33.522500000000001</v>
      </c>
      <c r="AF208" s="17">
        <v>34.160899999999998</v>
      </c>
      <c r="AG208" s="17">
        <v>34.160899999999998</v>
      </c>
      <c r="AH208" s="16">
        <v>28.64</v>
      </c>
      <c r="AI208" s="16">
        <v>31.87</v>
      </c>
      <c r="AJ208" s="16">
        <v>33.520000000000003</v>
      </c>
      <c r="AK208" s="16">
        <v>33.69</v>
      </c>
      <c r="AL208" s="16">
        <v>32.28</v>
      </c>
      <c r="AM208" s="16">
        <v>26.76</v>
      </c>
      <c r="AN208" s="16">
        <v>27.12</v>
      </c>
      <c r="AO208" s="16">
        <v>21.31</v>
      </c>
      <c r="AP208" s="16">
        <v>31.87</v>
      </c>
      <c r="AQ208" s="16">
        <v>17.260000000000002</v>
      </c>
      <c r="AR208" s="16">
        <v>23.37</v>
      </c>
      <c r="AS208" s="16">
        <v>32.81</v>
      </c>
      <c r="AT208" s="16">
        <v>40.090000000000003</v>
      </c>
      <c r="AU208" s="16">
        <v>30.84</v>
      </c>
      <c r="AV208" s="16">
        <v>44.74</v>
      </c>
      <c r="AW208" s="16">
        <v>48.03</v>
      </c>
      <c r="AX208" s="19">
        <v>0.80416536191697718</v>
      </c>
      <c r="AY208" s="19">
        <v>0.55095255008350397</v>
      </c>
      <c r="AZ208" s="19">
        <v>0.35856160485030419</v>
      </c>
      <c r="BA208" s="19">
        <v>1.1054366519353442</v>
      </c>
      <c r="BB208" s="19">
        <v>0.4877122433810066</v>
      </c>
      <c r="BC208" s="19">
        <v>0.25669725381674297</v>
      </c>
      <c r="BD208" s="19">
        <v>-1.0403961391722651</v>
      </c>
      <c r="BE208" s="19">
        <v>-0.37517580599542033</v>
      </c>
      <c r="BF208" s="19">
        <v>-0.53843817345556444</v>
      </c>
      <c r="BG208" s="19">
        <v>-1.098685834898117</v>
      </c>
      <c r="BH208" s="19">
        <v>-0.84894712630032509</v>
      </c>
      <c r="BI208" s="19">
        <v>-1.6584700910533121</v>
      </c>
      <c r="BJ208" s="19">
        <v>0.66003320673757615</v>
      </c>
      <c r="BK208" s="19">
        <v>0.26978941727219713</v>
      </c>
      <c r="BL208" s="19">
        <v>8.8460468344406504E-2</v>
      </c>
      <c r="BM208" s="19">
        <v>8.8460468344406504E-2</v>
      </c>
      <c r="BN208" s="16">
        <v>17.2226</v>
      </c>
      <c r="BO208" s="16">
        <v>22.008299999999998</v>
      </c>
      <c r="BP208" s="16">
        <v>8.7925000000000004</v>
      </c>
      <c r="BQ208" s="16">
        <v>-11.4383</v>
      </c>
      <c r="BR208" s="16">
        <v>7.4592999999999998</v>
      </c>
      <c r="BS208" s="16">
        <v>22.774999999999999</v>
      </c>
      <c r="BT208" s="16">
        <v>-27.1418</v>
      </c>
      <c r="BU208" s="16">
        <v>-20.093599999999999</v>
      </c>
      <c r="BV208" s="16">
        <v>-15.234500000000001</v>
      </c>
      <c r="BW208" s="16">
        <v>-21.222999999999999</v>
      </c>
      <c r="BX208" s="16">
        <v>-34.334400000000002</v>
      </c>
      <c r="BY208" s="16">
        <v>-27.352899999999998</v>
      </c>
      <c r="BZ208" s="16">
        <v>8.2455999999999996</v>
      </c>
      <c r="CA208" s="16">
        <v>7.7640000000000002</v>
      </c>
      <c r="CB208" s="16">
        <v>9.4931999999999999</v>
      </c>
      <c r="CC208" s="16">
        <v>9.4931999999999999</v>
      </c>
      <c r="CD208" s="13">
        <v>0.58598307636529945</v>
      </c>
      <c r="CE208" s="13">
        <v>1.0240424071073053</v>
      </c>
      <c r="CF208" s="13">
        <v>1.0064776073766375</v>
      </c>
      <c r="CG208" s="13">
        <v>0.92774756150222348</v>
      </c>
      <c r="CH208" s="13">
        <v>0.81056756568155885</v>
      </c>
      <c r="CI208" s="13">
        <v>0.52320703767486909</v>
      </c>
      <c r="CJ208" s="13">
        <v>0.49592187168045898</v>
      </c>
      <c r="CK208" s="13">
        <v>0.42377037357565267</v>
      </c>
      <c r="CL208" s="13">
        <v>0.53797540690661361</v>
      </c>
      <c r="CM208" s="13">
        <v>0.53044857157536796</v>
      </c>
      <c r="CN208" s="13">
        <v>0.57243809392965894</v>
      </c>
      <c r="CO208" s="13">
        <v>0.71826877837130854</v>
      </c>
      <c r="CP208" s="13">
        <v>1.3859935674672728</v>
      </c>
      <c r="CQ208" s="13">
        <v>1.2576100557415995</v>
      </c>
      <c r="CR208" s="13">
        <v>0.33738849856306702</v>
      </c>
      <c r="CS208" s="13">
        <v>0.41003900158667872</v>
      </c>
      <c r="CT208" s="16">
        <v>5.2355</v>
      </c>
      <c r="CU208" s="16">
        <v>8.4047000000000001</v>
      </c>
      <c r="CV208" s="16">
        <v>6.0860000000000003</v>
      </c>
      <c r="CW208" s="16">
        <v>-5.1913999999999998</v>
      </c>
      <c r="CX208" s="16">
        <v>4.6654999999999998</v>
      </c>
      <c r="CY208" s="16">
        <v>12.9594</v>
      </c>
      <c r="CZ208" s="16">
        <v>-7.0781999999999998</v>
      </c>
      <c r="DA208" s="16">
        <v>-5.0585000000000004</v>
      </c>
      <c r="DB208" s="16">
        <v>-5.2176999999999998</v>
      </c>
      <c r="DC208" s="16">
        <v>-3.7199999999999998</v>
      </c>
      <c r="DD208" s="16">
        <v>-8.6959</v>
      </c>
      <c r="DE208" s="16">
        <v>-7.0027999999999997</v>
      </c>
      <c r="DF208" s="16">
        <v>4.8654000000000002</v>
      </c>
      <c r="DG208" s="16">
        <v>8.3633000000000006</v>
      </c>
      <c r="DH208" s="16">
        <v>9.3869000000000007</v>
      </c>
      <c r="DI208" s="16">
        <v>9.3869000000000007</v>
      </c>
      <c r="DJ208" s="21">
        <v>2.9645999999999999</v>
      </c>
      <c r="DK208" s="21">
        <v>4.0827999999999998</v>
      </c>
      <c r="DL208" s="21">
        <v>2.6002000000000001</v>
      </c>
      <c r="DM208" s="21">
        <v>-2.1989999999999998</v>
      </c>
      <c r="DN208" s="21">
        <v>2.0783</v>
      </c>
      <c r="DO208" s="21">
        <v>6.4938000000000002</v>
      </c>
      <c r="DP208" s="21">
        <v>-3.7692000000000001</v>
      </c>
      <c r="DQ208" s="21">
        <v>-2.7786</v>
      </c>
      <c r="DR208" s="21">
        <v>-2.7919999999999998</v>
      </c>
      <c r="DS208" s="21">
        <v>-1.9548000000000001</v>
      </c>
      <c r="DT208" s="21">
        <v>-4.6452</v>
      </c>
      <c r="DU208" s="21">
        <v>-3.5460000000000003</v>
      </c>
      <c r="DV208" s="21">
        <v>1.9769000000000001</v>
      </c>
      <c r="DW208" s="21">
        <v>3.0545</v>
      </c>
      <c r="DX208" s="21">
        <v>4.1139999999999999</v>
      </c>
      <c r="DY208" s="21">
        <v>4.1139999999999999</v>
      </c>
    </row>
    <row r="209" spans="1:129" x14ac:dyDescent="0.2">
      <c r="A209" s="62" t="str">
        <f>[1]PSIM!A212</f>
        <v>GPI</v>
      </c>
      <c r="B209" s="16" t="s">
        <v>15</v>
      </c>
      <c r="C209" s="16" t="s">
        <v>15</v>
      </c>
      <c r="D209" s="16" t="s">
        <v>15</v>
      </c>
      <c r="E209" s="16" t="s">
        <v>15</v>
      </c>
      <c r="F209" s="16" t="s">
        <v>15</v>
      </c>
      <c r="G209" s="16" t="s">
        <v>15</v>
      </c>
      <c r="H209" s="16" t="s">
        <v>15</v>
      </c>
      <c r="I209" s="16" t="s">
        <v>15</v>
      </c>
      <c r="J209" s="16" t="s">
        <v>15</v>
      </c>
      <c r="K209" s="16" t="s">
        <v>15</v>
      </c>
      <c r="L209" s="16" t="s">
        <v>15</v>
      </c>
      <c r="M209" s="16" t="s">
        <v>15</v>
      </c>
      <c r="N209" s="16" t="s">
        <v>15</v>
      </c>
      <c r="O209" s="16">
        <v>0.25</v>
      </c>
      <c r="P209" s="16">
        <v>0.24</v>
      </c>
      <c r="Q209" s="16">
        <v>0.28000000000000003</v>
      </c>
      <c r="R209" s="17" t="s">
        <v>15</v>
      </c>
      <c r="S209" s="17" t="s">
        <v>15</v>
      </c>
      <c r="T209" s="17" t="s">
        <v>15</v>
      </c>
      <c r="U209" s="17" t="s">
        <v>15</v>
      </c>
      <c r="V209" s="17" t="s">
        <v>15</v>
      </c>
      <c r="W209" s="17" t="s">
        <v>15</v>
      </c>
      <c r="X209" s="17" t="s">
        <v>15</v>
      </c>
      <c r="Y209" s="17" t="s">
        <v>15</v>
      </c>
      <c r="Z209" s="17" t="s">
        <v>15</v>
      </c>
      <c r="AA209" s="17" t="s">
        <v>15</v>
      </c>
      <c r="AB209" s="17" t="s">
        <v>15</v>
      </c>
      <c r="AC209" s="17" t="s">
        <v>15</v>
      </c>
      <c r="AD209" s="17" t="s">
        <v>15</v>
      </c>
      <c r="AE209" s="17">
        <v>44.940300000000001</v>
      </c>
      <c r="AF209" s="17">
        <v>42.232100000000003</v>
      </c>
      <c r="AG209" s="17">
        <v>40.468800000000002</v>
      </c>
      <c r="AH209" s="16" t="s">
        <v>15</v>
      </c>
      <c r="AI209" s="16" t="s">
        <v>15</v>
      </c>
      <c r="AJ209" s="16" t="s">
        <v>15</v>
      </c>
      <c r="AK209" s="16" t="s">
        <v>15</v>
      </c>
      <c r="AL209" s="16">
        <v>40.47</v>
      </c>
      <c r="AM209" s="16" t="s">
        <v>15</v>
      </c>
      <c r="AN209" s="16" t="s">
        <v>15</v>
      </c>
      <c r="AO209" s="16" t="s">
        <v>15</v>
      </c>
      <c r="AP209" s="16" t="s">
        <v>15</v>
      </c>
      <c r="AQ209" s="16" t="s">
        <v>15</v>
      </c>
      <c r="AR209" s="16" t="s">
        <v>15</v>
      </c>
      <c r="AS209" s="16" t="s">
        <v>15</v>
      </c>
      <c r="AT209" s="16" t="s">
        <v>15</v>
      </c>
      <c r="AU209" s="16" t="s">
        <v>15</v>
      </c>
      <c r="AV209" s="16" t="s">
        <v>15</v>
      </c>
      <c r="AW209" s="16" t="s">
        <v>15</v>
      </c>
      <c r="AX209" s="19" t="s">
        <v>15</v>
      </c>
      <c r="AY209" s="19" t="s">
        <v>15</v>
      </c>
      <c r="AZ209" s="19" t="s">
        <v>15</v>
      </c>
      <c r="BA209" s="19" t="s">
        <v>15</v>
      </c>
      <c r="BB209" s="19" t="s">
        <v>15</v>
      </c>
      <c r="BC209" s="19" t="s">
        <v>15</v>
      </c>
      <c r="BD209" s="19" t="s">
        <v>15</v>
      </c>
      <c r="BE209" s="19" t="s">
        <v>15</v>
      </c>
      <c r="BF209" s="19" t="s">
        <v>15</v>
      </c>
      <c r="BG209" s="19" t="s">
        <v>15</v>
      </c>
      <c r="BH209" s="19" t="s">
        <v>15</v>
      </c>
      <c r="BI209" s="19" t="s">
        <v>15</v>
      </c>
      <c r="BJ209" s="19" t="s">
        <v>15</v>
      </c>
      <c r="BK209" s="19" t="s">
        <v>15</v>
      </c>
      <c r="BL209" s="19" t="s">
        <v>15</v>
      </c>
      <c r="BM209" s="19" t="s">
        <v>15</v>
      </c>
      <c r="BN209" s="16" t="s">
        <v>15</v>
      </c>
      <c r="BO209" s="16" t="s">
        <v>15</v>
      </c>
      <c r="BP209" s="16" t="s">
        <v>15</v>
      </c>
      <c r="BQ209" s="16" t="s">
        <v>15</v>
      </c>
      <c r="BR209" s="16" t="s">
        <v>15</v>
      </c>
      <c r="BS209" s="16" t="s">
        <v>15</v>
      </c>
      <c r="BT209" s="16" t="s">
        <v>15</v>
      </c>
      <c r="BU209" s="16" t="s">
        <v>15</v>
      </c>
      <c r="BV209" s="16" t="s">
        <v>15</v>
      </c>
      <c r="BW209" s="16" t="s">
        <v>15</v>
      </c>
      <c r="BX209" s="16" t="s">
        <v>15</v>
      </c>
      <c r="BY209" s="16" t="s">
        <v>15</v>
      </c>
      <c r="BZ209" s="16" t="s">
        <v>15</v>
      </c>
      <c r="CA209" s="16">
        <v>16.238700000000001</v>
      </c>
      <c r="CB209" s="16">
        <v>15.891500000000001</v>
      </c>
      <c r="CC209" s="16">
        <v>17.200700000000001</v>
      </c>
      <c r="CD209" s="13" t="s">
        <v>15</v>
      </c>
      <c r="CE209" s="13" t="s">
        <v>15</v>
      </c>
      <c r="CF209" s="13" t="s">
        <v>15</v>
      </c>
      <c r="CG209" s="13" t="s">
        <v>15</v>
      </c>
      <c r="CH209" s="13" t="s">
        <v>15</v>
      </c>
      <c r="CI209" s="13" t="s">
        <v>15</v>
      </c>
      <c r="CJ209" s="13" t="s">
        <v>15</v>
      </c>
      <c r="CK209" s="13" t="s">
        <v>15</v>
      </c>
      <c r="CL209" s="13" t="s">
        <v>15</v>
      </c>
      <c r="CM209" s="13" t="s">
        <v>15</v>
      </c>
      <c r="CN209" s="13" t="s">
        <v>15</v>
      </c>
      <c r="CO209" s="13" t="s">
        <v>15</v>
      </c>
      <c r="CP209" s="13" t="s">
        <v>15</v>
      </c>
      <c r="CQ209" s="13" t="s">
        <v>15</v>
      </c>
      <c r="CR209" s="13" t="s">
        <v>15</v>
      </c>
      <c r="CS209" s="13">
        <v>1.0525948742229794E-3</v>
      </c>
      <c r="CT209" s="16" t="s">
        <v>15</v>
      </c>
      <c r="CU209" s="16" t="s">
        <v>15</v>
      </c>
      <c r="CV209" s="16" t="s">
        <v>15</v>
      </c>
      <c r="CW209" s="16" t="s">
        <v>15</v>
      </c>
      <c r="CX209" s="16" t="s">
        <v>15</v>
      </c>
      <c r="CY209" s="16" t="s">
        <v>15</v>
      </c>
      <c r="CZ209" s="16" t="s">
        <v>15</v>
      </c>
      <c r="DA209" s="16" t="s">
        <v>15</v>
      </c>
      <c r="DB209" s="16" t="s">
        <v>15</v>
      </c>
      <c r="DC209" s="16" t="s">
        <v>15</v>
      </c>
      <c r="DD209" s="16" t="s">
        <v>15</v>
      </c>
      <c r="DE209" s="16" t="s">
        <v>15</v>
      </c>
      <c r="DF209" s="16" t="s">
        <v>15</v>
      </c>
      <c r="DG209" s="16" t="s">
        <v>15</v>
      </c>
      <c r="DH209" s="16">
        <v>35.128500000000003</v>
      </c>
      <c r="DI209" s="16">
        <v>32.874200000000002</v>
      </c>
      <c r="DJ209" s="21" t="s">
        <v>15</v>
      </c>
      <c r="DK209" s="21" t="s">
        <v>15</v>
      </c>
      <c r="DL209" s="21" t="s">
        <v>15</v>
      </c>
      <c r="DM209" s="21" t="s">
        <v>15</v>
      </c>
      <c r="DN209" s="21" t="s">
        <v>15</v>
      </c>
      <c r="DO209" s="21" t="s">
        <v>15</v>
      </c>
      <c r="DP209" s="21" t="s">
        <v>15</v>
      </c>
      <c r="DQ209" s="21" t="s">
        <v>15</v>
      </c>
      <c r="DR209" s="21" t="s">
        <v>15</v>
      </c>
      <c r="DS209" s="21" t="s">
        <v>15</v>
      </c>
      <c r="DT209" s="21" t="s">
        <v>15</v>
      </c>
      <c r="DU209" s="21" t="s">
        <v>15</v>
      </c>
      <c r="DV209" s="21" t="s">
        <v>15</v>
      </c>
      <c r="DW209" s="21" t="s">
        <v>15</v>
      </c>
      <c r="DX209" s="21">
        <v>17.499500000000001</v>
      </c>
      <c r="DY209" s="21">
        <v>15.5479</v>
      </c>
    </row>
    <row r="210" spans="1:129" x14ac:dyDescent="0.2">
      <c r="A210" s="62" t="str">
        <f>[1]PSIM!A213</f>
        <v>GPSC</v>
      </c>
      <c r="B210" s="16" t="s">
        <v>15</v>
      </c>
      <c r="C210" s="16" t="s">
        <v>15</v>
      </c>
      <c r="D210" s="16" t="s">
        <v>15</v>
      </c>
      <c r="E210" s="16" t="s">
        <v>15</v>
      </c>
      <c r="F210" s="16" t="s">
        <v>15</v>
      </c>
      <c r="G210" s="16" t="s">
        <v>15</v>
      </c>
      <c r="H210" s="16" t="s">
        <v>15</v>
      </c>
      <c r="I210" s="16" t="s">
        <v>15</v>
      </c>
      <c r="J210" s="16" t="s">
        <v>15</v>
      </c>
      <c r="K210" s="16" t="s">
        <v>15</v>
      </c>
      <c r="L210" s="16" t="s">
        <v>15</v>
      </c>
      <c r="M210" s="16" t="s">
        <v>15</v>
      </c>
      <c r="N210" s="16">
        <v>1.41</v>
      </c>
      <c r="O210" s="16">
        <v>1.4</v>
      </c>
      <c r="P210" s="16">
        <v>1.8</v>
      </c>
      <c r="Q210" s="16">
        <v>2.12</v>
      </c>
      <c r="R210" s="17" t="s">
        <v>15</v>
      </c>
      <c r="S210" s="17" t="s">
        <v>15</v>
      </c>
      <c r="T210" s="17" t="s">
        <v>15</v>
      </c>
      <c r="U210" s="17" t="s">
        <v>15</v>
      </c>
      <c r="V210" s="17" t="s">
        <v>15</v>
      </c>
      <c r="W210" s="17" t="s">
        <v>15</v>
      </c>
      <c r="X210" s="17" t="s">
        <v>15</v>
      </c>
      <c r="Y210" s="17" t="s">
        <v>15</v>
      </c>
      <c r="Z210" s="17" t="s">
        <v>15</v>
      </c>
      <c r="AA210" s="17" t="s">
        <v>15</v>
      </c>
      <c r="AB210" s="17" t="s">
        <v>15</v>
      </c>
      <c r="AC210" s="17" t="s">
        <v>15</v>
      </c>
      <c r="AD210" s="17">
        <v>5.9012000000000002</v>
      </c>
      <c r="AE210" s="17">
        <v>10.0991</v>
      </c>
      <c r="AF210" s="17">
        <v>16.0093</v>
      </c>
      <c r="AG210" s="17">
        <v>17.778099999999998</v>
      </c>
      <c r="AH210" s="16" t="s">
        <v>15</v>
      </c>
      <c r="AI210" s="16" t="s">
        <v>15</v>
      </c>
      <c r="AJ210" s="16">
        <v>10.1</v>
      </c>
      <c r="AK210" s="16">
        <v>16.010000000000002</v>
      </c>
      <c r="AL210" s="16">
        <v>17.78</v>
      </c>
      <c r="AM210" s="16" t="s">
        <v>15</v>
      </c>
      <c r="AN210" s="16" t="s">
        <v>15</v>
      </c>
      <c r="AO210" s="16" t="s">
        <v>15</v>
      </c>
      <c r="AP210" s="16" t="s">
        <v>15</v>
      </c>
      <c r="AQ210" s="16" t="s">
        <v>15</v>
      </c>
      <c r="AR210" s="16" t="s">
        <v>15</v>
      </c>
      <c r="AS210" s="16" t="s">
        <v>15</v>
      </c>
      <c r="AT210" s="16" t="s">
        <v>15</v>
      </c>
      <c r="AU210" s="16" t="s">
        <v>15</v>
      </c>
      <c r="AV210" s="16" t="s">
        <v>15</v>
      </c>
      <c r="AW210" s="16" t="s">
        <v>15</v>
      </c>
      <c r="AX210" s="19" t="s">
        <v>15</v>
      </c>
      <c r="AY210" s="19" t="s">
        <v>15</v>
      </c>
      <c r="AZ210" s="19" t="s">
        <v>15</v>
      </c>
      <c r="BA210" s="19" t="s">
        <v>15</v>
      </c>
      <c r="BB210" s="19" t="s">
        <v>15</v>
      </c>
      <c r="BC210" s="19" t="s">
        <v>15</v>
      </c>
      <c r="BD210" s="19" t="s">
        <v>15</v>
      </c>
      <c r="BE210" s="19" t="s">
        <v>15</v>
      </c>
      <c r="BF210" s="19" t="s">
        <v>15</v>
      </c>
      <c r="BG210" s="19" t="s">
        <v>15</v>
      </c>
      <c r="BH210" s="19" t="s">
        <v>15</v>
      </c>
      <c r="BI210" s="19" t="s">
        <v>15</v>
      </c>
      <c r="BJ210" s="19">
        <v>0.27981874742357388</v>
      </c>
      <c r="BK210" s="19">
        <v>0.27434986362765229</v>
      </c>
      <c r="BL210" s="19">
        <v>0.20471268301503659</v>
      </c>
      <c r="BM210" s="19">
        <v>0.16229286663336015</v>
      </c>
      <c r="BN210" s="16" t="s">
        <v>15</v>
      </c>
      <c r="BO210" s="16" t="s">
        <v>15</v>
      </c>
      <c r="BP210" s="16" t="s">
        <v>15</v>
      </c>
      <c r="BQ210" s="16" t="s">
        <v>15</v>
      </c>
      <c r="BR210" s="16" t="s">
        <v>15</v>
      </c>
      <c r="BS210" s="16" t="s">
        <v>15</v>
      </c>
      <c r="BT210" s="16" t="s">
        <v>15</v>
      </c>
      <c r="BU210" s="16" t="s">
        <v>15</v>
      </c>
      <c r="BV210" s="16" t="s">
        <v>15</v>
      </c>
      <c r="BW210" s="16" t="s">
        <v>15</v>
      </c>
      <c r="BX210" s="16" t="s">
        <v>15</v>
      </c>
      <c r="BY210" s="16" t="s">
        <v>15</v>
      </c>
      <c r="BZ210" s="16">
        <v>6.8948999999999998</v>
      </c>
      <c r="CA210" s="16">
        <v>8.4923000000000002</v>
      </c>
      <c r="CB210" s="16">
        <v>13.0588</v>
      </c>
      <c r="CC210" s="16">
        <v>15.9392</v>
      </c>
      <c r="CD210" s="13" t="s">
        <v>15</v>
      </c>
      <c r="CE210" s="13" t="s">
        <v>15</v>
      </c>
      <c r="CF210" s="13" t="s">
        <v>15</v>
      </c>
      <c r="CG210" s="13" t="s">
        <v>15</v>
      </c>
      <c r="CH210" s="13" t="s">
        <v>15</v>
      </c>
      <c r="CI210" s="13" t="s">
        <v>15</v>
      </c>
      <c r="CJ210" s="13" t="s">
        <v>15</v>
      </c>
      <c r="CK210" s="13" t="s">
        <v>15</v>
      </c>
      <c r="CL210" s="13" t="s">
        <v>15</v>
      </c>
      <c r="CM210" s="13" t="s">
        <v>15</v>
      </c>
      <c r="CN210" s="13" t="s">
        <v>15</v>
      </c>
      <c r="CO210" s="13" t="s">
        <v>15</v>
      </c>
      <c r="CP210" s="13" t="s">
        <v>15</v>
      </c>
      <c r="CQ210" s="13">
        <v>0.41629511353060555</v>
      </c>
      <c r="CR210" s="13">
        <v>0.43628873491880704</v>
      </c>
      <c r="CS210" s="13">
        <v>0.41009969035159111</v>
      </c>
      <c r="CT210" s="16" t="s">
        <v>15</v>
      </c>
      <c r="CU210" s="16" t="s">
        <v>15</v>
      </c>
      <c r="CV210" s="16" t="s">
        <v>15</v>
      </c>
      <c r="CW210" s="16" t="s">
        <v>15</v>
      </c>
      <c r="CX210" s="16" t="s">
        <v>15</v>
      </c>
      <c r="CY210" s="16" t="s">
        <v>15</v>
      </c>
      <c r="CZ210" s="16" t="s">
        <v>15</v>
      </c>
      <c r="DA210" s="16" t="s">
        <v>15</v>
      </c>
      <c r="DB210" s="16" t="s">
        <v>15</v>
      </c>
      <c r="DC210" s="16" t="s">
        <v>15</v>
      </c>
      <c r="DD210" s="16" t="s">
        <v>15</v>
      </c>
      <c r="DE210" s="16" t="s">
        <v>15</v>
      </c>
      <c r="DF210" s="16" t="s">
        <v>15</v>
      </c>
      <c r="DG210" s="16">
        <v>6.2194000000000003</v>
      </c>
      <c r="DH210" s="16">
        <v>7.3811999999999998</v>
      </c>
      <c r="DI210" s="16">
        <v>8.3876000000000008</v>
      </c>
      <c r="DJ210" s="21" t="s">
        <v>15</v>
      </c>
      <c r="DK210" s="21" t="s">
        <v>15</v>
      </c>
      <c r="DL210" s="21" t="s">
        <v>15</v>
      </c>
      <c r="DM210" s="21" t="s">
        <v>15</v>
      </c>
      <c r="DN210" s="21" t="s">
        <v>15</v>
      </c>
      <c r="DO210" s="21" t="s">
        <v>15</v>
      </c>
      <c r="DP210" s="21" t="s">
        <v>15</v>
      </c>
      <c r="DQ210" s="21" t="s">
        <v>15</v>
      </c>
      <c r="DR210" s="21" t="s">
        <v>15</v>
      </c>
      <c r="DS210" s="21" t="s">
        <v>15</v>
      </c>
      <c r="DT210" s="21" t="s">
        <v>15</v>
      </c>
      <c r="DU210" s="21" t="s">
        <v>15</v>
      </c>
      <c r="DV210" s="21" t="s">
        <v>15</v>
      </c>
      <c r="DW210" s="21">
        <v>3.8538000000000001</v>
      </c>
      <c r="DX210" s="21">
        <v>4.7362000000000002</v>
      </c>
      <c r="DY210" s="21">
        <v>5.3807999999999998</v>
      </c>
    </row>
    <row r="211" spans="1:129" x14ac:dyDescent="0.2">
      <c r="A211" s="62" t="str">
        <f>[1]PSIM!A214</f>
        <v>GRAMMY</v>
      </c>
      <c r="B211" s="16">
        <v>1.2547999999999999</v>
      </c>
      <c r="C211" s="16">
        <v>1.0017</v>
      </c>
      <c r="D211" s="16">
        <v>1.3352999999999999</v>
      </c>
      <c r="E211" s="16">
        <v>0.3881</v>
      </c>
      <c r="F211" s="16">
        <v>0.40179999999999999</v>
      </c>
      <c r="G211" s="16">
        <v>0.95309999999999995</v>
      </c>
      <c r="H211" s="16">
        <v>1.3456000000000001</v>
      </c>
      <c r="I211" s="16">
        <v>0.90639999999999998</v>
      </c>
      <c r="J211" s="16">
        <v>0.92510000000000003</v>
      </c>
      <c r="K211" s="16">
        <v>1.1027</v>
      </c>
      <c r="L211" s="16">
        <v>-0.56999999999999995</v>
      </c>
      <c r="M211" s="16">
        <v>-2.2625999999999999</v>
      </c>
      <c r="N211" s="16">
        <v>-3.66</v>
      </c>
      <c r="O211" s="16">
        <v>-1.4</v>
      </c>
      <c r="P211" s="16">
        <v>-0.63</v>
      </c>
      <c r="Q211" s="16">
        <v>-0.47</v>
      </c>
      <c r="R211" s="17">
        <v>47.3934</v>
      </c>
      <c r="S211" s="17">
        <v>40.931800000000003</v>
      </c>
      <c r="T211" s="17">
        <v>40.9848</v>
      </c>
      <c r="U211" s="17">
        <v>40.029600000000002</v>
      </c>
      <c r="V211" s="17">
        <v>40.475200000000001</v>
      </c>
      <c r="W211" s="17">
        <v>42.750300000000003</v>
      </c>
      <c r="X211" s="17">
        <v>43.886699999999998</v>
      </c>
      <c r="Y211" s="17">
        <v>39.119700000000002</v>
      </c>
      <c r="Z211" s="17">
        <v>40.7502</v>
      </c>
      <c r="AA211" s="17">
        <v>40.712800000000001</v>
      </c>
      <c r="AB211" s="17">
        <v>29.496099999999998</v>
      </c>
      <c r="AC211" s="17">
        <v>34.125</v>
      </c>
      <c r="AD211" s="17">
        <v>29.7376</v>
      </c>
      <c r="AE211" s="17">
        <v>33.2089</v>
      </c>
      <c r="AF211" s="17">
        <v>37.127699999999997</v>
      </c>
      <c r="AG211" s="17">
        <v>35.261099999999999</v>
      </c>
      <c r="AH211" s="16">
        <v>20.54</v>
      </c>
      <c r="AI211" s="16">
        <v>22.54</v>
      </c>
      <c r="AJ211" s="16">
        <v>21.86</v>
      </c>
      <c r="AK211" s="16">
        <v>24.15</v>
      </c>
      <c r="AL211" s="16">
        <v>21.51</v>
      </c>
      <c r="AM211" s="16">
        <v>34.119999999999997</v>
      </c>
      <c r="AN211" s="16">
        <v>31.78</v>
      </c>
      <c r="AO211" s="16">
        <v>28.99</v>
      </c>
      <c r="AP211" s="16">
        <v>37.35</v>
      </c>
      <c r="AQ211" s="16">
        <v>37.54</v>
      </c>
      <c r="AR211" s="16" t="s">
        <v>15</v>
      </c>
      <c r="AS211" s="16">
        <v>32.54</v>
      </c>
      <c r="AT211" s="16">
        <v>33.619999999999997</v>
      </c>
      <c r="AU211" s="16">
        <v>32.32</v>
      </c>
      <c r="AV211" s="16">
        <v>33.11</v>
      </c>
      <c r="AW211" s="16">
        <v>32.69</v>
      </c>
      <c r="AX211" s="19">
        <v>8.7019338946720199E-4</v>
      </c>
      <c r="AY211" s="19">
        <v>2.75025541082858E-3</v>
      </c>
      <c r="AZ211" s="19">
        <v>1.1686328612466894E-2</v>
      </c>
      <c r="BA211" s="19">
        <v>0.24076283973728863</v>
      </c>
      <c r="BB211" s="19">
        <v>0.46296766398745631</v>
      </c>
      <c r="BC211" s="19">
        <v>0.12225899539718413</v>
      </c>
      <c r="BD211" s="19">
        <v>8.4311244608795979E-2</v>
      </c>
      <c r="BE211" s="19">
        <v>0.12201234894296549</v>
      </c>
      <c r="BF211" s="19">
        <v>6.6252440399876988E-2</v>
      </c>
      <c r="BG211" s="19">
        <v>7.9268060171974394E-2</v>
      </c>
      <c r="BH211" s="19">
        <v>-0.29715439754986839</v>
      </c>
      <c r="BI211" s="19">
        <v>-0.23583876582866384</v>
      </c>
      <c r="BJ211" s="19">
        <v>-0.59122687330291823</v>
      </c>
      <c r="BK211" s="19">
        <v>1.4677479347308362</v>
      </c>
      <c r="BL211" s="19">
        <v>-49.934640696316741</v>
      </c>
      <c r="BM211" s="19">
        <v>0.35309394760614266</v>
      </c>
      <c r="BN211" s="16">
        <v>12</v>
      </c>
      <c r="BO211" s="16">
        <v>9.3283000000000005</v>
      </c>
      <c r="BP211" s="16">
        <v>10.953900000000001</v>
      </c>
      <c r="BQ211" s="16">
        <v>3.4157000000000002</v>
      </c>
      <c r="BR211" s="16">
        <v>3.4339</v>
      </c>
      <c r="BS211" s="16">
        <v>7.1670999999999996</v>
      </c>
      <c r="BT211" s="16">
        <v>9.3474000000000004</v>
      </c>
      <c r="BU211" s="16">
        <v>6.4840999999999998</v>
      </c>
      <c r="BV211" s="16">
        <v>6.0571000000000002</v>
      </c>
      <c r="BW211" s="16">
        <v>6.8722000000000003</v>
      </c>
      <c r="BX211" s="16">
        <v>-2.8163</v>
      </c>
      <c r="BY211" s="16">
        <v>-12.087199999999999</v>
      </c>
      <c r="BZ211" s="16">
        <v>-27.237400000000001</v>
      </c>
      <c r="CA211" s="16">
        <v>-13.3222</v>
      </c>
      <c r="CB211" s="16">
        <v>-7.1306000000000003</v>
      </c>
      <c r="CC211" s="16">
        <v>-5.0591999999999997</v>
      </c>
      <c r="CD211" s="13">
        <v>8.5212979184728366E-3</v>
      </c>
      <c r="CE211" s="13" t="s">
        <v>15</v>
      </c>
      <c r="CF211" s="13">
        <v>0.15605600288141805</v>
      </c>
      <c r="CG211" s="13">
        <v>0.59292374665953484</v>
      </c>
      <c r="CH211" s="13">
        <v>0.47584987075916135</v>
      </c>
      <c r="CI211" s="13">
        <v>0.42292849666492888</v>
      </c>
      <c r="CJ211" s="13">
        <v>0.42179839739595426</v>
      </c>
      <c r="CK211" s="13">
        <v>0.46357104368619712</v>
      </c>
      <c r="CL211" s="13">
        <v>0.3588955479298937</v>
      </c>
      <c r="CM211" s="13">
        <v>0.57429860584538928</v>
      </c>
      <c r="CN211" s="13">
        <v>1.2138301083269241</v>
      </c>
      <c r="CO211" s="13">
        <v>1.5427732025596881</v>
      </c>
      <c r="CP211" s="13">
        <v>2.7666603200063067</v>
      </c>
      <c r="CQ211" s="13">
        <v>1.7030177869043188</v>
      </c>
      <c r="CR211" s="13">
        <v>2.7249001700991449</v>
      </c>
      <c r="CS211" s="13">
        <v>0.67321397209091449</v>
      </c>
      <c r="CT211" s="16">
        <v>19.923999999999999</v>
      </c>
      <c r="CU211" s="16">
        <v>15.555099999999999</v>
      </c>
      <c r="CV211" s="16">
        <v>22.2453</v>
      </c>
      <c r="CW211" s="16">
        <v>6.6279000000000003</v>
      </c>
      <c r="CX211" s="16">
        <v>7.1448</v>
      </c>
      <c r="CY211" s="16">
        <v>17.0503</v>
      </c>
      <c r="CZ211" s="16">
        <v>23.6983</v>
      </c>
      <c r="DA211" s="16">
        <v>17.163699999999999</v>
      </c>
      <c r="DB211" s="16">
        <v>16.959299999999999</v>
      </c>
      <c r="DC211" s="16">
        <v>20.450800000000001</v>
      </c>
      <c r="DD211" s="16">
        <v>-10.778499999999999</v>
      </c>
      <c r="DE211" s="16">
        <v>-42.116500000000002</v>
      </c>
      <c r="DF211" s="16">
        <v>-79.242699999999999</v>
      </c>
      <c r="DG211" s="16">
        <v>-47.085799999999999</v>
      </c>
      <c r="DH211" s="16">
        <v>-33.296100000000003</v>
      </c>
      <c r="DI211" s="16">
        <v>-34.126100000000001</v>
      </c>
      <c r="DJ211" s="21">
        <v>13.3231</v>
      </c>
      <c r="DK211" s="21">
        <v>9.6557999999999993</v>
      </c>
      <c r="DL211" s="21">
        <v>12.8087</v>
      </c>
      <c r="DM211" s="21">
        <v>3.1118000000000001</v>
      </c>
      <c r="DN211" s="21">
        <v>3.0171000000000001</v>
      </c>
      <c r="DO211" s="21">
        <v>7.5045000000000002</v>
      </c>
      <c r="DP211" s="21">
        <v>10.424200000000001</v>
      </c>
      <c r="DQ211" s="21">
        <v>7.4356</v>
      </c>
      <c r="DR211" s="21">
        <v>7.2225999999999999</v>
      </c>
      <c r="DS211" s="21">
        <v>7.7712000000000003</v>
      </c>
      <c r="DT211" s="21">
        <v>-3.2206999999999999</v>
      </c>
      <c r="DU211" s="21">
        <v>-10.6586</v>
      </c>
      <c r="DV211" s="21">
        <v>-17.8277</v>
      </c>
      <c r="DW211" s="21">
        <v>-10.3894</v>
      </c>
      <c r="DX211" s="21">
        <v>-7.0109000000000004</v>
      </c>
      <c r="DY211" s="21">
        <v>-6.9772999999999996</v>
      </c>
    </row>
    <row r="212" spans="1:129" x14ac:dyDescent="0.2">
      <c r="A212" s="62" t="str">
        <f>[1]PSIM!A215</f>
        <v>GRAND</v>
      </c>
      <c r="B212" s="16">
        <v>0.55740000000000001</v>
      </c>
      <c r="C212" s="16">
        <v>-4.5999999999999999E-2</v>
      </c>
      <c r="D212" s="16">
        <v>0.1731</v>
      </c>
      <c r="E212" s="16">
        <v>6.3399999999999998E-2</v>
      </c>
      <c r="F212" s="16">
        <v>-8.1500000000000003E-2</v>
      </c>
      <c r="G212" s="16">
        <v>-0.73319999999999996</v>
      </c>
      <c r="H212" s="16">
        <v>-0.18099999999999999</v>
      </c>
      <c r="I212" s="16">
        <v>-0.38919999999999999</v>
      </c>
      <c r="J212" s="16">
        <v>0.53410000000000002</v>
      </c>
      <c r="K212" s="16">
        <v>0.24610000000000001</v>
      </c>
      <c r="L212" s="16">
        <v>-0.12759999999999999</v>
      </c>
      <c r="M212" s="16">
        <v>-9.1000000000000004E-3</v>
      </c>
      <c r="N212" s="16">
        <v>0.2006</v>
      </c>
      <c r="O212" s="16">
        <v>-4.02E-2</v>
      </c>
      <c r="P212" s="16">
        <v>1.9E-3</v>
      </c>
      <c r="Q212" s="16">
        <v>0.23069999999999999</v>
      </c>
      <c r="R212" s="17">
        <v>73.557100000000005</v>
      </c>
      <c r="S212" s="17">
        <v>68.009600000000006</v>
      </c>
      <c r="T212" s="17">
        <v>62.142400000000002</v>
      </c>
      <c r="U212" s="17">
        <v>40.333599999999997</v>
      </c>
      <c r="V212" s="17">
        <v>26.151499999999999</v>
      </c>
      <c r="W212" s="17">
        <v>-7.5651999999999999</v>
      </c>
      <c r="X212" s="17">
        <v>42.8752</v>
      </c>
      <c r="Y212" s="17">
        <v>77.306600000000003</v>
      </c>
      <c r="Z212" s="17">
        <v>55.925400000000003</v>
      </c>
      <c r="AA212" s="17">
        <v>58.554299999999998</v>
      </c>
      <c r="AB212" s="17">
        <v>62.188200000000002</v>
      </c>
      <c r="AC212" s="17">
        <v>62.254199999999997</v>
      </c>
      <c r="AD212" s="17">
        <v>39.8217</v>
      </c>
      <c r="AE212" s="17">
        <v>61.222099999999998</v>
      </c>
      <c r="AF212" s="17">
        <v>65.453000000000003</v>
      </c>
      <c r="AG212" s="17">
        <v>52.941200000000002</v>
      </c>
      <c r="AH212" s="16">
        <v>57.03</v>
      </c>
      <c r="AI212" s="16">
        <v>39.6</v>
      </c>
      <c r="AJ212" s="16">
        <v>60.58</v>
      </c>
      <c r="AK212" s="16">
        <v>65.010000000000005</v>
      </c>
      <c r="AL212" s="16">
        <v>52.61</v>
      </c>
      <c r="AM212" s="16" t="s">
        <v>15</v>
      </c>
      <c r="AN212" s="16" t="s">
        <v>15</v>
      </c>
      <c r="AO212" s="16">
        <v>28.04</v>
      </c>
      <c r="AP212" s="16">
        <v>25.08</v>
      </c>
      <c r="AQ212" s="16">
        <v>21.47</v>
      </c>
      <c r="AR212" s="16">
        <v>54.78</v>
      </c>
      <c r="AS212" s="16">
        <v>43.14</v>
      </c>
      <c r="AT212" s="16">
        <v>71</v>
      </c>
      <c r="AU212" s="16">
        <v>62.19</v>
      </c>
      <c r="AV212" s="16">
        <v>61.65</v>
      </c>
      <c r="AW212" s="16">
        <v>73.11</v>
      </c>
      <c r="AX212" s="19">
        <v>0.79162785564507232</v>
      </c>
      <c r="AY212" s="19">
        <v>2.9521557679433674</v>
      </c>
      <c r="AZ212" s="19">
        <v>0.46082851309969375</v>
      </c>
      <c r="BA212" s="19">
        <v>0.78262310852269767</v>
      </c>
      <c r="BB212" s="19">
        <v>15.403642759052691</v>
      </c>
      <c r="BC212" s="19">
        <v>-0.2591491005265445</v>
      </c>
      <c r="BD212" s="19">
        <v>-82.759927000853622</v>
      </c>
      <c r="BE212" s="19">
        <v>-2.1290072265780631</v>
      </c>
      <c r="BF212" s="19">
        <v>-1.7282791012795433</v>
      </c>
      <c r="BG212" s="19">
        <v>-1.0946710271575486</v>
      </c>
      <c r="BH212" s="19">
        <v>-0.61578743652593615</v>
      </c>
      <c r="BI212" s="19">
        <v>-13.641490534921132</v>
      </c>
      <c r="BJ212" s="19">
        <v>0.18336501738711566</v>
      </c>
      <c r="BK212" s="19">
        <v>-4.0397545866094831</v>
      </c>
      <c r="BL212" s="19">
        <v>0.71840887775695672</v>
      </c>
      <c r="BM212" s="19">
        <v>8.3445054416633996E-2</v>
      </c>
      <c r="BN212" s="16">
        <v>83.036600000000007</v>
      </c>
      <c r="BO212" s="16">
        <v>-7.3456999999999999</v>
      </c>
      <c r="BP212" s="16">
        <v>14.825799999999999</v>
      </c>
      <c r="BQ212" s="16">
        <v>2.8325</v>
      </c>
      <c r="BR212" s="16">
        <v>-4.0709</v>
      </c>
      <c r="BS212" s="16">
        <v>-107.971</v>
      </c>
      <c r="BT212" s="16">
        <v>-13.928000000000001</v>
      </c>
      <c r="BU212" s="16">
        <v>-92.024299999999997</v>
      </c>
      <c r="BV212" s="16">
        <v>95.009900000000002</v>
      </c>
      <c r="BW212" s="16">
        <v>48.861199999999997</v>
      </c>
      <c r="BX212" s="16">
        <v>-40.270200000000003</v>
      </c>
      <c r="BY212" s="16">
        <v>-0.99580000000000002</v>
      </c>
      <c r="BZ212" s="16">
        <v>12.3203</v>
      </c>
      <c r="CA212" s="16">
        <v>-8.8508999999999993</v>
      </c>
      <c r="CB212" s="16">
        <v>0.41589999999999999</v>
      </c>
      <c r="CC212" s="16">
        <v>31.3687</v>
      </c>
      <c r="CD212" s="13" t="s">
        <v>15</v>
      </c>
      <c r="CE212" s="13" t="s">
        <v>15</v>
      </c>
      <c r="CF212" s="13">
        <v>1.7489463135663039</v>
      </c>
      <c r="CG212" s="13">
        <v>1.9287507797785248</v>
      </c>
      <c r="CH212" s="13">
        <v>1.4061423674764006</v>
      </c>
      <c r="CI212" s="13">
        <v>2.2312871942698553</v>
      </c>
      <c r="CJ212" s="13">
        <v>7.7206829901502774</v>
      </c>
      <c r="CK212" s="13">
        <v>34.512912587301081</v>
      </c>
      <c r="CL212" s="13">
        <v>2.8119951873638858</v>
      </c>
      <c r="CM212" s="13">
        <v>1.0025618712114537</v>
      </c>
      <c r="CN212" s="13">
        <v>1.056782347973978</v>
      </c>
      <c r="CO212" s="13">
        <v>1.2376226536561896</v>
      </c>
      <c r="CP212" s="13">
        <v>0.41331055139029876</v>
      </c>
      <c r="CQ212" s="13">
        <v>0.71735135098834857</v>
      </c>
      <c r="CR212" s="13">
        <v>1.2998514140167421</v>
      </c>
      <c r="CS212" s="13">
        <v>1.149680145153215</v>
      </c>
      <c r="CT212" s="16" t="s">
        <v>15</v>
      </c>
      <c r="CU212" s="16">
        <v>-1.5773000000000001</v>
      </c>
      <c r="CV212" s="16">
        <v>6.7268999999999997</v>
      </c>
      <c r="CW212" s="16">
        <v>1.9893999999999998</v>
      </c>
      <c r="CX212" s="16">
        <v>-3.3367</v>
      </c>
      <c r="CY212" s="16">
        <v>-43.250900000000001</v>
      </c>
      <c r="CZ212" s="16">
        <v>-30.5276</v>
      </c>
      <c r="DA212" s="16">
        <v>-126.8914</v>
      </c>
      <c r="DB212" s="16">
        <v>144.08009999999999</v>
      </c>
      <c r="DC212" s="16">
        <v>24.330100000000002</v>
      </c>
      <c r="DD212" s="16">
        <v>-15.3337</v>
      </c>
      <c r="DE212" s="16">
        <v>-0.56140000000000001</v>
      </c>
      <c r="DF212" s="16">
        <v>22.041799999999999</v>
      </c>
      <c r="DG212" s="16">
        <v>-4.0644</v>
      </c>
      <c r="DH212" s="16">
        <v>0.20330000000000001</v>
      </c>
      <c r="DI212" s="16">
        <v>22.161200000000001</v>
      </c>
      <c r="DJ212" s="21">
        <v>14.856</v>
      </c>
      <c r="DK212" s="21">
        <v>-0.72640000000000005</v>
      </c>
      <c r="DL212" s="21">
        <v>2.3917999999999999</v>
      </c>
      <c r="DM212" s="21">
        <v>0.62509999999999999</v>
      </c>
      <c r="DN212" s="21">
        <v>-1.1442000000000001</v>
      </c>
      <c r="DO212" s="21">
        <v>-11.098699999999999</v>
      </c>
      <c r="DP212" s="21">
        <v>-3.2174999999999998</v>
      </c>
      <c r="DQ212" s="21">
        <v>-7.6635</v>
      </c>
      <c r="DR212" s="21">
        <v>10.594200000000001</v>
      </c>
      <c r="DS212" s="21">
        <v>5.9862000000000002</v>
      </c>
      <c r="DT212" s="21">
        <v>-5.5255000000000001</v>
      </c>
      <c r="DU212" s="21">
        <v>-0.183</v>
      </c>
      <c r="DV212" s="21">
        <v>8.9737000000000009</v>
      </c>
      <c r="DW212" s="21">
        <v>-2.1114000000000002</v>
      </c>
      <c r="DX212" s="21">
        <v>8.6900000000000005E-2</v>
      </c>
      <c r="DY212" s="21">
        <v>8.5193999999999992</v>
      </c>
    </row>
    <row r="213" spans="1:129" x14ac:dyDescent="0.2">
      <c r="A213" s="62" t="str">
        <f>[1]PSIM!A216</f>
        <v>GREEN</v>
      </c>
      <c r="B213" s="16">
        <v>-1.23E-2</v>
      </c>
      <c r="C213" s="16">
        <v>0.121</v>
      </c>
      <c r="D213" s="16">
        <v>0.52959999999999996</v>
      </c>
      <c r="E213" s="16">
        <v>0.40799999999999997</v>
      </c>
      <c r="F213" s="16">
        <v>0.26169999999999999</v>
      </c>
      <c r="G213" s="16">
        <v>2.3099999999999999E-2</v>
      </c>
      <c r="H213" s="16">
        <v>2.3099999999999999E-2</v>
      </c>
      <c r="I213" s="16">
        <v>5.4999999999999997E-3</v>
      </c>
      <c r="J213" s="16">
        <v>-0.1439</v>
      </c>
      <c r="K213" s="16">
        <v>-0.1847</v>
      </c>
      <c r="L213" s="16">
        <v>-0.56189999999999996</v>
      </c>
      <c r="M213" s="16">
        <v>-0.32</v>
      </c>
      <c r="N213" s="16">
        <v>-0.21</v>
      </c>
      <c r="O213" s="16">
        <v>-0.28000000000000003</v>
      </c>
      <c r="P213" s="16">
        <v>-0.16159999999999999</v>
      </c>
      <c r="Q213" s="16">
        <v>-7.9000000000000001E-2</v>
      </c>
      <c r="R213" s="17">
        <v>9.1354000000000006</v>
      </c>
      <c r="S213" s="17">
        <v>13.902200000000001</v>
      </c>
      <c r="T213" s="17">
        <v>17.933399999999999</v>
      </c>
      <c r="U213" s="17">
        <v>55.726799999999997</v>
      </c>
      <c r="V213" s="17">
        <v>52.149500000000003</v>
      </c>
      <c r="W213" s="17">
        <v>39.455300000000001</v>
      </c>
      <c r="X213" s="17">
        <v>48.582500000000003</v>
      </c>
      <c r="Y213" s="17">
        <v>49.1905</v>
      </c>
      <c r="Z213" s="17">
        <v>42.805599999999998</v>
      </c>
      <c r="AA213" s="17">
        <v>19.328299999999999</v>
      </c>
      <c r="AB213" s="17">
        <v>11.0875</v>
      </c>
      <c r="AC213" s="17">
        <v>-5.1614000000000004</v>
      </c>
      <c r="AD213" s="17">
        <v>-0.68589999999999995</v>
      </c>
      <c r="AE213" s="17">
        <v>-27.36</v>
      </c>
      <c r="AF213" s="17">
        <v>9.7405000000000008</v>
      </c>
      <c r="AG213" s="17">
        <v>24.807500000000001</v>
      </c>
      <c r="AH213" s="16">
        <v>-5.16</v>
      </c>
      <c r="AI213" s="16">
        <v>-0.69</v>
      </c>
      <c r="AJ213" s="16">
        <v>-23.42</v>
      </c>
      <c r="AK213" s="16">
        <v>9.74</v>
      </c>
      <c r="AL213" s="16">
        <v>13.09</v>
      </c>
      <c r="AM213" s="16" t="s">
        <v>15</v>
      </c>
      <c r="AN213" s="16" t="s">
        <v>15</v>
      </c>
      <c r="AO213" s="16" t="s">
        <v>15</v>
      </c>
      <c r="AP213" s="16">
        <v>14.17</v>
      </c>
      <c r="AQ213" s="16">
        <v>16.12</v>
      </c>
      <c r="AR213" s="16">
        <v>36.9</v>
      </c>
      <c r="AS213" s="16">
        <v>50.47</v>
      </c>
      <c r="AT213" s="16">
        <v>50.29</v>
      </c>
      <c r="AU213" s="16">
        <v>157.66999999999999</v>
      </c>
      <c r="AV213" s="16">
        <v>295.44</v>
      </c>
      <c r="AW213" s="16">
        <v>68.88</v>
      </c>
      <c r="AX213" s="19">
        <v>-0.84484377095346652</v>
      </c>
      <c r="AY213" s="19">
        <v>4.8449111470113083E-2</v>
      </c>
      <c r="AZ213" s="19">
        <v>1.5659640356124854E-2</v>
      </c>
      <c r="BA213" s="19">
        <v>2.5717783163336752E-3</v>
      </c>
      <c r="BB213" s="19">
        <v>2.0714598287813229E-2</v>
      </c>
      <c r="BC213" s="19">
        <v>-4.3852436551005867E-4</v>
      </c>
      <c r="BD213" s="19" t="s">
        <v>15</v>
      </c>
      <c r="BE213" s="19" t="s">
        <v>15</v>
      </c>
      <c r="BF213" s="19" t="s">
        <v>15</v>
      </c>
      <c r="BG213" s="19">
        <v>-2.743583577899522E-3</v>
      </c>
      <c r="BH213" s="19">
        <v>-3.8859867674054765E-3</v>
      </c>
      <c r="BI213" s="19">
        <v>-1.5083690151810043E-3</v>
      </c>
      <c r="BJ213" s="19">
        <v>-6.7558438048912308E-4</v>
      </c>
      <c r="BK213" s="19">
        <v>-5.6871856622049549E-3</v>
      </c>
      <c r="BL213" s="19">
        <v>-5.7619385555632043E-2</v>
      </c>
      <c r="BM213" s="19">
        <v>-9.2106348464435954E-4</v>
      </c>
      <c r="BN213" s="16">
        <v>-0.60260000000000002</v>
      </c>
      <c r="BO213" s="16">
        <v>4.7861000000000002</v>
      </c>
      <c r="BP213" s="16">
        <v>10.9114</v>
      </c>
      <c r="BQ213" s="16">
        <v>31.9787</v>
      </c>
      <c r="BR213" s="16">
        <v>31.1614</v>
      </c>
      <c r="BS213" s="16">
        <v>8.6187000000000005</v>
      </c>
      <c r="BT213" s="16">
        <v>7.0515999999999996</v>
      </c>
      <c r="BU213" s="16">
        <v>1.9931000000000001</v>
      </c>
      <c r="BV213" s="16">
        <v>-95.647999999999996</v>
      </c>
      <c r="BW213" s="16">
        <v>-238.69980000000001</v>
      </c>
      <c r="BX213" s="16">
        <v>-212.1095</v>
      </c>
      <c r="BY213" s="16">
        <v>-115.15470000000001</v>
      </c>
      <c r="BZ213" s="16">
        <v>-162.08580000000001</v>
      </c>
      <c r="CA213" s="16">
        <v>-1213.598</v>
      </c>
      <c r="CB213" s="16">
        <v>-24.8384</v>
      </c>
      <c r="CC213" s="16">
        <v>-126.5108</v>
      </c>
      <c r="CD213" s="13" t="s">
        <v>15</v>
      </c>
      <c r="CE213" s="13" t="s">
        <v>15</v>
      </c>
      <c r="CF213" s="13" t="s">
        <v>15</v>
      </c>
      <c r="CG213" s="13" t="s">
        <v>15</v>
      </c>
      <c r="CH213" s="13" t="s">
        <v>15</v>
      </c>
      <c r="CI213" s="13" t="s">
        <v>15</v>
      </c>
      <c r="CJ213" s="13" t="s">
        <v>15</v>
      </c>
      <c r="CK213" s="13" t="s">
        <v>15</v>
      </c>
      <c r="CL213" s="13" t="s">
        <v>15</v>
      </c>
      <c r="CM213" s="13" t="s">
        <v>15</v>
      </c>
      <c r="CN213" s="13" t="s">
        <v>15</v>
      </c>
      <c r="CO213" s="13">
        <v>7.6292964985544493E-4</v>
      </c>
      <c r="CP213" s="13" t="s">
        <v>15</v>
      </c>
      <c r="CQ213" s="13">
        <v>7.7782079408095672E-2</v>
      </c>
      <c r="CR213" s="13">
        <v>1.6949693770496152E-3</v>
      </c>
      <c r="CS213" s="13">
        <v>1.3615955931278504E-3</v>
      </c>
      <c r="CT213" s="16" t="s">
        <v>15</v>
      </c>
      <c r="CU213" s="16">
        <v>25.747599999999998</v>
      </c>
      <c r="CV213" s="16">
        <v>39.680999999999997</v>
      </c>
      <c r="CW213" s="16">
        <v>29.2897</v>
      </c>
      <c r="CX213" s="16">
        <v>14.0183</v>
      </c>
      <c r="CY213" s="16">
        <v>1.3893</v>
      </c>
      <c r="CZ213" s="16">
        <v>1.1036999999999999</v>
      </c>
      <c r="DA213" s="16">
        <v>0.29830000000000001</v>
      </c>
      <c r="DB213" s="16">
        <v>-8.1928999999999998</v>
      </c>
      <c r="DC213" s="16">
        <v>-11.5648</v>
      </c>
      <c r="DD213" s="16">
        <v>-46.1188</v>
      </c>
      <c r="DE213" s="16">
        <v>-29.1661</v>
      </c>
      <c r="DF213" s="16">
        <v>-24.696300000000001</v>
      </c>
      <c r="DG213" s="16">
        <v>-22.921099999999999</v>
      </c>
      <c r="DH213" s="16">
        <v>-15.137600000000001</v>
      </c>
      <c r="DI213" s="16">
        <v>-8.5913000000000004</v>
      </c>
      <c r="DJ213" s="21" t="s">
        <v>15</v>
      </c>
      <c r="DK213" s="21">
        <v>7.1071</v>
      </c>
      <c r="DL213" s="21">
        <v>24.379799999999999</v>
      </c>
      <c r="DM213" s="21">
        <v>26.553899999999999</v>
      </c>
      <c r="DN213" s="21">
        <v>13.332100000000001</v>
      </c>
      <c r="DO213" s="21">
        <v>1.3511</v>
      </c>
      <c r="DP213" s="21">
        <v>1.0854999999999999</v>
      </c>
      <c r="DQ213" s="21">
        <v>0.29210000000000003</v>
      </c>
      <c r="DR213" s="21">
        <v>-8.0486000000000004</v>
      </c>
      <c r="DS213" s="21">
        <v>-11.3832</v>
      </c>
      <c r="DT213" s="21">
        <v>-44.264800000000001</v>
      </c>
      <c r="DU213" s="21">
        <v>-27.259900000000002</v>
      </c>
      <c r="DV213" s="21">
        <v>-23.4376</v>
      </c>
      <c r="DW213" s="21">
        <v>-21.1876</v>
      </c>
      <c r="DX213" s="21">
        <v>-14.145199999999999</v>
      </c>
      <c r="DY213" s="21">
        <v>-8.3005999999999993</v>
      </c>
    </row>
    <row r="214" spans="1:129" x14ac:dyDescent="0.2">
      <c r="A214" s="62" t="str">
        <f>[1]PSIM!A217</f>
        <v>GSTEL</v>
      </c>
      <c r="B214" s="16" t="s">
        <v>15</v>
      </c>
      <c r="C214" s="16">
        <v>77.243499999999997</v>
      </c>
      <c r="D214" s="16">
        <v>6.77</v>
      </c>
      <c r="E214" s="16">
        <v>1.65</v>
      </c>
      <c r="F214" s="16">
        <v>0.85</v>
      </c>
      <c r="G214" s="16">
        <v>0.8</v>
      </c>
      <c r="H214" s="16">
        <v>-0.45</v>
      </c>
      <c r="I214" s="16">
        <v>-3.75</v>
      </c>
      <c r="J214" s="16">
        <v>-3.65</v>
      </c>
      <c r="K214" s="16">
        <v>-0.75</v>
      </c>
      <c r="L214" s="16">
        <v>-1.1499999999999999</v>
      </c>
      <c r="M214" s="16">
        <v>-0.2</v>
      </c>
      <c r="N214" s="16">
        <v>-0.25</v>
      </c>
      <c r="O214" s="16">
        <v>-0.47</v>
      </c>
      <c r="P214" s="16">
        <v>-0.15</v>
      </c>
      <c r="Q214" s="16">
        <v>-0.06</v>
      </c>
      <c r="R214" s="17" t="s">
        <v>15</v>
      </c>
      <c r="S214" s="17">
        <v>6.6028000000000002</v>
      </c>
      <c r="T214" s="17">
        <v>14.3813</v>
      </c>
      <c r="U214" s="17">
        <v>14.6685</v>
      </c>
      <c r="V214" s="17">
        <v>11.7759</v>
      </c>
      <c r="W214" s="17">
        <v>9.4854000000000003</v>
      </c>
      <c r="X214" s="17">
        <v>-0.44119999999999998</v>
      </c>
      <c r="Y214" s="17">
        <v>-41.133499999999998</v>
      </c>
      <c r="Z214" s="17">
        <v>-1.7071000000000001</v>
      </c>
      <c r="AA214" s="17">
        <v>-1.9443999999999999</v>
      </c>
      <c r="AB214" s="17">
        <v>-8.3925000000000001</v>
      </c>
      <c r="AC214" s="17">
        <v>-7.0754000000000001</v>
      </c>
      <c r="AD214" s="17">
        <v>2.2667000000000002</v>
      </c>
      <c r="AE214" s="17">
        <v>-3.2744</v>
      </c>
      <c r="AF214" s="17">
        <v>5.1875</v>
      </c>
      <c r="AG214" s="17">
        <v>2.8338999999999999</v>
      </c>
      <c r="AH214" s="16">
        <v>-7.08</v>
      </c>
      <c r="AI214" s="16">
        <v>2.27</v>
      </c>
      <c r="AJ214" s="16">
        <v>-3.27</v>
      </c>
      <c r="AK214" s="16">
        <v>4.87</v>
      </c>
      <c r="AL214" s="16">
        <v>2.85</v>
      </c>
      <c r="AM214" s="16" t="s">
        <v>15</v>
      </c>
      <c r="AN214" s="16" t="s">
        <v>15</v>
      </c>
      <c r="AO214" s="16" t="s">
        <v>15</v>
      </c>
      <c r="AP214" s="16" t="s">
        <v>15</v>
      </c>
      <c r="AQ214" s="16">
        <v>4.59</v>
      </c>
      <c r="AR214" s="16">
        <v>3.77</v>
      </c>
      <c r="AS214" s="16">
        <v>5.16</v>
      </c>
      <c r="AT214" s="16">
        <v>12.27</v>
      </c>
      <c r="AU214" s="16">
        <v>7.7</v>
      </c>
      <c r="AV214" s="16">
        <v>5.25</v>
      </c>
      <c r="AW214" s="16">
        <v>23.99</v>
      </c>
      <c r="AX214" s="19" t="s">
        <v>15</v>
      </c>
      <c r="AY214" s="19">
        <v>0.16400669542316407</v>
      </c>
      <c r="AZ214" s="19">
        <v>4.587650772696384E-2</v>
      </c>
      <c r="BA214" s="19">
        <v>0.12667252419722813</v>
      </c>
      <c r="BB214" s="19">
        <v>0.46520989193411155</v>
      </c>
      <c r="BC214" s="19">
        <v>0.59280940768043111</v>
      </c>
      <c r="BD214" s="19">
        <v>-0.17380664442047417</v>
      </c>
      <c r="BE214" s="19">
        <v>-0.24051315393791931</v>
      </c>
      <c r="BF214" s="19">
        <v>-1.9157127862417629</v>
      </c>
      <c r="BG214" s="19">
        <v>-0.48497368684932912</v>
      </c>
      <c r="BH214" s="19">
        <v>-0.22591227975136241</v>
      </c>
      <c r="BI214" s="19">
        <v>-0.17365675028104605</v>
      </c>
      <c r="BJ214" s="19">
        <v>-3.8491640248824142E-2</v>
      </c>
      <c r="BK214" s="19">
        <v>-2.9906201952095854E-2</v>
      </c>
      <c r="BL214" s="19">
        <v>-0.17020845833016993</v>
      </c>
      <c r="BM214" s="19">
        <v>0.60140998989472949</v>
      </c>
      <c r="BN214" s="16" t="s">
        <v>15</v>
      </c>
      <c r="BO214" s="16">
        <v>380.3252</v>
      </c>
      <c r="BP214" s="16">
        <v>41.852499999999999</v>
      </c>
      <c r="BQ214" s="16">
        <v>12.344200000000001</v>
      </c>
      <c r="BR214" s="16">
        <v>9.2617999999999991</v>
      </c>
      <c r="BS214" s="16">
        <v>7.6988000000000003</v>
      </c>
      <c r="BT214" s="16">
        <v>-3.3666</v>
      </c>
      <c r="BU214" s="16">
        <v>-46.987900000000003</v>
      </c>
      <c r="BV214" s="16">
        <v>-44.156799999999997</v>
      </c>
      <c r="BW214" s="16">
        <v>-8.2736999999999998</v>
      </c>
      <c r="BX214" s="16">
        <v>-35.192</v>
      </c>
      <c r="BY214" s="16">
        <v>-12.8957</v>
      </c>
      <c r="BZ214" s="16">
        <v>-7.8113000000000001</v>
      </c>
      <c r="CA214" s="16">
        <v>-14.1212</v>
      </c>
      <c r="CB214" s="16">
        <v>-4.8113000000000001</v>
      </c>
      <c r="CC214" s="16">
        <v>-1.5082</v>
      </c>
      <c r="CD214" s="13" t="s">
        <v>15</v>
      </c>
      <c r="CE214" s="13" t="s">
        <v>15</v>
      </c>
      <c r="CF214" s="13" t="s">
        <v>15</v>
      </c>
      <c r="CG214" s="13" t="s">
        <v>15</v>
      </c>
      <c r="CH214" s="13">
        <v>0.4185133279511451</v>
      </c>
      <c r="CI214" s="13">
        <v>0.35137131739653937</v>
      </c>
      <c r="CJ214" s="13">
        <v>0.37144601878348221</v>
      </c>
      <c r="CK214" s="13">
        <v>0.49815621789980996</v>
      </c>
      <c r="CL214" s="13">
        <v>0.3590947519206491</v>
      </c>
      <c r="CM214" s="13">
        <v>0.48579183110589347</v>
      </c>
      <c r="CN214" s="13">
        <v>0.47088585015688067</v>
      </c>
      <c r="CO214" s="13">
        <v>0.20154781561289728</v>
      </c>
      <c r="CP214" s="13">
        <v>0.33220373308587564</v>
      </c>
      <c r="CQ214" s="13">
        <v>0.63713967984907727</v>
      </c>
      <c r="CR214" s="13">
        <v>0.90009478079473038</v>
      </c>
      <c r="CS214" s="13">
        <v>1.6212187120397477</v>
      </c>
      <c r="CT214" s="16" t="s">
        <v>15</v>
      </c>
      <c r="CU214" s="16" t="s">
        <v>15</v>
      </c>
      <c r="CV214" s="16">
        <v>72.944800000000001</v>
      </c>
      <c r="CW214" s="16">
        <v>13.582699999999999</v>
      </c>
      <c r="CX214" s="16">
        <v>6.9733000000000001</v>
      </c>
      <c r="CY214" s="16">
        <v>6.1449999999999996</v>
      </c>
      <c r="CZ214" s="16">
        <v>-4.1056999999999997</v>
      </c>
      <c r="DA214" s="16">
        <v>-42.614800000000002</v>
      </c>
      <c r="DB214" s="16">
        <v>-72.504999999999995</v>
      </c>
      <c r="DC214" s="16">
        <v>-29.120200000000001</v>
      </c>
      <c r="DD214" s="16">
        <v>-66.235500000000002</v>
      </c>
      <c r="DE214" s="16">
        <v>-16.633900000000001</v>
      </c>
      <c r="DF214" s="16">
        <v>-24.796700000000001</v>
      </c>
      <c r="DG214" s="16">
        <v>-66.776300000000006</v>
      </c>
      <c r="DH214" s="16">
        <v>-39.073999999999998</v>
      </c>
      <c r="DI214" s="16">
        <v>-18.813099999999999</v>
      </c>
      <c r="DJ214" s="21" t="s">
        <v>15</v>
      </c>
      <c r="DK214" s="21" t="s">
        <v>15</v>
      </c>
      <c r="DL214" s="21">
        <v>48.5351</v>
      </c>
      <c r="DM214" s="21">
        <v>10.946300000000001</v>
      </c>
      <c r="DN214" s="21">
        <v>4.7963000000000005</v>
      </c>
      <c r="DO214" s="21">
        <v>4.0225999999999997</v>
      </c>
      <c r="DP214" s="21">
        <v>-2.2235999999999998</v>
      </c>
      <c r="DQ214" s="21">
        <v>-16.789000000000001</v>
      </c>
      <c r="DR214" s="21">
        <v>-19.874300000000002</v>
      </c>
      <c r="DS214" s="21">
        <v>-5.6393000000000004</v>
      </c>
      <c r="DT214" s="21">
        <v>-11.2256</v>
      </c>
      <c r="DU214" s="21">
        <v>-3.3204000000000002</v>
      </c>
      <c r="DV214" s="21">
        <v>-5.0031999999999996</v>
      </c>
      <c r="DW214" s="21">
        <v>-9.0923999999999996</v>
      </c>
      <c r="DX214" s="21">
        <v>-3.1589999999999998</v>
      </c>
      <c r="DY214" s="21">
        <v>-1.1968000000000001</v>
      </c>
    </row>
    <row r="215" spans="1:129" x14ac:dyDescent="0.2">
      <c r="A215" s="62" t="str">
        <f>[1]PSIM!A218</f>
        <v>GTB</v>
      </c>
      <c r="B215" s="16" t="s">
        <v>15</v>
      </c>
      <c r="C215" s="16" t="s">
        <v>15</v>
      </c>
      <c r="D215" s="16" t="s">
        <v>15</v>
      </c>
      <c r="E215" s="16" t="s">
        <v>15</v>
      </c>
      <c r="F215" s="16" t="s">
        <v>15</v>
      </c>
      <c r="G215" s="16" t="s">
        <v>15</v>
      </c>
      <c r="H215" s="16" t="s">
        <v>15</v>
      </c>
      <c r="I215" s="16" t="s">
        <v>15</v>
      </c>
      <c r="J215" s="16" t="s">
        <v>15</v>
      </c>
      <c r="K215" s="16" t="s">
        <v>15</v>
      </c>
      <c r="L215" s="16" t="s">
        <v>15</v>
      </c>
      <c r="M215" s="16" t="s">
        <v>15</v>
      </c>
      <c r="N215" s="16">
        <v>4.32</v>
      </c>
      <c r="O215" s="16">
        <v>0.13</v>
      </c>
      <c r="P215" s="16">
        <v>0.08</v>
      </c>
      <c r="Q215" s="16">
        <v>0.04</v>
      </c>
      <c r="R215" s="17" t="s">
        <v>15</v>
      </c>
      <c r="S215" s="17" t="s">
        <v>15</v>
      </c>
      <c r="T215" s="17" t="s">
        <v>15</v>
      </c>
      <c r="U215" s="17" t="s">
        <v>15</v>
      </c>
      <c r="V215" s="17" t="s">
        <v>15</v>
      </c>
      <c r="W215" s="17" t="s">
        <v>15</v>
      </c>
      <c r="X215" s="17" t="s">
        <v>15</v>
      </c>
      <c r="Y215" s="17" t="s">
        <v>15</v>
      </c>
      <c r="Z215" s="17" t="s">
        <v>15</v>
      </c>
      <c r="AA215" s="17" t="s">
        <v>15</v>
      </c>
      <c r="AB215" s="17" t="s">
        <v>15</v>
      </c>
      <c r="AC215" s="17" t="s">
        <v>15</v>
      </c>
      <c r="AD215" s="17">
        <v>19.778400000000001</v>
      </c>
      <c r="AE215" s="17">
        <v>20.188700000000001</v>
      </c>
      <c r="AF215" s="17">
        <v>20.253599999999999</v>
      </c>
      <c r="AG215" s="17">
        <v>14.1417</v>
      </c>
      <c r="AH215" s="16" t="s">
        <v>15</v>
      </c>
      <c r="AI215" s="16" t="s">
        <v>15</v>
      </c>
      <c r="AJ215" s="16" t="s">
        <v>15</v>
      </c>
      <c r="AK215" s="16">
        <v>20.25</v>
      </c>
      <c r="AL215" s="16">
        <v>14.14</v>
      </c>
      <c r="AM215" s="16" t="s">
        <v>15</v>
      </c>
      <c r="AN215" s="16" t="s">
        <v>15</v>
      </c>
      <c r="AO215" s="16" t="s">
        <v>15</v>
      </c>
      <c r="AP215" s="16" t="s">
        <v>15</v>
      </c>
      <c r="AQ215" s="16" t="s">
        <v>15</v>
      </c>
      <c r="AR215" s="16" t="s">
        <v>15</v>
      </c>
      <c r="AS215" s="16" t="s">
        <v>15</v>
      </c>
      <c r="AT215" s="16" t="s">
        <v>15</v>
      </c>
      <c r="AU215" s="16" t="s">
        <v>15</v>
      </c>
      <c r="AV215" s="16" t="s">
        <v>15</v>
      </c>
      <c r="AW215" s="16" t="s">
        <v>15</v>
      </c>
      <c r="AX215" s="19" t="s">
        <v>15</v>
      </c>
      <c r="AY215" s="19" t="s">
        <v>15</v>
      </c>
      <c r="AZ215" s="19" t="s">
        <v>15</v>
      </c>
      <c r="BA215" s="19" t="s">
        <v>15</v>
      </c>
      <c r="BB215" s="19" t="s">
        <v>15</v>
      </c>
      <c r="BC215" s="19" t="s">
        <v>15</v>
      </c>
      <c r="BD215" s="19" t="s">
        <v>15</v>
      </c>
      <c r="BE215" s="19" t="s">
        <v>15</v>
      </c>
      <c r="BF215" s="19" t="s">
        <v>15</v>
      </c>
      <c r="BG215" s="19" t="s">
        <v>15</v>
      </c>
      <c r="BH215" s="19" t="s">
        <v>15</v>
      </c>
      <c r="BI215" s="19" t="s">
        <v>15</v>
      </c>
      <c r="BJ215" s="19">
        <v>4.4107983112527359E-2</v>
      </c>
      <c r="BK215" s="19">
        <v>3.4194021242850967E-2</v>
      </c>
      <c r="BL215" s="19">
        <v>3.1301694706462053E-2</v>
      </c>
      <c r="BM215" s="19">
        <v>5.0964710264574518E-2</v>
      </c>
      <c r="BN215" s="16" t="s">
        <v>15</v>
      </c>
      <c r="BO215" s="16" t="s">
        <v>15</v>
      </c>
      <c r="BP215" s="16" t="s">
        <v>15</v>
      </c>
      <c r="BQ215" s="16" t="s">
        <v>15</v>
      </c>
      <c r="BR215" s="16" t="s">
        <v>15</v>
      </c>
      <c r="BS215" s="16" t="s">
        <v>15</v>
      </c>
      <c r="BT215" s="16" t="s">
        <v>15</v>
      </c>
      <c r="BU215" s="16" t="s">
        <v>15</v>
      </c>
      <c r="BV215" s="16" t="s">
        <v>15</v>
      </c>
      <c r="BW215" s="16" t="s">
        <v>15</v>
      </c>
      <c r="BX215" s="16" t="s">
        <v>15</v>
      </c>
      <c r="BY215" s="16" t="s">
        <v>15</v>
      </c>
      <c r="BZ215" s="16">
        <v>5.1681999999999997</v>
      </c>
      <c r="CA215" s="16">
        <v>7.4786999999999999</v>
      </c>
      <c r="CB215" s="16">
        <v>7.3449</v>
      </c>
      <c r="CC215" s="16">
        <v>3.1698</v>
      </c>
      <c r="CD215" s="13" t="s">
        <v>15</v>
      </c>
      <c r="CE215" s="13" t="s">
        <v>15</v>
      </c>
      <c r="CF215" s="13" t="s">
        <v>15</v>
      </c>
      <c r="CG215" s="13" t="s">
        <v>15</v>
      </c>
      <c r="CH215" s="13" t="s">
        <v>15</v>
      </c>
      <c r="CI215" s="13" t="s">
        <v>15</v>
      </c>
      <c r="CJ215" s="13" t="s">
        <v>15</v>
      </c>
      <c r="CK215" s="13" t="s">
        <v>15</v>
      </c>
      <c r="CL215" s="13" t="s">
        <v>15</v>
      </c>
      <c r="CM215" s="13" t="s">
        <v>15</v>
      </c>
      <c r="CN215" s="13" t="s">
        <v>15</v>
      </c>
      <c r="CO215" s="13" t="s">
        <v>15</v>
      </c>
      <c r="CP215" s="13" t="s">
        <v>15</v>
      </c>
      <c r="CQ215" s="13" t="s">
        <v>15</v>
      </c>
      <c r="CR215" s="13">
        <v>0.10788685267198249</v>
      </c>
      <c r="CS215" s="13">
        <v>0.19014146679144361</v>
      </c>
      <c r="CT215" s="16" t="s">
        <v>15</v>
      </c>
      <c r="CU215" s="16" t="s">
        <v>15</v>
      </c>
      <c r="CV215" s="16" t="s">
        <v>15</v>
      </c>
      <c r="CW215" s="16" t="s">
        <v>15</v>
      </c>
      <c r="CX215" s="16" t="s">
        <v>15</v>
      </c>
      <c r="CY215" s="16" t="s">
        <v>15</v>
      </c>
      <c r="CZ215" s="16" t="s">
        <v>15</v>
      </c>
      <c r="DA215" s="16" t="s">
        <v>15</v>
      </c>
      <c r="DB215" s="16" t="s">
        <v>15</v>
      </c>
      <c r="DC215" s="16" t="s">
        <v>15</v>
      </c>
      <c r="DD215" s="16" t="s">
        <v>15</v>
      </c>
      <c r="DE215" s="16" t="s">
        <v>15</v>
      </c>
      <c r="DF215" s="16" t="s">
        <v>15</v>
      </c>
      <c r="DG215" s="16">
        <v>19.003299999999999</v>
      </c>
      <c r="DH215" s="16">
        <v>15.5686</v>
      </c>
      <c r="DI215" s="16">
        <v>6.8615000000000004</v>
      </c>
      <c r="DJ215" s="21" t="s">
        <v>15</v>
      </c>
      <c r="DK215" s="21" t="s">
        <v>15</v>
      </c>
      <c r="DL215" s="21" t="s">
        <v>15</v>
      </c>
      <c r="DM215" s="21" t="s">
        <v>15</v>
      </c>
      <c r="DN215" s="21" t="s">
        <v>15</v>
      </c>
      <c r="DO215" s="21" t="s">
        <v>15</v>
      </c>
      <c r="DP215" s="21" t="s">
        <v>15</v>
      </c>
      <c r="DQ215" s="21" t="s">
        <v>15</v>
      </c>
      <c r="DR215" s="21" t="s">
        <v>15</v>
      </c>
      <c r="DS215" s="21" t="s">
        <v>15</v>
      </c>
      <c r="DT215" s="21" t="s">
        <v>15</v>
      </c>
      <c r="DU215" s="21" t="s">
        <v>15</v>
      </c>
      <c r="DV215" s="21" t="s">
        <v>15</v>
      </c>
      <c r="DW215" s="21">
        <v>10.5747</v>
      </c>
      <c r="DX215" s="21">
        <v>9.3224999999999998</v>
      </c>
      <c r="DY215" s="21">
        <v>4.3387000000000002</v>
      </c>
    </row>
    <row r="216" spans="1:129" x14ac:dyDescent="0.2">
      <c r="A216" s="62" t="str">
        <f>[1]PSIM!A219</f>
        <v>GULF</v>
      </c>
      <c r="B216" s="16" t="s">
        <v>15</v>
      </c>
      <c r="C216" s="16" t="s">
        <v>15</v>
      </c>
      <c r="D216" s="16" t="s">
        <v>15</v>
      </c>
      <c r="E216" s="16" t="s">
        <v>15</v>
      </c>
      <c r="F216" s="16" t="s">
        <v>15</v>
      </c>
      <c r="G216" s="16" t="s">
        <v>15</v>
      </c>
      <c r="H216" s="16" t="s">
        <v>15</v>
      </c>
      <c r="I216" s="16" t="s">
        <v>15</v>
      </c>
      <c r="J216" s="16" t="s">
        <v>15</v>
      </c>
      <c r="K216" s="16" t="s">
        <v>15</v>
      </c>
      <c r="L216" s="16" t="s">
        <v>15</v>
      </c>
      <c r="M216" s="16" t="s">
        <v>15</v>
      </c>
      <c r="N216" s="16">
        <v>-1.81</v>
      </c>
      <c r="O216" s="16">
        <v>-3.41</v>
      </c>
      <c r="P216" s="16">
        <v>1.5899999999999999</v>
      </c>
      <c r="Q216" s="16">
        <v>3.18</v>
      </c>
      <c r="R216" s="17" t="s">
        <v>15</v>
      </c>
      <c r="S216" s="17" t="s">
        <v>15</v>
      </c>
      <c r="T216" s="17" t="s">
        <v>15</v>
      </c>
      <c r="U216" s="17" t="s">
        <v>15</v>
      </c>
      <c r="V216" s="17" t="s">
        <v>15</v>
      </c>
      <c r="W216" s="17" t="s">
        <v>15</v>
      </c>
      <c r="X216" s="17" t="s">
        <v>15</v>
      </c>
      <c r="Y216" s="17" t="s">
        <v>15</v>
      </c>
      <c r="Z216" s="17" t="s">
        <v>15</v>
      </c>
      <c r="AA216" s="17" t="s">
        <v>15</v>
      </c>
      <c r="AB216" s="17" t="s">
        <v>15</v>
      </c>
      <c r="AC216" s="17" t="s">
        <v>15</v>
      </c>
      <c r="AD216" s="17">
        <v>34.416499999999999</v>
      </c>
      <c r="AE216" s="17">
        <v>32.2271</v>
      </c>
      <c r="AF216" s="17">
        <v>2.4584999999999999</v>
      </c>
      <c r="AG216" s="17">
        <v>24.4618</v>
      </c>
      <c r="AH216" s="16" t="s">
        <v>15</v>
      </c>
      <c r="AI216" s="16" t="s">
        <v>15</v>
      </c>
      <c r="AJ216" s="16" t="s">
        <v>15</v>
      </c>
      <c r="AK216" s="16" t="s">
        <v>15</v>
      </c>
      <c r="AL216" s="16">
        <v>24.46</v>
      </c>
      <c r="AM216" s="16" t="s">
        <v>15</v>
      </c>
      <c r="AN216" s="16" t="s">
        <v>15</v>
      </c>
      <c r="AO216" s="16" t="s">
        <v>15</v>
      </c>
      <c r="AP216" s="16" t="s">
        <v>15</v>
      </c>
      <c r="AQ216" s="16" t="s">
        <v>15</v>
      </c>
      <c r="AR216" s="16" t="s">
        <v>15</v>
      </c>
      <c r="AS216" s="16" t="s">
        <v>15</v>
      </c>
      <c r="AT216" s="16" t="s">
        <v>15</v>
      </c>
      <c r="AU216" s="16" t="s">
        <v>15</v>
      </c>
      <c r="AV216" s="16" t="s">
        <v>15</v>
      </c>
      <c r="AW216" s="16" t="s">
        <v>15</v>
      </c>
      <c r="AX216" s="19" t="s">
        <v>15</v>
      </c>
      <c r="AY216" s="19" t="s">
        <v>15</v>
      </c>
      <c r="AZ216" s="19" t="s">
        <v>15</v>
      </c>
      <c r="BA216" s="19" t="s">
        <v>15</v>
      </c>
      <c r="BB216" s="19" t="s">
        <v>15</v>
      </c>
      <c r="BC216" s="19" t="s">
        <v>15</v>
      </c>
      <c r="BD216" s="19" t="s">
        <v>15</v>
      </c>
      <c r="BE216" s="19" t="s">
        <v>15</v>
      </c>
      <c r="BF216" s="19" t="s">
        <v>15</v>
      </c>
      <c r="BG216" s="19" t="s">
        <v>15</v>
      </c>
      <c r="BH216" s="19" t="s">
        <v>15</v>
      </c>
      <c r="BI216" s="19" t="s">
        <v>15</v>
      </c>
      <c r="BJ216" s="19">
        <v>-0.89715056164086693</v>
      </c>
      <c r="BK216" s="19">
        <v>-0.85187023905952974</v>
      </c>
      <c r="BL216" s="19">
        <v>-0.87226527293363454</v>
      </c>
      <c r="BM216" s="19">
        <v>6.555357656038014</v>
      </c>
      <c r="BN216" s="16" t="s">
        <v>15</v>
      </c>
      <c r="BO216" s="16" t="s">
        <v>15</v>
      </c>
      <c r="BP216" s="16" t="s">
        <v>15</v>
      </c>
      <c r="BQ216" s="16" t="s">
        <v>15</v>
      </c>
      <c r="BR216" s="16" t="s">
        <v>15</v>
      </c>
      <c r="BS216" s="16" t="s">
        <v>15</v>
      </c>
      <c r="BT216" s="16" t="s">
        <v>15</v>
      </c>
      <c r="BU216" s="16" t="s">
        <v>15</v>
      </c>
      <c r="BV216" s="16" t="s">
        <v>15</v>
      </c>
      <c r="BW216" s="16" t="s">
        <v>15</v>
      </c>
      <c r="BX216" s="16" t="s">
        <v>15</v>
      </c>
      <c r="BY216" s="16" t="s">
        <v>15</v>
      </c>
      <c r="BZ216" s="16">
        <v>-55.750300000000003</v>
      </c>
      <c r="CA216" s="16">
        <v>-118.0809</v>
      </c>
      <c r="CB216" s="16">
        <v>173.2697</v>
      </c>
      <c r="CC216" s="16">
        <v>79.334999999999994</v>
      </c>
      <c r="CD216" s="13" t="s">
        <v>15</v>
      </c>
      <c r="CE216" s="13" t="s">
        <v>15</v>
      </c>
      <c r="CF216" s="13" t="s">
        <v>15</v>
      </c>
      <c r="CG216" s="13" t="s">
        <v>15</v>
      </c>
      <c r="CH216" s="13" t="s">
        <v>15</v>
      </c>
      <c r="CI216" s="13" t="s">
        <v>15</v>
      </c>
      <c r="CJ216" s="13" t="s">
        <v>15</v>
      </c>
      <c r="CK216" s="13" t="s">
        <v>15</v>
      </c>
      <c r="CL216" s="13" t="s">
        <v>15</v>
      </c>
      <c r="CM216" s="13" t="s">
        <v>15</v>
      </c>
      <c r="CN216" s="13" t="s">
        <v>15</v>
      </c>
      <c r="CO216" s="13" t="s">
        <v>15</v>
      </c>
      <c r="CP216" s="13" t="s">
        <v>15</v>
      </c>
      <c r="CQ216" s="13" t="s">
        <v>15</v>
      </c>
      <c r="CR216" s="13" t="s">
        <v>15</v>
      </c>
      <c r="CS216" s="13">
        <v>1.6470447479780082</v>
      </c>
      <c r="CT216" s="16" t="s">
        <v>15</v>
      </c>
      <c r="CU216" s="16" t="s">
        <v>15</v>
      </c>
      <c r="CV216" s="16" t="s">
        <v>15</v>
      </c>
      <c r="CW216" s="16" t="s">
        <v>15</v>
      </c>
      <c r="CX216" s="16" t="s">
        <v>15</v>
      </c>
      <c r="CY216" s="16" t="s">
        <v>15</v>
      </c>
      <c r="CZ216" s="16" t="s">
        <v>15</v>
      </c>
      <c r="DA216" s="16" t="s">
        <v>15</v>
      </c>
      <c r="DB216" s="16" t="s">
        <v>15</v>
      </c>
      <c r="DC216" s="16" t="s">
        <v>15</v>
      </c>
      <c r="DD216" s="16" t="s">
        <v>15</v>
      </c>
      <c r="DE216" s="16" t="s">
        <v>15</v>
      </c>
      <c r="DF216" s="16" t="s">
        <v>15</v>
      </c>
      <c r="DG216" s="16">
        <v>-36.511099999999999</v>
      </c>
      <c r="DH216" s="16">
        <v>20.807200000000002</v>
      </c>
      <c r="DI216" s="16">
        <v>18.714099999999998</v>
      </c>
      <c r="DJ216" s="21" t="s">
        <v>15</v>
      </c>
      <c r="DK216" s="21" t="s">
        <v>15</v>
      </c>
      <c r="DL216" s="21" t="s">
        <v>15</v>
      </c>
      <c r="DM216" s="21" t="s">
        <v>15</v>
      </c>
      <c r="DN216" s="21" t="s">
        <v>15</v>
      </c>
      <c r="DO216" s="21" t="s">
        <v>15</v>
      </c>
      <c r="DP216" s="21" t="s">
        <v>15</v>
      </c>
      <c r="DQ216" s="21" t="s">
        <v>15</v>
      </c>
      <c r="DR216" s="21" t="s">
        <v>15</v>
      </c>
      <c r="DS216" s="21" t="s">
        <v>15</v>
      </c>
      <c r="DT216" s="21" t="s">
        <v>15</v>
      </c>
      <c r="DU216" s="21" t="s">
        <v>15</v>
      </c>
      <c r="DV216" s="21" t="s">
        <v>15</v>
      </c>
      <c r="DW216" s="21">
        <v>-5.2220000000000004</v>
      </c>
      <c r="DX216" s="21">
        <v>1.0356000000000001</v>
      </c>
      <c r="DY216" s="21">
        <v>4.3017000000000003</v>
      </c>
    </row>
    <row r="217" spans="1:129" x14ac:dyDescent="0.2">
      <c r="A217" s="62" t="str">
        <f>[1]PSIM!A220</f>
        <v>GUNKUL</v>
      </c>
      <c r="B217" s="16" t="s">
        <v>15</v>
      </c>
      <c r="C217" s="16" t="s">
        <v>15</v>
      </c>
      <c r="D217" s="16" t="s">
        <v>15</v>
      </c>
      <c r="E217" s="16" t="s">
        <v>15</v>
      </c>
      <c r="F217" s="16" t="s">
        <v>15</v>
      </c>
      <c r="G217" s="16">
        <v>0.16289999999999999</v>
      </c>
      <c r="H217" s="16">
        <v>0.16289999999999999</v>
      </c>
      <c r="I217" s="16">
        <v>0.16289999999999999</v>
      </c>
      <c r="J217" s="16">
        <v>2.47E-2</v>
      </c>
      <c r="K217" s="16">
        <v>1.43E-2</v>
      </c>
      <c r="L217" s="16">
        <v>8.4500000000000006E-2</v>
      </c>
      <c r="M217" s="16">
        <v>0.1439</v>
      </c>
      <c r="N217" s="16">
        <v>7.1400000000000005E-2</v>
      </c>
      <c r="O217" s="16">
        <v>0.10539999999999999</v>
      </c>
      <c r="P217" s="16">
        <v>0.06</v>
      </c>
      <c r="Q217" s="16">
        <v>0.09</v>
      </c>
      <c r="R217" s="17" t="s">
        <v>15</v>
      </c>
      <c r="S217" s="17" t="s">
        <v>15</v>
      </c>
      <c r="T217" s="17" t="s">
        <v>15</v>
      </c>
      <c r="U217" s="17" t="s">
        <v>15</v>
      </c>
      <c r="V217" s="17" t="s">
        <v>15</v>
      </c>
      <c r="W217" s="17">
        <v>19.616</v>
      </c>
      <c r="X217" s="17">
        <v>19.616</v>
      </c>
      <c r="Y217" s="17">
        <v>19.616</v>
      </c>
      <c r="Z217" s="17">
        <v>28.4465</v>
      </c>
      <c r="AA217" s="17">
        <v>24.340599999999998</v>
      </c>
      <c r="AB217" s="17">
        <v>23.0867</v>
      </c>
      <c r="AC217" s="17">
        <v>21.681000000000001</v>
      </c>
      <c r="AD217" s="17">
        <v>23.953199999999999</v>
      </c>
      <c r="AE217" s="17">
        <v>22.647100000000002</v>
      </c>
      <c r="AF217" s="17">
        <v>34.737099999999998</v>
      </c>
      <c r="AG217" s="17">
        <v>35.7836</v>
      </c>
      <c r="AH217" s="16">
        <v>21.68</v>
      </c>
      <c r="AI217" s="16">
        <v>24.29</v>
      </c>
      <c r="AJ217" s="16">
        <v>23</v>
      </c>
      <c r="AK217" s="16">
        <v>32.880000000000003</v>
      </c>
      <c r="AL217" s="16">
        <v>29.57</v>
      </c>
      <c r="AM217" s="16" t="s">
        <v>15</v>
      </c>
      <c r="AN217" s="16" t="s">
        <v>15</v>
      </c>
      <c r="AO217" s="16" t="s">
        <v>15</v>
      </c>
      <c r="AP217" s="16" t="s">
        <v>15</v>
      </c>
      <c r="AQ217" s="16" t="s">
        <v>15</v>
      </c>
      <c r="AR217" s="16" t="s">
        <v>15</v>
      </c>
      <c r="AS217" s="16" t="s">
        <v>15</v>
      </c>
      <c r="AT217" s="16" t="s">
        <v>15</v>
      </c>
      <c r="AU217" s="16">
        <v>14.5</v>
      </c>
      <c r="AV217" s="16">
        <v>10.83</v>
      </c>
      <c r="AW217" s="16">
        <v>8.7799999999999994</v>
      </c>
      <c r="AX217" s="19" t="s">
        <v>15</v>
      </c>
      <c r="AY217" s="19" t="s">
        <v>15</v>
      </c>
      <c r="AZ217" s="19" t="s">
        <v>15</v>
      </c>
      <c r="BA217" s="19" t="s">
        <v>15</v>
      </c>
      <c r="BB217" s="19" t="s">
        <v>15</v>
      </c>
      <c r="BC217" s="19">
        <v>6.7624144083469701E-2</v>
      </c>
      <c r="BD217" s="19">
        <v>6.7624144083469701E-2</v>
      </c>
      <c r="BE217" s="19">
        <v>6.7624144083469701E-2</v>
      </c>
      <c r="BF217" s="19">
        <v>3.6726514230528577E-2</v>
      </c>
      <c r="BG217" s="19">
        <v>0.15957198523963811</v>
      </c>
      <c r="BH217" s="19">
        <v>0.15004398450449907</v>
      </c>
      <c r="BI217" s="19">
        <v>0.35663266573478369</v>
      </c>
      <c r="BJ217" s="19">
        <v>0.14998768303655935</v>
      </c>
      <c r="BK217" s="19">
        <v>0.1928768280551745</v>
      </c>
      <c r="BL217" s="19">
        <v>0.59762447342697</v>
      </c>
      <c r="BM217" s="19">
        <v>0.47814126257753908</v>
      </c>
      <c r="BN217" s="16" t="s">
        <v>15</v>
      </c>
      <c r="BO217" s="16" t="s">
        <v>15</v>
      </c>
      <c r="BP217" s="16" t="s">
        <v>15</v>
      </c>
      <c r="BQ217" s="16" t="s">
        <v>15</v>
      </c>
      <c r="BR217" s="16" t="s">
        <v>15</v>
      </c>
      <c r="BS217" s="16">
        <v>12.205299999999999</v>
      </c>
      <c r="BT217" s="16">
        <v>12.205299999999999</v>
      </c>
      <c r="BU217" s="16">
        <v>12.205299999999999</v>
      </c>
      <c r="BV217" s="16">
        <v>9.5577000000000005</v>
      </c>
      <c r="BW217" s="16">
        <v>3.3763999999999998</v>
      </c>
      <c r="BX217" s="16">
        <v>18.4986</v>
      </c>
      <c r="BY217" s="16">
        <v>43.591500000000003</v>
      </c>
      <c r="BZ217" s="16">
        <v>18.401</v>
      </c>
      <c r="CA217" s="16">
        <v>15.401999999999999</v>
      </c>
      <c r="CB217" s="16">
        <v>16.757100000000001</v>
      </c>
      <c r="CC217" s="16">
        <v>13.3276</v>
      </c>
      <c r="CD217" s="13" t="s">
        <v>15</v>
      </c>
      <c r="CE217" s="13" t="s">
        <v>15</v>
      </c>
      <c r="CF217" s="13" t="s">
        <v>15</v>
      </c>
      <c r="CG217" s="13" t="s">
        <v>15</v>
      </c>
      <c r="CH217" s="13" t="s">
        <v>15</v>
      </c>
      <c r="CI217" s="13" t="s">
        <v>15</v>
      </c>
      <c r="CJ217" s="13" t="s">
        <v>15</v>
      </c>
      <c r="CK217" s="13" t="s">
        <v>15</v>
      </c>
      <c r="CL217" s="13">
        <v>0.22522386751463533</v>
      </c>
      <c r="CM217" s="13">
        <v>2.9448552801823973</v>
      </c>
      <c r="CN217" s="13">
        <v>1.6118933942022788</v>
      </c>
      <c r="CO217" s="13">
        <v>0.20485632791719521</v>
      </c>
      <c r="CP217" s="13">
        <v>0.67770271457338138</v>
      </c>
      <c r="CQ217" s="13">
        <v>0.90522580459207103</v>
      </c>
      <c r="CR217" s="13">
        <v>1.4726703288321548</v>
      </c>
      <c r="CS217" s="13">
        <v>1.8135571969080266</v>
      </c>
      <c r="CT217" s="16" t="s">
        <v>15</v>
      </c>
      <c r="CU217" s="16" t="s">
        <v>15</v>
      </c>
      <c r="CV217" s="16" t="s">
        <v>15</v>
      </c>
      <c r="CW217" s="16" t="s">
        <v>15</v>
      </c>
      <c r="CX217" s="16" t="s">
        <v>15</v>
      </c>
      <c r="CY217" s="16" t="s">
        <v>15</v>
      </c>
      <c r="CZ217" s="16" t="s">
        <v>15</v>
      </c>
      <c r="DA217" s="16" t="s">
        <v>15</v>
      </c>
      <c r="DB217" s="16" t="s">
        <v>15</v>
      </c>
      <c r="DC217" s="16">
        <v>7.7316000000000003</v>
      </c>
      <c r="DD217" s="16">
        <v>49.016300000000001</v>
      </c>
      <c r="DE217" s="16">
        <v>36.477899999999998</v>
      </c>
      <c r="DF217" s="16">
        <v>17.572900000000001</v>
      </c>
      <c r="DG217" s="16">
        <v>11.9984</v>
      </c>
      <c r="DH217" s="16">
        <v>6.2629999999999999</v>
      </c>
      <c r="DI217" s="16">
        <v>6.9390999999999998</v>
      </c>
      <c r="DJ217" s="21" t="s">
        <v>15</v>
      </c>
      <c r="DK217" s="21" t="s">
        <v>15</v>
      </c>
      <c r="DL217" s="21" t="s">
        <v>15</v>
      </c>
      <c r="DM217" s="21" t="s">
        <v>15</v>
      </c>
      <c r="DN217" s="21" t="s">
        <v>15</v>
      </c>
      <c r="DO217" s="21" t="s">
        <v>15</v>
      </c>
      <c r="DP217" s="21" t="s">
        <v>15</v>
      </c>
      <c r="DQ217" s="21" t="s">
        <v>15</v>
      </c>
      <c r="DR217" s="21" t="s">
        <v>15</v>
      </c>
      <c r="DS217" s="21">
        <v>2.4428999999999998</v>
      </c>
      <c r="DT217" s="21">
        <v>12.220800000000001</v>
      </c>
      <c r="DU217" s="21">
        <v>14.993600000000001</v>
      </c>
      <c r="DV217" s="21">
        <v>9.2276000000000007</v>
      </c>
      <c r="DW217" s="21">
        <v>5.2594000000000003</v>
      </c>
      <c r="DX217" s="21">
        <v>2.4215</v>
      </c>
      <c r="DY217" s="21">
        <v>2.2702999999999998</v>
      </c>
    </row>
    <row r="218" spans="1:129" x14ac:dyDescent="0.2">
      <c r="A218" s="62" t="str">
        <f>[1]PSIM!A221</f>
        <v>GYT</v>
      </c>
      <c r="B218" s="16">
        <v>32.905999999999999</v>
      </c>
      <c r="C218" s="16">
        <v>34.2502</v>
      </c>
      <c r="D218" s="16">
        <v>43.613</v>
      </c>
      <c r="E218" s="16">
        <v>39.58</v>
      </c>
      <c r="F218" s="16">
        <v>29.31</v>
      </c>
      <c r="G218" s="16">
        <v>17.920000000000002</v>
      </c>
      <c r="H218" s="16">
        <v>4.0599999999999996</v>
      </c>
      <c r="I218" s="16">
        <v>31.52</v>
      </c>
      <c r="J218" s="16">
        <v>45.25</v>
      </c>
      <c r="K218" s="16">
        <v>-16.190000000000001</v>
      </c>
      <c r="L218" s="16">
        <v>109.6</v>
      </c>
      <c r="M218" s="16">
        <v>44.47</v>
      </c>
      <c r="N218" s="16">
        <v>32.18</v>
      </c>
      <c r="O218" s="16">
        <v>52.09</v>
      </c>
      <c r="P218" s="16">
        <v>37.770000000000003</v>
      </c>
      <c r="Q218" s="16">
        <v>18.649999999999999</v>
      </c>
      <c r="R218" s="17">
        <v>17.650700000000001</v>
      </c>
      <c r="S218" s="17">
        <v>16.932600000000001</v>
      </c>
      <c r="T218" s="17">
        <v>19.796299999999999</v>
      </c>
      <c r="U218" s="17">
        <v>18.1571</v>
      </c>
      <c r="V218" s="17">
        <v>14.920400000000001</v>
      </c>
      <c r="W218" s="17">
        <v>5.7537000000000003</v>
      </c>
      <c r="X218" s="17">
        <v>-7.22E-2</v>
      </c>
      <c r="Y218" s="17">
        <v>7.9642999999999997</v>
      </c>
      <c r="Z218" s="17">
        <v>8.7874999999999996</v>
      </c>
      <c r="AA218" s="17">
        <v>14.4434</v>
      </c>
      <c r="AB218" s="17">
        <v>14.404500000000001</v>
      </c>
      <c r="AC218" s="17">
        <v>18.071899999999999</v>
      </c>
      <c r="AD218" s="17">
        <v>19.702500000000001</v>
      </c>
      <c r="AE218" s="17">
        <v>21.711500000000001</v>
      </c>
      <c r="AF218" s="17">
        <v>22.9099</v>
      </c>
      <c r="AG218" s="17">
        <v>19.3218</v>
      </c>
      <c r="AH218" s="16">
        <v>18.07</v>
      </c>
      <c r="AI218" s="16">
        <v>19.690000000000001</v>
      </c>
      <c r="AJ218" s="16">
        <v>21.71</v>
      </c>
      <c r="AK218" s="16">
        <v>22.91</v>
      </c>
      <c r="AL218" s="16">
        <v>19.32</v>
      </c>
      <c r="AM218" s="16">
        <v>8.81</v>
      </c>
      <c r="AN218" s="16">
        <v>8.32</v>
      </c>
      <c r="AO218" s="16">
        <v>9.35</v>
      </c>
      <c r="AP218" s="16">
        <v>8.01</v>
      </c>
      <c r="AQ218" s="16">
        <v>9.92</v>
      </c>
      <c r="AR218" s="16">
        <v>9.24</v>
      </c>
      <c r="AS218" s="16">
        <v>11.65</v>
      </c>
      <c r="AT218" s="16">
        <v>10.09</v>
      </c>
      <c r="AU218" s="16">
        <v>8.5500000000000007</v>
      </c>
      <c r="AV218" s="16">
        <v>9.66</v>
      </c>
      <c r="AW218" s="16">
        <v>11.89</v>
      </c>
      <c r="AX218" s="19" t="s">
        <v>15</v>
      </c>
      <c r="AY218" s="19" t="s">
        <v>15</v>
      </c>
      <c r="AZ218" s="19" t="s">
        <v>15</v>
      </c>
      <c r="BA218" s="19" t="s">
        <v>15</v>
      </c>
      <c r="BB218" s="19" t="s">
        <v>15</v>
      </c>
      <c r="BC218" s="19" t="s">
        <v>15</v>
      </c>
      <c r="BD218" s="19" t="s">
        <v>15</v>
      </c>
      <c r="BE218" s="19" t="s">
        <v>15</v>
      </c>
      <c r="BF218" s="19" t="s">
        <v>15</v>
      </c>
      <c r="BG218" s="19" t="s">
        <v>15</v>
      </c>
      <c r="BH218" s="19" t="s">
        <v>15</v>
      </c>
      <c r="BI218" s="19" t="s">
        <v>15</v>
      </c>
      <c r="BJ218" s="19" t="s">
        <v>15</v>
      </c>
      <c r="BK218" s="19" t="s">
        <v>15</v>
      </c>
      <c r="BL218" s="19" t="s">
        <v>15</v>
      </c>
      <c r="BM218" s="19" t="s">
        <v>15</v>
      </c>
      <c r="BN218" s="16">
        <v>6.9055</v>
      </c>
      <c r="BO218" s="16">
        <v>6.7343999999999999</v>
      </c>
      <c r="BP218" s="16">
        <v>8.0129999999999999</v>
      </c>
      <c r="BQ218" s="16">
        <v>6.7607999999999997</v>
      </c>
      <c r="BR218" s="16">
        <v>5.2647000000000004</v>
      </c>
      <c r="BS218" s="16">
        <v>4.6718999999999999</v>
      </c>
      <c r="BT218" s="16">
        <v>0.80720000000000003</v>
      </c>
      <c r="BU218" s="16">
        <v>6.8949999999999996</v>
      </c>
      <c r="BV218" s="16">
        <v>8.0052000000000003</v>
      </c>
      <c r="BW218" s="16">
        <v>-2.9325999999999999</v>
      </c>
      <c r="BX218" s="16">
        <v>23.3062</v>
      </c>
      <c r="BY218" s="16">
        <v>9.1207999999999991</v>
      </c>
      <c r="BZ218" s="16">
        <v>6.2736999999999998</v>
      </c>
      <c r="CA218" s="16">
        <v>9.7085000000000008</v>
      </c>
      <c r="CB218" s="16">
        <v>7.1703000000000001</v>
      </c>
      <c r="CC218" s="16">
        <v>3.4508000000000001</v>
      </c>
      <c r="CD218" s="13" t="s">
        <v>15</v>
      </c>
      <c r="CE218" s="13" t="s">
        <v>15</v>
      </c>
      <c r="CF218" s="13" t="s">
        <v>15</v>
      </c>
      <c r="CG218" s="13" t="s">
        <v>15</v>
      </c>
      <c r="CH218" s="13" t="s">
        <v>15</v>
      </c>
      <c r="CI218" s="13" t="s">
        <v>15</v>
      </c>
      <c r="CJ218" s="13" t="s">
        <v>15</v>
      </c>
      <c r="CK218" s="13" t="s">
        <v>15</v>
      </c>
      <c r="CL218" s="13" t="s">
        <v>15</v>
      </c>
      <c r="CM218" s="13" t="s">
        <v>15</v>
      </c>
      <c r="CN218" s="13" t="s">
        <v>15</v>
      </c>
      <c r="CO218" s="13" t="s">
        <v>15</v>
      </c>
      <c r="CP218" s="13" t="s">
        <v>15</v>
      </c>
      <c r="CQ218" s="13" t="s">
        <v>15</v>
      </c>
      <c r="CR218" s="13" t="s">
        <v>15</v>
      </c>
      <c r="CS218" s="13" t="s">
        <v>15</v>
      </c>
      <c r="CT218" s="16">
        <v>10.604900000000001</v>
      </c>
      <c r="CU218" s="16">
        <v>10.624600000000001</v>
      </c>
      <c r="CV218" s="16">
        <v>13.065799999999999</v>
      </c>
      <c r="CW218" s="16">
        <v>11.059799999999999</v>
      </c>
      <c r="CX218" s="16">
        <v>7.9355000000000002</v>
      </c>
      <c r="CY218" s="16">
        <v>4.7157999999999998</v>
      </c>
      <c r="CZ218" s="16">
        <v>1.0522</v>
      </c>
      <c r="DA218" s="16">
        <v>8.1595999999999993</v>
      </c>
      <c r="DB218" s="16">
        <v>11.1835</v>
      </c>
      <c r="DC218" s="16">
        <v>-4.0311000000000003</v>
      </c>
      <c r="DD218" s="16">
        <v>25.969200000000001</v>
      </c>
      <c r="DE218" s="16">
        <v>9.4062000000000001</v>
      </c>
      <c r="DF218" s="16">
        <v>6.5766</v>
      </c>
      <c r="DG218" s="16">
        <v>10.199999999999999</v>
      </c>
      <c r="DH218" s="16">
        <v>7.0506000000000002</v>
      </c>
      <c r="DI218" s="16">
        <v>3.4375</v>
      </c>
      <c r="DJ218" s="21">
        <v>7.9968000000000004</v>
      </c>
      <c r="DK218" s="21">
        <v>8.0259999999999998</v>
      </c>
      <c r="DL218" s="21">
        <v>9.9647000000000006</v>
      </c>
      <c r="DM218" s="21">
        <v>8.3585999999999991</v>
      </c>
      <c r="DN218" s="21">
        <v>5.8398000000000003</v>
      </c>
      <c r="DO218" s="21">
        <v>3.3132000000000001</v>
      </c>
      <c r="DP218" s="21">
        <v>0.74609999999999999</v>
      </c>
      <c r="DQ218" s="21">
        <v>6.2441000000000004</v>
      </c>
      <c r="DR218" s="21">
        <v>8.6494999999999997</v>
      </c>
      <c r="DS218" s="21">
        <v>-2.8994999999999997</v>
      </c>
      <c r="DT218" s="21">
        <v>18.873000000000001</v>
      </c>
      <c r="DU218" s="21">
        <v>7.3754999999999997</v>
      </c>
      <c r="DV218" s="21">
        <v>5.1879999999999997</v>
      </c>
      <c r="DW218" s="21">
        <v>7.8164999999999996</v>
      </c>
      <c r="DX218" s="21">
        <v>5.3521999999999998</v>
      </c>
      <c r="DY218" s="21">
        <v>2.5188999999999999</v>
      </c>
    </row>
    <row r="219" spans="1:129" x14ac:dyDescent="0.2">
      <c r="A219" s="62" t="str">
        <f>[1]PSIM!A222</f>
        <v>HANA</v>
      </c>
      <c r="B219" s="16">
        <v>-1.1219999999999999</v>
      </c>
      <c r="C219" s="16">
        <v>2.0699999999999998</v>
      </c>
      <c r="D219" s="16">
        <v>2.3119999999999998</v>
      </c>
      <c r="E219" s="16">
        <v>2.58</v>
      </c>
      <c r="F219" s="16">
        <v>2.71</v>
      </c>
      <c r="G219" s="16">
        <v>2.95</v>
      </c>
      <c r="H219" s="16">
        <v>2.2999999999999998</v>
      </c>
      <c r="I219" s="16">
        <v>2.5300000000000002</v>
      </c>
      <c r="J219" s="16">
        <v>3.42</v>
      </c>
      <c r="K219" s="16">
        <v>2.0099999999999998</v>
      </c>
      <c r="L219" s="16">
        <v>2</v>
      </c>
      <c r="M219" s="16">
        <v>2.86</v>
      </c>
      <c r="N219" s="16">
        <v>4.2300000000000004</v>
      </c>
      <c r="O219" s="16">
        <v>2.57</v>
      </c>
      <c r="P219" s="16">
        <v>2.62</v>
      </c>
      <c r="Q219" s="16">
        <v>3.59</v>
      </c>
      <c r="R219" s="17">
        <v>25.661000000000001</v>
      </c>
      <c r="S219" s="17">
        <v>26.257100000000001</v>
      </c>
      <c r="T219" s="17">
        <v>23.487300000000001</v>
      </c>
      <c r="U219" s="17">
        <v>22.461300000000001</v>
      </c>
      <c r="V219" s="17">
        <v>18.898099999999999</v>
      </c>
      <c r="W219" s="17">
        <v>16.3689</v>
      </c>
      <c r="X219" s="17">
        <v>17.0961</v>
      </c>
      <c r="Y219" s="17">
        <v>18.5855</v>
      </c>
      <c r="Z219" s="17">
        <v>16.924900000000001</v>
      </c>
      <c r="AA219" s="17">
        <v>12.5869</v>
      </c>
      <c r="AB219" s="17">
        <v>9.7642000000000007</v>
      </c>
      <c r="AC219" s="17">
        <v>11.230600000000001</v>
      </c>
      <c r="AD219" s="17">
        <v>13.5145</v>
      </c>
      <c r="AE219" s="17">
        <v>14.767300000000001</v>
      </c>
      <c r="AF219" s="17">
        <v>14.0129</v>
      </c>
      <c r="AG219" s="17">
        <v>14.9154</v>
      </c>
      <c r="AH219" s="16">
        <v>11.33</v>
      </c>
      <c r="AI219" s="16">
        <v>13.51</v>
      </c>
      <c r="AJ219" s="16">
        <v>14.77</v>
      </c>
      <c r="AK219" s="16">
        <v>14.01</v>
      </c>
      <c r="AL219" s="16">
        <v>14.92</v>
      </c>
      <c r="AM219" s="16">
        <v>7.16</v>
      </c>
      <c r="AN219" s="16">
        <v>6.63</v>
      </c>
      <c r="AO219" s="16">
        <v>5.9</v>
      </c>
      <c r="AP219" s="16">
        <v>6.07</v>
      </c>
      <c r="AQ219" s="16">
        <v>5.33</v>
      </c>
      <c r="AR219" s="16">
        <v>5.52</v>
      </c>
      <c r="AS219" s="16">
        <v>5.95</v>
      </c>
      <c r="AT219" s="16">
        <v>5.6</v>
      </c>
      <c r="AU219" s="16">
        <v>4.05</v>
      </c>
      <c r="AV219" s="16">
        <v>5.77</v>
      </c>
      <c r="AW219" s="16">
        <v>5.88</v>
      </c>
      <c r="AX219" s="19">
        <v>1.6895969104513636E-4</v>
      </c>
      <c r="AY219" s="19" t="s">
        <v>15</v>
      </c>
      <c r="AZ219" s="19">
        <v>5.1548304885542143E-7</v>
      </c>
      <c r="BA219" s="19">
        <v>1.0556611412189579E-6</v>
      </c>
      <c r="BB219" s="19">
        <v>1.4733891914821011E-7</v>
      </c>
      <c r="BC219" s="19">
        <v>1.2835126861171669E-3</v>
      </c>
      <c r="BD219" s="19">
        <v>3.666867102919742E-3</v>
      </c>
      <c r="BE219" s="19">
        <v>3.9880129769282726E-3</v>
      </c>
      <c r="BF219" s="19">
        <v>3.6729013500653523E-3</v>
      </c>
      <c r="BG219" s="19">
        <v>9.4749061907280063E-3</v>
      </c>
      <c r="BH219" s="19">
        <v>1.2854538460136886E-2</v>
      </c>
      <c r="BI219" s="19">
        <v>9.1246422456746669E-3</v>
      </c>
      <c r="BJ219" s="19">
        <v>4.5029943458556451E-3</v>
      </c>
      <c r="BK219" s="19" t="s">
        <v>15</v>
      </c>
      <c r="BL219" s="19" t="s">
        <v>15</v>
      </c>
      <c r="BM219" s="19" t="s">
        <v>15</v>
      </c>
      <c r="BN219" s="16">
        <v>-10.7438</v>
      </c>
      <c r="BO219" s="16">
        <v>19.098299999999998</v>
      </c>
      <c r="BP219" s="16">
        <v>16.628299999999999</v>
      </c>
      <c r="BQ219" s="16">
        <v>16.986699999999999</v>
      </c>
      <c r="BR219" s="16">
        <v>14.7697</v>
      </c>
      <c r="BS219" s="16">
        <v>15.664</v>
      </c>
      <c r="BT219" s="16">
        <v>12.62</v>
      </c>
      <c r="BU219" s="16">
        <v>15.180300000000001</v>
      </c>
      <c r="BV219" s="16">
        <v>16.213200000000001</v>
      </c>
      <c r="BW219" s="16">
        <v>9.9177</v>
      </c>
      <c r="BX219" s="16">
        <v>9.3437999999999999</v>
      </c>
      <c r="BY219" s="16">
        <v>13.0238</v>
      </c>
      <c r="BZ219" s="16">
        <v>16.043099999999999</v>
      </c>
      <c r="CA219" s="16">
        <v>10.0694</v>
      </c>
      <c r="CB219" s="16">
        <v>10.259</v>
      </c>
      <c r="CC219" s="16">
        <v>13.3996</v>
      </c>
      <c r="CD219" s="13" t="s">
        <v>15</v>
      </c>
      <c r="CE219" s="13" t="s">
        <v>15</v>
      </c>
      <c r="CF219" s="13" t="s">
        <v>15</v>
      </c>
      <c r="CG219" s="13" t="s">
        <v>15</v>
      </c>
      <c r="CH219" s="13" t="s">
        <v>15</v>
      </c>
      <c r="CI219" s="13" t="s">
        <v>15</v>
      </c>
      <c r="CJ219" s="13" t="s">
        <v>15</v>
      </c>
      <c r="CK219" s="13">
        <v>3.3757583901003899E-3</v>
      </c>
      <c r="CL219" s="13" t="s">
        <v>15</v>
      </c>
      <c r="CM219" s="13">
        <v>2.6654082419534835E-3</v>
      </c>
      <c r="CN219" s="13">
        <v>1.636696306309332E-3</v>
      </c>
      <c r="CO219" s="13">
        <v>9.6096296659710194E-4</v>
      </c>
      <c r="CP219" s="13" t="s">
        <v>15</v>
      </c>
      <c r="CQ219" s="13" t="s">
        <v>15</v>
      </c>
      <c r="CR219" s="13" t="s">
        <v>15</v>
      </c>
      <c r="CS219" s="13" t="s">
        <v>15</v>
      </c>
      <c r="CT219" s="16">
        <v>-12.8239</v>
      </c>
      <c r="CU219" s="16">
        <v>24.832000000000001</v>
      </c>
      <c r="CV219" s="16">
        <v>24.7089</v>
      </c>
      <c r="CW219" s="16">
        <v>24.296700000000001</v>
      </c>
      <c r="CX219" s="16">
        <v>23.418299999999999</v>
      </c>
      <c r="CY219" s="16">
        <v>23.1463</v>
      </c>
      <c r="CZ219" s="16">
        <v>16.122299999999999</v>
      </c>
      <c r="DA219" s="16">
        <v>16.0839</v>
      </c>
      <c r="DB219" s="16">
        <v>20.302299999999999</v>
      </c>
      <c r="DC219" s="16">
        <v>11.2981</v>
      </c>
      <c r="DD219" s="16">
        <v>10.918699999999999</v>
      </c>
      <c r="DE219" s="16">
        <v>14.598000000000001</v>
      </c>
      <c r="DF219" s="16">
        <v>19.483499999999999</v>
      </c>
      <c r="DG219" s="16">
        <v>10.9369</v>
      </c>
      <c r="DH219" s="16">
        <v>10.6914</v>
      </c>
      <c r="DI219" s="16">
        <v>14.2072</v>
      </c>
      <c r="DJ219" s="21">
        <v>-10.836</v>
      </c>
      <c r="DK219" s="21">
        <v>20.153400000000001</v>
      </c>
      <c r="DL219" s="21">
        <v>20.451499999999999</v>
      </c>
      <c r="DM219" s="21">
        <v>19.794899999999998</v>
      </c>
      <c r="DN219" s="21">
        <v>18.699200000000001</v>
      </c>
      <c r="DO219" s="21">
        <v>18.753</v>
      </c>
      <c r="DP219" s="21">
        <v>13.5983</v>
      </c>
      <c r="DQ219" s="21">
        <v>13.564299999999999</v>
      </c>
      <c r="DR219" s="21">
        <v>16.8599</v>
      </c>
      <c r="DS219" s="21">
        <v>9.3217999999999996</v>
      </c>
      <c r="DT219" s="21">
        <v>8.9871999999999996</v>
      </c>
      <c r="DU219" s="21">
        <v>12.085100000000001</v>
      </c>
      <c r="DV219" s="21">
        <v>16.136600000000001</v>
      </c>
      <c r="DW219" s="21">
        <v>9.1485000000000003</v>
      </c>
      <c r="DX219" s="21">
        <v>8.9824000000000002</v>
      </c>
      <c r="DY219" s="21">
        <v>11.9925</v>
      </c>
    </row>
    <row r="220" spans="1:129" x14ac:dyDescent="0.2">
      <c r="A220" s="62" t="str">
        <f>[1]PSIM!A223</f>
        <v>HARN</v>
      </c>
      <c r="B220" s="16" t="s">
        <v>15</v>
      </c>
      <c r="C220" s="16" t="s">
        <v>15</v>
      </c>
      <c r="D220" s="16" t="s">
        <v>15</v>
      </c>
      <c r="E220" s="16" t="s">
        <v>15</v>
      </c>
      <c r="F220" s="16" t="s">
        <v>15</v>
      </c>
      <c r="G220" s="16" t="s">
        <v>15</v>
      </c>
      <c r="H220" s="16" t="s">
        <v>15</v>
      </c>
      <c r="I220" s="16" t="s">
        <v>15</v>
      </c>
      <c r="J220" s="16" t="s">
        <v>15</v>
      </c>
      <c r="K220" s="16" t="s">
        <v>15</v>
      </c>
      <c r="L220" s="16" t="s">
        <v>15</v>
      </c>
      <c r="M220" s="16">
        <v>9.41</v>
      </c>
      <c r="N220" s="16">
        <v>0.25</v>
      </c>
      <c r="O220" s="16">
        <v>0.13</v>
      </c>
      <c r="P220" s="16">
        <v>0.11</v>
      </c>
      <c r="Q220" s="16">
        <v>0.22</v>
      </c>
      <c r="R220" s="17" t="s">
        <v>15</v>
      </c>
      <c r="S220" s="17" t="s">
        <v>15</v>
      </c>
      <c r="T220" s="17" t="s">
        <v>15</v>
      </c>
      <c r="U220" s="17" t="s">
        <v>15</v>
      </c>
      <c r="V220" s="17" t="s">
        <v>15</v>
      </c>
      <c r="W220" s="17" t="s">
        <v>15</v>
      </c>
      <c r="X220" s="17" t="s">
        <v>15</v>
      </c>
      <c r="Y220" s="17" t="s">
        <v>15</v>
      </c>
      <c r="Z220" s="17" t="s">
        <v>15</v>
      </c>
      <c r="AA220" s="17" t="s">
        <v>15</v>
      </c>
      <c r="AB220" s="17" t="s">
        <v>15</v>
      </c>
      <c r="AC220" s="17">
        <v>28.683199999999999</v>
      </c>
      <c r="AD220" s="17">
        <v>26.219899999999999</v>
      </c>
      <c r="AE220" s="17">
        <v>24.975000000000001</v>
      </c>
      <c r="AF220" s="17">
        <v>24.4618</v>
      </c>
      <c r="AG220" s="17">
        <v>29.621700000000001</v>
      </c>
      <c r="AH220" s="16" t="s">
        <v>15</v>
      </c>
      <c r="AI220" s="16">
        <v>26.22</v>
      </c>
      <c r="AJ220" s="16">
        <v>24.98</v>
      </c>
      <c r="AK220" s="16">
        <v>24.46</v>
      </c>
      <c r="AL220" s="16">
        <v>29.62</v>
      </c>
      <c r="AM220" s="16" t="s">
        <v>15</v>
      </c>
      <c r="AN220" s="16" t="s">
        <v>15</v>
      </c>
      <c r="AO220" s="16" t="s">
        <v>15</v>
      </c>
      <c r="AP220" s="16" t="s">
        <v>15</v>
      </c>
      <c r="AQ220" s="16" t="s">
        <v>15</v>
      </c>
      <c r="AR220" s="16" t="s">
        <v>15</v>
      </c>
      <c r="AS220" s="16" t="s">
        <v>15</v>
      </c>
      <c r="AT220" s="16" t="s">
        <v>15</v>
      </c>
      <c r="AU220" s="16" t="s">
        <v>15</v>
      </c>
      <c r="AV220" s="16" t="s">
        <v>15</v>
      </c>
      <c r="AW220" s="16" t="s">
        <v>15</v>
      </c>
      <c r="AX220" s="19" t="s">
        <v>15</v>
      </c>
      <c r="AY220" s="19" t="s">
        <v>15</v>
      </c>
      <c r="AZ220" s="19" t="s">
        <v>15</v>
      </c>
      <c r="BA220" s="19" t="s">
        <v>15</v>
      </c>
      <c r="BB220" s="19" t="s">
        <v>15</v>
      </c>
      <c r="BC220" s="19" t="s">
        <v>15</v>
      </c>
      <c r="BD220" s="19" t="s">
        <v>15</v>
      </c>
      <c r="BE220" s="19" t="s">
        <v>15</v>
      </c>
      <c r="BF220" s="19" t="s">
        <v>15</v>
      </c>
      <c r="BG220" s="19" t="s">
        <v>15</v>
      </c>
      <c r="BH220" s="19" t="s">
        <v>15</v>
      </c>
      <c r="BI220" s="19">
        <v>9.142766576720935E-3</v>
      </c>
      <c r="BJ220" s="19">
        <v>6.523774998489518E-3</v>
      </c>
      <c r="BK220" s="19">
        <v>7.7311375637698024E-3</v>
      </c>
      <c r="BL220" s="19">
        <v>1.0472587958584904E-2</v>
      </c>
      <c r="BM220" s="19">
        <v>2.6952815411593642E-3</v>
      </c>
      <c r="BN220" s="16" t="s">
        <v>15</v>
      </c>
      <c r="BO220" s="16" t="s">
        <v>15</v>
      </c>
      <c r="BP220" s="16" t="s">
        <v>15</v>
      </c>
      <c r="BQ220" s="16" t="s">
        <v>15</v>
      </c>
      <c r="BR220" s="16" t="s">
        <v>15</v>
      </c>
      <c r="BS220" s="16" t="s">
        <v>15</v>
      </c>
      <c r="BT220" s="16" t="s">
        <v>15</v>
      </c>
      <c r="BU220" s="16" t="s">
        <v>15</v>
      </c>
      <c r="BV220" s="16" t="s">
        <v>15</v>
      </c>
      <c r="BW220" s="16" t="s">
        <v>15</v>
      </c>
      <c r="BX220" s="16" t="s">
        <v>15</v>
      </c>
      <c r="BY220" s="16">
        <v>11.792999999999999</v>
      </c>
      <c r="BZ220" s="16">
        <v>10.5947</v>
      </c>
      <c r="CA220" s="16">
        <v>8.1409000000000002</v>
      </c>
      <c r="CB220" s="16">
        <v>6.2788000000000004</v>
      </c>
      <c r="CC220" s="16">
        <v>10.084199999999999</v>
      </c>
      <c r="CD220" s="13" t="s">
        <v>15</v>
      </c>
      <c r="CE220" s="13" t="s">
        <v>15</v>
      </c>
      <c r="CF220" s="13" t="s">
        <v>15</v>
      </c>
      <c r="CG220" s="13" t="s">
        <v>15</v>
      </c>
      <c r="CH220" s="13" t="s">
        <v>15</v>
      </c>
      <c r="CI220" s="13" t="s">
        <v>15</v>
      </c>
      <c r="CJ220" s="13" t="s">
        <v>15</v>
      </c>
      <c r="CK220" s="13" t="s">
        <v>15</v>
      </c>
      <c r="CL220" s="13" t="s">
        <v>15</v>
      </c>
      <c r="CM220" s="13" t="s">
        <v>15</v>
      </c>
      <c r="CN220" s="13" t="s">
        <v>15</v>
      </c>
      <c r="CO220" s="13" t="s">
        <v>15</v>
      </c>
      <c r="CP220" s="13" t="s">
        <v>15</v>
      </c>
      <c r="CQ220" s="13" t="s">
        <v>15</v>
      </c>
      <c r="CR220" s="13" t="s">
        <v>15</v>
      </c>
      <c r="CS220" s="13" t="s">
        <v>15</v>
      </c>
      <c r="CT220" s="16" t="s">
        <v>15</v>
      </c>
      <c r="CU220" s="16" t="s">
        <v>15</v>
      </c>
      <c r="CV220" s="16" t="s">
        <v>15</v>
      </c>
      <c r="CW220" s="16" t="s">
        <v>15</v>
      </c>
      <c r="CX220" s="16" t="s">
        <v>15</v>
      </c>
      <c r="CY220" s="16" t="s">
        <v>15</v>
      </c>
      <c r="CZ220" s="16" t="s">
        <v>15</v>
      </c>
      <c r="DA220" s="16" t="s">
        <v>15</v>
      </c>
      <c r="DB220" s="16" t="s">
        <v>15</v>
      </c>
      <c r="DC220" s="16" t="s">
        <v>15</v>
      </c>
      <c r="DD220" s="16" t="s">
        <v>15</v>
      </c>
      <c r="DE220" s="16" t="s">
        <v>15</v>
      </c>
      <c r="DF220" s="16">
        <v>19.051100000000002</v>
      </c>
      <c r="DG220" s="16">
        <v>10.128399999999999</v>
      </c>
      <c r="DH220" s="16">
        <v>5.0999999999999996</v>
      </c>
      <c r="DI220" s="16">
        <v>11.025600000000001</v>
      </c>
      <c r="DJ220" s="21" t="s">
        <v>15</v>
      </c>
      <c r="DK220" s="21" t="s">
        <v>15</v>
      </c>
      <c r="DL220" s="21" t="s">
        <v>15</v>
      </c>
      <c r="DM220" s="21" t="s">
        <v>15</v>
      </c>
      <c r="DN220" s="21" t="s">
        <v>15</v>
      </c>
      <c r="DO220" s="21" t="s">
        <v>15</v>
      </c>
      <c r="DP220" s="21" t="s">
        <v>15</v>
      </c>
      <c r="DQ220" s="21" t="s">
        <v>15</v>
      </c>
      <c r="DR220" s="21" t="s">
        <v>15</v>
      </c>
      <c r="DS220" s="21" t="s">
        <v>15</v>
      </c>
      <c r="DT220" s="21" t="s">
        <v>15</v>
      </c>
      <c r="DU220" s="21" t="s">
        <v>15</v>
      </c>
      <c r="DV220" s="21">
        <v>14.1975</v>
      </c>
      <c r="DW220" s="21">
        <v>8.0959000000000003</v>
      </c>
      <c r="DX220" s="21">
        <v>4.1595000000000004</v>
      </c>
      <c r="DY220" s="21">
        <v>9.1414000000000009</v>
      </c>
    </row>
    <row r="221" spans="1:129" x14ac:dyDescent="0.2">
      <c r="A221" s="62" t="str">
        <f>[1]PSIM!A224</f>
        <v>HFT</v>
      </c>
      <c r="B221" s="16">
        <v>0.25530000000000003</v>
      </c>
      <c r="C221" s="16">
        <v>0.217</v>
      </c>
      <c r="D221" s="16">
        <v>0.12</v>
      </c>
      <c r="E221" s="16">
        <v>-0.249</v>
      </c>
      <c r="F221" s="16">
        <v>-5.5E-2</v>
      </c>
      <c r="G221" s="16">
        <v>4.8000000000000001E-2</v>
      </c>
      <c r="H221" s="16">
        <v>0.11600000000000001</v>
      </c>
      <c r="I221" s="16">
        <v>0.18</v>
      </c>
      <c r="J221" s="16">
        <v>0.19</v>
      </c>
      <c r="K221" s="16">
        <v>0.2</v>
      </c>
      <c r="L221" s="16">
        <v>0.26</v>
      </c>
      <c r="M221" s="16">
        <v>0.49</v>
      </c>
      <c r="N221" s="16">
        <v>0.44</v>
      </c>
      <c r="O221" s="16">
        <v>0.62839999999999996</v>
      </c>
      <c r="P221" s="16">
        <v>0.51</v>
      </c>
      <c r="Q221" s="16">
        <v>0.39</v>
      </c>
      <c r="R221" s="17">
        <v>15.651299999999999</v>
      </c>
      <c r="S221" s="17">
        <v>15.6614</v>
      </c>
      <c r="T221" s="17">
        <v>11.110099999999999</v>
      </c>
      <c r="U221" s="17">
        <v>2.9274</v>
      </c>
      <c r="V221" s="17">
        <v>6.931</v>
      </c>
      <c r="W221" s="17">
        <v>10.06</v>
      </c>
      <c r="X221" s="17">
        <v>11.185700000000001</v>
      </c>
      <c r="Y221" s="17">
        <v>20.023099999999999</v>
      </c>
      <c r="Z221" s="17">
        <v>15.0068</v>
      </c>
      <c r="AA221" s="17">
        <v>14.3095</v>
      </c>
      <c r="AB221" s="17">
        <v>19.844799999999999</v>
      </c>
      <c r="AC221" s="17">
        <v>24.488499999999998</v>
      </c>
      <c r="AD221" s="17">
        <v>22.756900000000002</v>
      </c>
      <c r="AE221" s="17">
        <v>27.605399999999999</v>
      </c>
      <c r="AF221" s="17">
        <v>31.904800000000002</v>
      </c>
      <c r="AG221" s="17">
        <v>21.384399999999999</v>
      </c>
      <c r="AH221" s="16">
        <v>24.49</v>
      </c>
      <c r="AI221" s="16">
        <v>23.79</v>
      </c>
      <c r="AJ221" s="16">
        <v>27.61</v>
      </c>
      <c r="AK221" s="16">
        <v>31.9</v>
      </c>
      <c r="AL221" s="16">
        <v>21.38</v>
      </c>
      <c r="AM221" s="16" t="s">
        <v>15</v>
      </c>
      <c r="AN221" s="16">
        <v>8.61</v>
      </c>
      <c r="AO221" s="16">
        <v>7.69</v>
      </c>
      <c r="AP221" s="16">
        <v>7.03</v>
      </c>
      <c r="AQ221" s="16">
        <v>6.47</v>
      </c>
      <c r="AR221" s="16">
        <v>7.71</v>
      </c>
      <c r="AS221" s="16">
        <v>6.51</v>
      </c>
      <c r="AT221" s="16">
        <v>10.47</v>
      </c>
      <c r="AU221" s="16">
        <v>8.32</v>
      </c>
      <c r="AV221" s="16">
        <v>6.86</v>
      </c>
      <c r="AW221" s="16">
        <v>11.75</v>
      </c>
      <c r="AX221" s="19">
        <v>4.2452087678564406E-2</v>
      </c>
      <c r="AY221" s="19">
        <v>1.7341040462427747E-2</v>
      </c>
      <c r="AZ221" s="19">
        <v>4.0467450479686473E-2</v>
      </c>
      <c r="BA221" s="19">
        <v>-0.23279787165071048</v>
      </c>
      <c r="BB221" s="19">
        <v>4.6677003957705709</v>
      </c>
      <c r="BC221" s="19">
        <v>0.51379151447035687</v>
      </c>
      <c r="BD221" s="19">
        <v>0.20350468670583088</v>
      </c>
      <c r="BE221" s="19">
        <v>5.8493974905106834E-2</v>
      </c>
      <c r="BF221" s="19">
        <v>3.1365640409011679E-2</v>
      </c>
      <c r="BG221" s="19">
        <v>3.0273867219158535E-2</v>
      </c>
      <c r="BH221" s="19">
        <v>5.1690319723056754E-3</v>
      </c>
      <c r="BI221" s="19">
        <v>6.9664852744318365E-4</v>
      </c>
      <c r="BJ221" s="19">
        <v>8.737177257988856E-4</v>
      </c>
      <c r="BK221" s="19" t="s">
        <v>15</v>
      </c>
      <c r="BL221" s="19" t="s">
        <v>15</v>
      </c>
      <c r="BM221" s="19" t="s">
        <v>15</v>
      </c>
      <c r="BN221" s="16">
        <v>5.3243</v>
      </c>
      <c r="BO221" s="16">
        <v>4.4105999999999996</v>
      </c>
      <c r="BP221" s="16">
        <v>2.8113999999999999</v>
      </c>
      <c r="BQ221" s="16">
        <v>-4.7648000000000001</v>
      </c>
      <c r="BR221" s="16">
        <v>-1.4498</v>
      </c>
      <c r="BS221" s="16">
        <v>1.4982</v>
      </c>
      <c r="BT221" s="16">
        <v>3.4032</v>
      </c>
      <c r="BU221" s="16">
        <v>6.5251999999999999</v>
      </c>
      <c r="BV221" s="16">
        <v>5.9016000000000002</v>
      </c>
      <c r="BW221" s="16">
        <v>5.6731999999999996</v>
      </c>
      <c r="BX221" s="16">
        <v>6.7583000000000002</v>
      </c>
      <c r="BY221" s="16">
        <v>13.7737</v>
      </c>
      <c r="BZ221" s="16">
        <v>11.525499999999999</v>
      </c>
      <c r="CA221" s="16">
        <v>15.9796</v>
      </c>
      <c r="CB221" s="16">
        <v>13.3238</v>
      </c>
      <c r="CC221" s="16">
        <v>9.3610000000000007</v>
      </c>
      <c r="CD221" s="13" t="s">
        <v>15</v>
      </c>
      <c r="CE221" s="13">
        <v>5.0581859996155776E-2</v>
      </c>
      <c r="CF221" s="13">
        <v>0.34343434343434343</v>
      </c>
      <c r="CG221" s="13">
        <v>0.69074957380751301</v>
      </c>
      <c r="CH221" s="13">
        <v>0.36527795769704674</v>
      </c>
      <c r="CI221" s="13">
        <v>0.27005702512784668</v>
      </c>
      <c r="CJ221" s="13">
        <v>0.27346111604655049</v>
      </c>
      <c r="CK221" s="13">
        <v>0.16457888378112503</v>
      </c>
      <c r="CL221" s="13">
        <v>0.14556428708475258</v>
      </c>
      <c r="CM221" s="13">
        <v>5.1935257952595647E-2</v>
      </c>
      <c r="CN221" s="13" t="s">
        <v>15</v>
      </c>
      <c r="CO221" s="13" t="s">
        <v>15</v>
      </c>
      <c r="CP221" s="13" t="s">
        <v>15</v>
      </c>
      <c r="CQ221" s="13" t="s">
        <v>15</v>
      </c>
      <c r="CR221" s="13" t="s">
        <v>15</v>
      </c>
      <c r="CS221" s="13" t="s">
        <v>15</v>
      </c>
      <c r="CT221" s="16">
        <v>7.4908999999999999</v>
      </c>
      <c r="CU221" s="16">
        <v>5.9116999999999997</v>
      </c>
      <c r="CV221" s="16">
        <v>3.8952999999999998</v>
      </c>
      <c r="CW221" s="16">
        <v>-8.4620999999999995</v>
      </c>
      <c r="CX221" s="16">
        <v>-2.4325000000000001</v>
      </c>
      <c r="CY221" s="16">
        <v>2.3294000000000001</v>
      </c>
      <c r="CZ221" s="16">
        <v>5.6253000000000002</v>
      </c>
      <c r="DA221" s="16">
        <v>8.5810999999999993</v>
      </c>
      <c r="DB221" s="16">
        <v>9.0286000000000008</v>
      </c>
      <c r="DC221" s="16">
        <v>9.4943000000000008</v>
      </c>
      <c r="DD221" s="16">
        <v>11.1092</v>
      </c>
      <c r="DE221" s="16">
        <v>18.859200000000001</v>
      </c>
      <c r="DF221" s="16">
        <v>14.925000000000001</v>
      </c>
      <c r="DG221" s="16">
        <v>18.913900000000002</v>
      </c>
      <c r="DH221" s="16">
        <v>13.8042</v>
      </c>
      <c r="DI221" s="16">
        <v>9.6656999999999993</v>
      </c>
      <c r="DJ221" s="21">
        <v>5.3544999999999998</v>
      </c>
      <c r="DK221" s="21">
        <v>4.5530999999999997</v>
      </c>
      <c r="DL221" s="21">
        <v>2.6554000000000002</v>
      </c>
      <c r="DM221" s="21">
        <v>-4.6881000000000004</v>
      </c>
      <c r="DN221" s="21">
        <v>-1.3915999999999999</v>
      </c>
      <c r="DO221" s="21">
        <v>1.5114000000000001</v>
      </c>
      <c r="DP221" s="21">
        <v>3.8643999999999998</v>
      </c>
      <c r="DQ221" s="21">
        <v>6.2725999999999997</v>
      </c>
      <c r="DR221" s="21">
        <v>6.7428999999999997</v>
      </c>
      <c r="DS221" s="21">
        <v>7.2036999999999995</v>
      </c>
      <c r="DT221" s="21">
        <v>8.7832000000000008</v>
      </c>
      <c r="DU221" s="21">
        <v>15.539099999999999</v>
      </c>
      <c r="DV221" s="21">
        <v>12.356400000000001</v>
      </c>
      <c r="DW221" s="21">
        <v>15.728</v>
      </c>
      <c r="DX221" s="21">
        <v>11.7103</v>
      </c>
      <c r="DY221" s="21">
        <v>8.3117000000000001</v>
      </c>
    </row>
    <row r="222" spans="1:129" x14ac:dyDescent="0.2">
      <c r="A222" s="62" t="str">
        <f>[1]PSIM!A225</f>
        <v>HMPRO</v>
      </c>
      <c r="B222" s="16">
        <v>1.4999999999999999E-2</v>
      </c>
      <c r="C222" s="16">
        <v>2.3E-2</v>
      </c>
      <c r="D222" s="16">
        <v>4.2299999999999997E-2</v>
      </c>
      <c r="E222" s="16">
        <v>4.8500000000000001E-2</v>
      </c>
      <c r="F222" s="16">
        <v>8.7599999999999997E-2</v>
      </c>
      <c r="G222" s="16">
        <v>5.5899999999999998E-2</v>
      </c>
      <c r="H222" s="16">
        <v>7.5499999999999998E-2</v>
      </c>
      <c r="I222" s="16">
        <v>7.46E-2</v>
      </c>
      <c r="J222" s="16">
        <v>0.12720000000000001</v>
      </c>
      <c r="K222" s="16">
        <v>0.15179999999999999</v>
      </c>
      <c r="L222" s="16">
        <v>0.15</v>
      </c>
      <c r="M222" s="16">
        <v>0.18229999999999999</v>
      </c>
      <c r="N222" s="16">
        <v>0.25309999999999999</v>
      </c>
      <c r="O222" s="16">
        <v>0.27</v>
      </c>
      <c r="P222" s="16">
        <v>0.31</v>
      </c>
      <c r="Q222" s="16">
        <v>0.37</v>
      </c>
      <c r="R222" s="17">
        <v>19.850300000000001</v>
      </c>
      <c r="S222" s="17">
        <v>21.1129</v>
      </c>
      <c r="T222" s="17">
        <v>21.172499999999999</v>
      </c>
      <c r="U222" s="17">
        <v>21.5868</v>
      </c>
      <c r="V222" s="17">
        <v>25.2651</v>
      </c>
      <c r="W222" s="17">
        <v>25.550899999999999</v>
      </c>
      <c r="X222" s="17">
        <v>23.697299999999998</v>
      </c>
      <c r="Y222" s="17">
        <v>26.736699999999999</v>
      </c>
      <c r="Z222" s="17">
        <v>27.327300000000001</v>
      </c>
      <c r="AA222" s="17">
        <v>27.771599999999999</v>
      </c>
      <c r="AB222" s="17">
        <v>30.863199999999999</v>
      </c>
      <c r="AC222" s="17">
        <v>31.314399999999999</v>
      </c>
      <c r="AD222" s="17">
        <v>30.7286</v>
      </c>
      <c r="AE222" s="17">
        <v>30.6587</v>
      </c>
      <c r="AF222" s="17">
        <v>30.648</v>
      </c>
      <c r="AG222" s="17">
        <v>31.423500000000001</v>
      </c>
      <c r="AH222" s="16">
        <v>28.62</v>
      </c>
      <c r="AI222" s="16">
        <v>27.84</v>
      </c>
      <c r="AJ222" s="16">
        <v>27.76</v>
      </c>
      <c r="AK222" s="16">
        <v>27.68</v>
      </c>
      <c r="AL222" s="16">
        <v>26.45</v>
      </c>
      <c r="AM222" s="16">
        <v>17.41</v>
      </c>
      <c r="AN222" s="16">
        <v>18.29</v>
      </c>
      <c r="AO222" s="16">
        <v>17.690000000000001</v>
      </c>
      <c r="AP222" s="16">
        <v>18.649999999999999</v>
      </c>
      <c r="AQ222" s="16">
        <v>21.91</v>
      </c>
      <c r="AR222" s="16">
        <v>21.73</v>
      </c>
      <c r="AS222" s="16">
        <v>21.73</v>
      </c>
      <c r="AT222" s="16">
        <v>21.83</v>
      </c>
      <c r="AU222" s="16">
        <v>21.78</v>
      </c>
      <c r="AV222" s="16">
        <v>21.61</v>
      </c>
      <c r="AW222" s="16">
        <v>21.89</v>
      </c>
      <c r="AX222" s="19">
        <v>0.20643142333009604</v>
      </c>
      <c r="AY222" s="19">
        <v>0.13130087495730314</v>
      </c>
      <c r="AZ222" s="19">
        <v>9.5668525635017335E-2</v>
      </c>
      <c r="BA222" s="19">
        <v>0.22895333625289749</v>
      </c>
      <c r="BB222" s="19">
        <v>0.32243753257545049</v>
      </c>
      <c r="BC222" s="19">
        <v>0.26812961316969008</v>
      </c>
      <c r="BD222" s="19">
        <v>0.16557565365002461</v>
      </c>
      <c r="BE222" s="19">
        <v>6.3715227510954667E-2</v>
      </c>
      <c r="BF222" s="19">
        <v>4.1481320251968483E-2</v>
      </c>
      <c r="BG222" s="19">
        <v>3.7563725911281147E-2</v>
      </c>
      <c r="BH222" s="19">
        <v>3.9639024534887518E-2</v>
      </c>
      <c r="BI222" s="19">
        <v>6.4935976635050782E-2</v>
      </c>
      <c r="BJ222" s="19">
        <v>9.9276921695738776E-2</v>
      </c>
      <c r="BK222" s="19">
        <v>0.10830437816498817</v>
      </c>
      <c r="BL222" s="19">
        <v>8.8366529591990359E-2</v>
      </c>
      <c r="BM222" s="19">
        <v>6.8363048560795392E-2</v>
      </c>
      <c r="BN222" s="16">
        <v>2.3944999999999999</v>
      </c>
      <c r="BO222" s="16">
        <v>3.0598999999999998</v>
      </c>
      <c r="BP222" s="16">
        <v>3.8845999999999998</v>
      </c>
      <c r="BQ222" s="16">
        <v>4.1337000000000002</v>
      </c>
      <c r="BR222" s="16">
        <v>4.0894000000000004</v>
      </c>
      <c r="BS222" s="16">
        <v>4.306</v>
      </c>
      <c r="BT222" s="16">
        <v>5.1748000000000003</v>
      </c>
      <c r="BU222" s="16">
        <v>5.3817000000000004</v>
      </c>
      <c r="BV222" s="16">
        <v>6.5957999999999997</v>
      </c>
      <c r="BW222" s="16">
        <v>6.8731</v>
      </c>
      <c r="BX222" s="16">
        <v>7.2244000000000002</v>
      </c>
      <c r="BY222" s="16">
        <v>7.1818999999999997</v>
      </c>
      <c r="BZ222" s="16">
        <v>6.4702999999999999</v>
      </c>
      <c r="CA222" s="16">
        <v>6.2209000000000003</v>
      </c>
      <c r="CB222" s="16">
        <v>6.7466999999999997</v>
      </c>
      <c r="CC222" s="16">
        <v>7.6071</v>
      </c>
      <c r="CD222" s="13">
        <v>0.22917652688587062</v>
      </c>
      <c r="CE222" s="13">
        <v>0.45794073612451647</v>
      </c>
      <c r="CF222" s="13">
        <v>0.91536364263213443</v>
      </c>
      <c r="CG222" s="13">
        <v>0.8342401196562258</v>
      </c>
      <c r="CH222" s="13">
        <v>0.8066268049573917</v>
      </c>
      <c r="CI222" s="13">
        <v>0.68306712398377512</v>
      </c>
      <c r="CJ222" s="13">
        <v>0.53762664165292462</v>
      </c>
      <c r="CK222" s="13">
        <v>0.41329718230989188</v>
      </c>
      <c r="CL222" s="13">
        <v>0.43946997880072813</v>
      </c>
      <c r="CM222" s="13">
        <v>0.37089410045150562</v>
      </c>
      <c r="CN222" s="13">
        <v>0.56012685372015658</v>
      </c>
      <c r="CO222" s="13">
        <v>0.76964430250879456</v>
      </c>
      <c r="CP222" s="13">
        <v>0.8837416849816464</v>
      </c>
      <c r="CQ222" s="13">
        <v>0.85058456086788248</v>
      </c>
      <c r="CR222" s="13">
        <v>0.96482183649121489</v>
      </c>
      <c r="CS222" s="13">
        <v>0.8083158158148529</v>
      </c>
      <c r="CT222" s="16">
        <v>12.101100000000001</v>
      </c>
      <c r="CU222" s="16">
        <v>16.792999999999999</v>
      </c>
      <c r="CV222" s="16">
        <v>26.0625</v>
      </c>
      <c r="CW222" s="16">
        <v>24.403700000000001</v>
      </c>
      <c r="CX222" s="16">
        <v>18.868300000000001</v>
      </c>
      <c r="CY222" s="16">
        <v>17.4071</v>
      </c>
      <c r="CZ222" s="16">
        <v>20.677800000000001</v>
      </c>
      <c r="DA222" s="16">
        <v>22.248000000000001</v>
      </c>
      <c r="DB222" s="16">
        <v>28.6235</v>
      </c>
      <c r="DC222" s="16">
        <v>27.930800000000001</v>
      </c>
      <c r="DD222" s="16">
        <v>29.706499999999998</v>
      </c>
      <c r="DE222" s="16">
        <v>27.183199999999999</v>
      </c>
      <c r="DF222" s="16">
        <v>23.3185</v>
      </c>
      <c r="DG222" s="16">
        <v>21.462299999999999</v>
      </c>
      <c r="DH222" s="16">
        <v>23.988600000000002</v>
      </c>
      <c r="DI222" s="16">
        <v>27.052499999999998</v>
      </c>
      <c r="DJ222" s="21">
        <v>4.0229999999999997</v>
      </c>
      <c r="DK222" s="21">
        <v>5.4661999999999997</v>
      </c>
      <c r="DL222" s="21">
        <v>7.1772</v>
      </c>
      <c r="DM222" s="21">
        <v>6.6260000000000003</v>
      </c>
      <c r="DN222" s="21">
        <v>5.7629000000000001</v>
      </c>
      <c r="DO222" s="21">
        <v>5.8981000000000003</v>
      </c>
      <c r="DP222" s="21">
        <v>7.4828000000000001</v>
      </c>
      <c r="DQ222" s="21">
        <v>8.3025000000000002</v>
      </c>
      <c r="DR222" s="21">
        <v>10.7562</v>
      </c>
      <c r="DS222" s="21">
        <v>10.7613</v>
      </c>
      <c r="DT222" s="21">
        <v>11.4925</v>
      </c>
      <c r="DU222" s="21">
        <v>9.9396000000000004</v>
      </c>
      <c r="DV222" s="21">
        <v>8.2570999999999994</v>
      </c>
      <c r="DW222" s="21">
        <v>7.6641000000000004</v>
      </c>
      <c r="DX222" s="21">
        <v>8.3559000000000001</v>
      </c>
      <c r="DY222" s="21">
        <v>9.5162999999999993</v>
      </c>
    </row>
    <row r="223" spans="1:129" x14ac:dyDescent="0.2">
      <c r="A223" s="62" t="str">
        <f>[1]PSIM!A226</f>
        <v>HPT</v>
      </c>
      <c r="B223" s="16" t="s">
        <v>15</v>
      </c>
      <c r="C223" s="16" t="s">
        <v>15</v>
      </c>
      <c r="D223" s="16" t="s">
        <v>15</v>
      </c>
      <c r="E223" s="16" t="s">
        <v>15</v>
      </c>
      <c r="F223" s="16" t="s">
        <v>15</v>
      </c>
      <c r="G223" s="16" t="s">
        <v>15</v>
      </c>
      <c r="H223" s="16" t="s">
        <v>15</v>
      </c>
      <c r="I223" s="16" t="s">
        <v>15</v>
      </c>
      <c r="J223" s="16" t="s">
        <v>15</v>
      </c>
      <c r="K223" s="16" t="s">
        <v>15</v>
      </c>
      <c r="L223" s="16" t="s">
        <v>15</v>
      </c>
      <c r="M223" s="16" t="s">
        <v>15</v>
      </c>
      <c r="N223" s="16">
        <v>0.03</v>
      </c>
      <c r="O223" s="16">
        <v>2.3E-2</v>
      </c>
      <c r="P223" s="16">
        <v>1.7999999999999999E-2</v>
      </c>
      <c r="Q223" s="16">
        <v>0.04</v>
      </c>
      <c r="R223" s="17" t="s">
        <v>15</v>
      </c>
      <c r="S223" s="17" t="s">
        <v>15</v>
      </c>
      <c r="T223" s="17" t="s">
        <v>15</v>
      </c>
      <c r="U223" s="17" t="s">
        <v>15</v>
      </c>
      <c r="V223" s="17" t="s">
        <v>15</v>
      </c>
      <c r="W223" s="17" t="s">
        <v>15</v>
      </c>
      <c r="X223" s="17" t="s">
        <v>15</v>
      </c>
      <c r="Y223" s="17" t="s">
        <v>15</v>
      </c>
      <c r="Z223" s="17" t="s">
        <v>15</v>
      </c>
      <c r="AA223" s="17" t="s">
        <v>15</v>
      </c>
      <c r="AB223" s="17" t="s">
        <v>15</v>
      </c>
      <c r="AC223" s="17" t="s">
        <v>15</v>
      </c>
      <c r="AD223" s="17">
        <v>26.0274</v>
      </c>
      <c r="AE223" s="17">
        <v>30.0854</v>
      </c>
      <c r="AF223" s="17">
        <v>25.9633</v>
      </c>
      <c r="AG223" s="17">
        <v>27.485299999999999</v>
      </c>
      <c r="AH223" s="16" t="s">
        <v>15</v>
      </c>
      <c r="AI223" s="16" t="s">
        <v>15</v>
      </c>
      <c r="AJ223" s="16">
        <v>30.09</v>
      </c>
      <c r="AK223" s="16">
        <v>25.96</v>
      </c>
      <c r="AL223" s="16">
        <v>27.49</v>
      </c>
      <c r="AM223" s="16" t="s">
        <v>15</v>
      </c>
      <c r="AN223" s="16" t="s">
        <v>15</v>
      </c>
      <c r="AO223" s="16" t="s">
        <v>15</v>
      </c>
      <c r="AP223" s="16" t="s">
        <v>15</v>
      </c>
      <c r="AQ223" s="16" t="s">
        <v>15</v>
      </c>
      <c r="AR223" s="16" t="s">
        <v>15</v>
      </c>
      <c r="AS223" s="16" t="s">
        <v>15</v>
      </c>
      <c r="AT223" s="16" t="s">
        <v>15</v>
      </c>
      <c r="AU223" s="16" t="s">
        <v>15</v>
      </c>
      <c r="AV223" s="16" t="s">
        <v>15</v>
      </c>
      <c r="AW223" s="16" t="s">
        <v>15</v>
      </c>
      <c r="AX223" s="19" t="s">
        <v>15</v>
      </c>
      <c r="AY223" s="19" t="s">
        <v>15</v>
      </c>
      <c r="AZ223" s="19" t="s">
        <v>15</v>
      </c>
      <c r="BA223" s="19" t="s">
        <v>15</v>
      </c>
      <c r="BB223" s="19" t="s">
        <v>15</v>
      </c>
      <c r="BC223" s="19" t="s">
        <v>15</v>
      </c>
      <c r="BD223" s="19" t="s">
        <v>15</v>
      </c>
      <c r="BE223" s="19" t="s">
        <v>15</v>
      </c>
      <c r="BF223" s="19" t="s">
        <v>15</v>
      </c>
      <c r="BG223" s="19" t="s">
        <v>15</v>
      </c>
      <c r="BH223" s="19" t="s">
        <v>15</v>
      </c>
      <c r="BI223" s="19" t="s">
        <v>15</v>
      </c>
      <c r="BJ223" s="19">
        <v>0.14227764423076925</v>
      </c>
      <c r="BK223" s="19">
        <v>8.7709562213012765E-2</v>
      </c>
      <c r="BL223" s="19">
        <v>7.4547723019338735E-2</v>
      </c>
      <c r="BM223" s="19">
        <v>4.486516185156357E-2</v>
      </c>
      <c r="BN223" s="16" t="s">
        <v>15</v>
      </c>
      <c r="BO223" s="16" t="s">
        <v>15</v>
      </c>
      <c r="BP223" s="16" t="s">
        <v>15</v>
      </c>
      <c r="BQ223" s="16" t="s">
        <v>15</v>
      </c>
      <c r="BR223" s="16" t="s">
        <v>15</v>
      </c>
      <c r="BS223" s="16" t="s">
        <v>15</v>
      </c>
      <c r="BT223" s="16" t="s">
        <v>15</v>
      </c>
      <c r="BU223" s="16" t="s">
        <v>15</v>
      </c>
      <c r="BV223" s="16" t="s">
        <v>15</v>
      </c>
      <c r="BW223" s="16" t="s">
        <v>15</v>
      </c>
      <c r="BX223" s="16" t="s">
        <v>15</v>
      </c>
      <c r="BY223" s="16" t="s">
        <v>15</v>
      </c>
      <c r="BZ223" s="16">
        <v>10.496600000000001</v>
      </c>
      <c r="CA223" s="16">
        <v>9.2111000000000001</v>
      </c>
      <c r="CB223" s="16">
        <v>7.1440999999999999</v>
      </c>
      <c r="CC223" s="16">
        <v>12.583600000000001</v>
      </c>
      <c r="CD223" s="13" t="s">
        <v>15</v>
      </c>
      <c r="CE223" s="13" t="s">
        <v>15</v>
      </c>
      <c r="CF223" s="13" t="s">
        <v>15</v>
      </c>
      <c r="CG223" s="13" t="s">
        <v>15</v>
      </c>
      <c r="CH223" s="13" t="s">
        <v>15</v>
      </c>
      <c r="CI223" s="13" t="s">
        <v>15</v>
      </c>
      <c r="CJ223" s="13" t="s">
        <v>15</v>
      </c>
      <c r="CK223" s="13" t="s">
        <v>15</v>
      </c>
      <c r="CL223" s="13" t="s">
        <v>15</v>
      </c>
      <c r="CM223" s="13" t="s">
        <v>15</v>
      </c>
      <c r="CN223" s="13" t="s">
        <v>15</v>
      </c>
      <c r="CO223" s="13" t="s">
        <v>15</v>
      </c>
      <c r="CP223" s="13" t="s">
        <v>15</v>
      </c>
      <c r="CQ223" s="13">
        <v>4.1310115870892901E-2</v>
      </c>
      <c r="CR223" s="13" t="s">
        <v>15</v>
      </c>
      <c r="CS223" s="13" t="s">
        <v>15</v>
      </c>
      <c r="CT223" s="16" t="s">
        <v>15</v>
      </c>
      <c r="CU223" s="16" t="s">
        <v>15</v>
      </c>
      <c r="CV223" s="16" t="s">
        <v>15</v>
      </c>
      <c r="CW223" s="16" t="s">
        <v>15</v>
      </c>
      <c r="CX223" s="16" t="s">
        <v>15</v>
      </c>
      <c r="CY223" s="16" t="s">
        <v>15</v>
      </c>
      <c r="CZ223" s="16" t="s">
        <v>15</v>
      </c>
      <c r="DA223" s="16" t="s">
        <v>15</v>
      </c>
      <c r="DB223" s="16" t="s">
        <v>15</v>
      </c>
      <c r="DC223" s="16" t="s">
        <v>15</v>
      </c>
      <c r="DD223" s="16" t="s">
        <v>15</v>
      </c>
      <c r="DE223" s="16" t="s">
        <v>15</v>
      </c>
      <c r="DF223" s="16" t="s">
        <v>15</v>
      </c>
      <c r="DG223" s="16">
        <v>6.1529999999999996</v>
      </c>
      <c r="DH223" s="16">
        <v>4.0297999999999998</v>
      </c>
      <c r="DI223" s="16">
        <v>8.8240999999999996</v>
      </c>
      <c r="DJ223" s="21" t="s">
        <v>15</v>
      </c>
      <c r="DK223" s="21" t="s">
        <v>15</v>
      </c>
      <c r="DL223" s="21" t="s">
        <v>15</v>
      </c>
      <c r="DM223" s="21" t="s">
        <v>15</v>
      </c>
      <c r="DN223" s="21" t="s">
        <v>15</v>
      </c>
      <c r="DO223" s="21" t="s">
        <v>15</v>
      </c>
      <c r="DP223" s="21" t="s">
        <v>15</v>
      </c>
      <c r="DQ223" s="21" t="s">
        <v>15</v>
      </c>
      <c r="DR223" s="21" t="s">
        <v>15</v>
      </c>
      <c r="DS223" s="21" t="s">
        <v>15</v>
      </c>
      <c r="DT223" s="21" t="s">
        <v>15</v>
      </c>
      <c r="DU223" s="21" t="s">
        <v>15</v>
      </c>
      <c r="DV223" s="21" t="s">
        <v>15</v>
      </c>
      <c r="DW223" s="21">
        <v>4.7778999999999998</v>
      </c>
      <c r="DX223" s="21">
        <v>3.6257000000000001</v>
      </c>
      <c r="DY223" s="21">
        <v>7.9390999999999998</v>
      </c>
    </row>
    <row r="224" spans="1:129" x14ac:dyDescent="0.2">
      <c r="A224" s="62" t="str">
        <f>[1]PSIM!A227</f>
        <v>HTC</v>
      </c>
      <c r="B224" s="16">
        <v>0.38840000000000002</v>
      </c>
      <c r="C224" s="16">
        <v>0.29470000000000002</v>
      </c>
      <c r="D224" s="16">
        <v>0.28839999999999999</v>
      </c>
      <c r="E224" s="16">
        <v>7.2099999999999997E-2</v>
      </c>
      <c r="F224" s="16">
        <v>0.27939999999999998</v>
      </c>
      <c r="G224" s="16">
        <v>1.7999999999999999E-2</v>
      </c>
      <c r="H224" s="16">
        <v>0.1172</v>
      </c>
      <c r="I224" s="16">
        <v>0.24329999999999999</v>
      </c>
      <c r="J224" s="16">
        <v>0.3785</v>
      </c>
      <c r="K224" s="16">
        <v>0.21629999999999999</v>
      </c>
      <c r="L224" s="16">
        <v>0.71</v>
      </c>
      <c r="M224" s="16">
        <v>0.93</v>
      </c>
      <c r="N224" s="16">
        <v>0.57999999999999996</v>
      </c>
      <c r="O224" s="16">
        <v>0.51</v>
      </c>
      <c r="P224" s="16">
        <v>1.21</v>
      </c>
      <c r="Q224" s="16">
        <v>1.42</v>
      </c>
      <c r="R224" s="17">
        <v>32.255499999999998</v>
      </c>
      <c r="S224" s="17">
        <v>30.645900000000001</v>
      </c>
      <c r="T224" s="17">
        <v>29.189</v>
      </c>
      <c r="U224" s="17">
        <v>32.4604</v>
      </c>
      <c r="V224" s="17">
        <v>30.302499999999998</v>
      </c>
      <c r="W224" s="17">
        <v>29.8643</v>
      </c>
      <c r="X224" s="17">
        <v>27.9679</v>
      </c>
      <c r="Y224" s="17">
        <v>26.058</v>
      </c>
      <c r="Z224" s="17">
        <v>19.5441</v>
      </c>
      <c r="AA224" s="17">
        <v>17.9176</v>
      </c>
      <c r="AB224" s="17">
        <v>20.338000000000001</v>
      </c>
      <c r="AC224" s="17">
        <v>21.406400000000001</v>
      </c>
      <c r="AD224" s="17">
        <v>29.012699999999999</v>
      </c>
      <c r="AE224" s="17">
        <v>27.542000000000002</v>
      </c>
      <c r="AF224" s="17">
        <v>31.1432</v>
      </c>
      <c r="AG224" s="17">
        <v>32.353299999999997</v>
      </c>
      <c r="AH224" s="16">
        <v>21.41</v>
      </c>
      <c r="AI224" s="16">
        <v>28.41</v>
      </c>
      <c r="AJ224" s="16">
        <v>28.57</v>
      </c>
      <c r="AK224" s="16">
        <v>31.01</v>
      </c>
      <c r="AL224" s="16">
        <v>32.35</v>
      </c>
      <c r="AM224" s="16">
        <v>31.16</v>
      </c>
      <c r="AN224" s="16">
        <v>31.06</v>
      </c>
      <c r="AO224" s="16">
        <v>33.119999999999997</v>
      </c>
      <c r="AP224" s="16">
        <v>36.39</v>
      </c>
      <c r="AQ224" s="16">
        <v>30.62</v>
      </c>
      <c r="AR224" s="16">
        <v>33.4</v>
      </c>
      <c r="AS224" s="16">
        <v>30.25</v>
      </c>
      <c r="AT224" s="16">
        <v>26.91</v>
      </c>
      <c r="AU224" s="16">
        <v>25.69</v>
      </c>
      <c r="AV224" s="16">
        <v>25.19</v>
      </c>
      <c r="AW224" s="16">
        <v>24.4</v>
      </c>
      <c r="AX224" s="19">
        <v>6.9661301945712212E-2</v>
      </c>
      <c r="AY224" s="19">
        <v>7.2194934026774543E-2</v>
      </c>
      <c r="AZ224" s="19">
        <v>0.32344865458539263</v>
      </c>
      <c r="BA224" s="19">
        <v>-0.3148652327797441</v>
      </c>
      <c r="BB224" s="19">
        <v>0.12367871232010556</v>
      </c>
      <c r="BC224" s="19">
        <v>0.12319213839959819</v>
      </c>
      <c r="BD224" s="19">
        <v>0.4230913451057336</v>
      </c>
      <c r="BE224" s="19">
        <v>0.14377761201268333</v>
      </c>
      <c r="BF224" s="19">
        <v>8.9225468670832628E-2</v>
      </c>
      <c r="BG224" s="19">
        <v>0.19845993331670031</v>
      </c>
      <c r="BH224" s="19">
        <v>-5.3635881931240838E-2</v>
      </c>
      <c r="BI224" s="19">
        <v>-6.8370666971550725E-2</v>
      </c>
      <c r="BJ224" s="19">
        <v>0.25811178863780448</v>
      </c>
      <c r="BK224" s="19">
        <v>0.2852102064760389</v>
      </c>
      <c r="BL224" s="19">
        <v>0.13498976895508455</v>
      </c>
      <c r="BM224" s="19">
        <v>0.11514030501153646</v>
      </c>
      <c r="BN224" s="16">
        <v>4.6993</v>
      </c>
      <c r="BO224" s="16">
        <v>3.5266000000000002</v>
      </c>
      <c r="BP224" s="16">
        <v>2.9079000000000002</v>
      </c>
      <c r="BQ224" s="16">
        <v>0.62790000000000001</v>
      </c>
      <c r="BR224" s="16">
        <v>2.2109000000000001</v>
      </c>
      <c r="BS224" s="16">
        <v>0.1321</v>
      </c>
      <c r="BT224" s="16">
        <v>0.79239999999999999</v>
      </c>
      <c r="BU224" s="16">
        <v>1.5070000000000001</v>
      </c>
      <c r="BV224" s="16">
        <v>2.1747000000000001</v>
      </c>
      <c r="BW224" s="16">
        <v>1.0878000000000001</v>
      </c>
      <c r="BX224" s="16">
        <v>2.7191000000000001</v>
      </c>
      <c r="BY224" s="16">
        <v>3.8816999999999999</v>
      </c>
      <c r="BZ224" s="16">
        <v>2.1953</v>
      </c>
      <c r="CA224" s="16">
        <v>1.8944000000000001</v>
      </c>
      <c r="CB224" s="16">
        <v>4.2187000000000001</v>
      </c>
      <c r="CC224" s="16">
        <v>4.9955999999999996</v>
      </c>
      <c r="CD224" s="13">
        <v>0.15464711797157377</v>
      </c>
      <c r="CE224" s="13">
        <v>0.23838618963684557</v>
      </c>
      <c r="CF224" s="13">
        <v>0.18709098519982925</v>
      </c>
      <c r="CG224" s="13">
        <v>0.19614430378162045</v>
      </c>
      <c r="CH224" s="13">
        <v>0.18231490756761679</v>
      </c>
      <c r="CI224" s="13">
        <v>0.1817409623608664</v>
      </c>
      <c r="CJ224" s="13">
        <v>0.25089904897838872</v>
      </c>
      <c r="CK224" s="13">
        <v>0.20590147457093058</v>
      </c>
      <c r="CL224" s="13">
        <v>9.7344516870389933E-2</v>
      </c>
      <c r="CM224" s="13">
        <v>0.20418443047319609</v>
      </c>
      <c r="CN224" s="13">
        <v>0.38811869738357896</v>
      </c>
      <c r="CO224" s="13">
        <v>0.53950324380959414</v>
      </c>
      <c r="CP224" s="13">
        <v>0.56687670378753074</v>
      </c>
      <c r="CQ224" s="13">
        <v>0.36637651366298735</v>
      </c>
      <c r="CR224" s="13">
        <v>0.440705574021035</v>
      </c>
      <c r="CS224" s="13">
        <v>0.29659544213761296</v>
      </c>
      <c r="CT224" s="16">
        <v>9.7950999999999997</v>
      </c>
      <c r="CU224" s="16">
        <v>7.3494999999999999</v>
      </c>
      <c r="CV224" s="16">
        <v>6.2774999999999999</v>
      </c>
      <c r="CW224" s="16">
        <v>1.2987</v>
      </c>
      <c r="CX224" s="16">
        <v>5.2651000000000003</v>
      </c>
      <c r="CY224" s="16">
        <v>0.34360000000000002</v>
      </c>
      <c r="CZ224" s="16">
        <v>2.2702999999999998</v>
      </c>
      <c r="DA224" s="16">
        <v>4.5580999999999996</v>
      </c>
      <c r="DB224" s="16">
        <v>6.4993999999999996</v>
      </c>
      <c r="DC224" s="16">
        <v>3.3940000000000001</v>
      </c>
      <c r="DD224" s="16">
        <v>9.9570000000000007</v>
      </c>
      <c r="DE224" s="16">
        <v>13.6228</v>
      </c>
      <c r="DF224" s="16">
        <v>7.62</v>
      </c>
      <c r="DG224" s="16">
        <v>5.1997</v>
      </c>
      <c r="DH224" s="16">
        <v>9.9968000000000004</v>
      </c>
      <c r="DI224" s="16">
        <v>11.0267</v>
      </c>
      <c r="DJ224" s="21">
        <v>6.0510000000000002</v>
      </c>
      <c r="DK224" s="21">
        <v>4.3597000000000001</v>
      </c>
      <c r="DL224" s="21">
        <v>3.7189999999999999</v>
      </c>
      <c r="DM224" s="21">
        <v>0.80410000000000004</v>
      </c>
      <c r="DN224" s="21">
        <v>3.2658</v>
      </c>
      <c r="DO224" s="21">
        <v>0.21279999999999999</v>
      </c>
      <c r="DP224" s="21">
        <v>1.3794</v>
      </c>
      <c r="DQ224" s="21">
        <v>2.6447000000000003</v>
      </c>
      <c r="DR224" s="21">
        <v>3.7776000000000001</v>
      </c>
      <c r="DS224" s="21">
        <v>1.958</v>
      </c>
      <c r="DT224" s="21">
        <v>4.9847999999999999</v>
      </c>
      <c r="DU224" s="21">
        <v>6.2149999999999999</v>
      </c>
      <c r="DV224" s="21">
        <v>3.4798999999999998</v>
      </c>
      <c r="DW224" s="21">
        <v>2.5724999999999998</v>
      </c>
      <c r="DX224" s="21">
        <v>5.2557999999999998</v>
      </c>
      <c r="DY224" s="21">
        <v>6.0810000000000004</v>
      </c>
    </row>
    <row r="225" spans="1:129" x14ac:dyDescent="0.2">
      <c r="A225" s="62" t="str">
        <f>[1]PSIM!A228</f>
        <v>HTECH</v>
      </c>
      <c r="B225" s="16" t="s">
        <v>15</v>
      </c>
      <c r="C225" s="16" t="s">
        <v>15</v>
      </c>
      <c r="D225" s="16" t="s">
        <v>15</v>
      </c>
      <c r="E225" s="16" t="s">
        <v>15</v>
      </c>
      <c r="F225" s="16" t="s">
        <v>15</v>
      </c>
      <c r="G225" s="16" t="s">
        <v>15</v>
      </c>
      <c r="H225" s="16">
        <v>0.4</v>
      </c>
      <c r="I225" s="16">
        <v>0.31</v>
      </c>
      <c r="J225" s="16">
        <v>0.37</v>
      </c>
      <c r="K225" s="16">
        <v>0.3619</v>
      </c>
      <c r="L225" s="16">
        <v>0.3357</v>
      </c>
      <c r="M225" s="16">
        <v>0.1928</v>
      </c>
      <c r="N225" s="16">
        <v>0.25990000000000002</v>
      </c>
      <c r="O225" s="16">
        <v>0.2424</v>
      </c>
      <c r="P225" s="16">
        <v>0.45</v>
      </c>
      <c r="Q225" s="16">
        <v>0.49</v>
      </c>
      <c r="R225" s="17" t="s">
        <v>15</v>
      </c>
      <c r="S225" s="17" t="s">
        <v>15</v>
      </c>
      <c r="T225" s="17" t="s">
        <v>15</v>
      </c>
      <c r="U225" s="17" t="s">
        <v>15</v>
      </c>
      <c r="V225" s="17" t="s">
        <v>15</v>
      </c>
      <c r="W225" s="17" t="s">
        <v>15</v>
      </c>
      <c r="X225" s="17">
        <v>44.759300000000003</v>
      </c>
      <c r="Y225" s="17">
        <v>39.647399999999998</v>
      </c>
      <c r="Z225" s="17">
        <v>40.723399999999998</v>
      </c>
      <c r="AA225" s="17">
        <v>43.3904</v>
      </c>
      <c r="AB225" s="17">
        <v>40.677300000000002</v>
      </c>
      <c r="AC225" s="17">
        <v>34.4495</v>
      </c>
      <c r="AD225" s="17">
        <v>34.714500000000001</v>
      </c>
      <c r="AE225" s="17">
        <v>34.726900000000001</v>
      </c>
      <c r="AF225" s="17">
        <v>39.828800000000001</v>
      </c>
      <c r="AG225" s="17">
        <v>41.49</v>
      </c>
      <c r="AH225" s="16" t="s">
        <v>15</v>
      </c>
      <c r="AI225" s="16" t="s">
        <v>15</v>
      </c>
      <c r="AJ225" s="16" t="s">
        <v>15</v>
      </c>
      <c r="AK225" s="16" t="s">
        <v>15</v>
      </c>
      <c r="AL225" s="16">
        <v>41.05</v>
      </c>
      <c r="AM225" s="16" t="s">
        <v>15</v>
      </c>
      <c r="AN225" s="16" t="s">
        <v>15</v>
      </c>
      <c r="AO225" s="16" t="s">
        <v>15</v>
      </c>
      <c r="AP225" s="16" t="s">
        <v>15</v>
      </c>
      <c r="AQ225" s="16" t="s">
        <v>15</v>
      </c>
      <c r="AR225" s="16" t="s">
        <v>15</v>
      </c>
      <c r="AS225" s="16" t="s">
        <v>15</v>
      </c>
      <c r="AT225" s="16" t="s">
        <v>15</v>
      </c>
      <c r="AU225" s="16" t="s">
        <v>15</v>
      </c>
      <c r="AV225" s="16" t="s">
        <v>15</v>
      </c>
      <c r="AW225" s="16" t="s">
        <v>15</v>
      </c>
      <c r="AX225" s="19" t="s">
        <v>15</v>
      </c>
      <c r="AY225" s="19" t="s">
        <v>15</v>
      </c>
      <c r="AZ225" s="19" t="s">
        <v>15</v>
      </c>
      <c r="BA225" s="19" t="s">
        <v>15</v>
      </c>
      <c r="BB225" s="19" t="s">
        <v>15</v>
      </c>
      <c r="BC225" s="19" t="s">
        <v>15</v>
      </c>
      <c r="BD225" s="19">
        <v>5.7758231245515664E-2</v>
      </c>
      <c r="BE225" s="19">
        <v>5.5512028042259673E-2</v>
      </c>
      <c r="BF225" s="19">
        <v>3.5386757904509736E-2</v>
      </c>
      <c r="BG225" s="19">
        <v>9.0375335458428352E-2</v>
      </c>
      <c r="BH225" s="19">
        <v>5.6363060074745785E-2</v>
      </c>
      <c r="BI225" s="19">
        <v>0.10179390598503045</v>
      </c>
      <c r="BJ225" s="19">
        <v>8.8791262512016883E-2</v>
      </c>
      <c r="BK225" s="19">
        <v>8.1340961276824178E-2</v>
      </c>
      <c r="BL225" s="19">
        <v>4.8687000684502012E-2</v>
      </c>
      <c r="BM225" s="19">
        <v>3.5311108353071163E-2</v>
      </c>
      <c r="BN225" s="16" t="s">
        <v>15</v>
      </c>
      <c r="BO225" s="16" t="s">
        <v>15</v>
      </c>
      <c r="BP225" s="16" t="s">
        <v>15</v>
      </c>
      <c r="BQ225" s="16" t="s">
        <v>15</v>
      </c>
      <c r="BR225" s="16" t="s">
        <v>15</v>
      </c>
      <c r="BS225" s="16" t="s">
        <v>15</v>
      </c>
      <c r="BT225" s="16">
        <v>25.389500000000002</v>
      </c>
      <c r="BU225" s="16">
        <v>27.4633</v>
      </c>
      <c r="BV225" s="16">
        <v>24.246700000000001</v>
      </c>
      <c r="BW225" s="16">
        <v>21.056899999999999</v>
      </c>
      <c r="BX225" s="16">
        <v>15.699</v>
      </c>
      <c r="BY225" s="16">
        <v>8.8032000000000004</v>
      </c>
      <c r="BZ225" s="16">
        <v>9.7398000000000007</v>
      </c>
      <c r="CA225" s="16">
        <v>8.8056000000000001</v>
      </c>
      <c r="CB225" s="16">
        <v>14.2684</v>
      </c>
      <c r="CC225" s="16">
        <v>14.7674</v>
      </c>
      <c r="CD225" s="13" t="s">
        <v>15</v>
      </c>
      <c r="CE225" s="13" t="s">
        <v>15</v>
      </c>
      <c r="CF225" s="13" t="s">
        <v>15</v>
      </c>
      <c r="CG225" s="13" t="s">
        <v>15</v>
      </c>
      <c r="CH225" s="13" t="s">
        <v>15</v>
      </c>
      <c r="CI225" s="13" t="s">
        <v>15</v>
      </c>
      <c r="CJ225" s="13" t="s">
        <v>15</v>
      </c>
      <c r="CK225" s="13" t="s">
        <v>15</v>
      </c>
      <c r="CL225" s="13" t="s">
        <v>15</v>
      </c>
      <c r="CM225" s="13" t="s">
        <v>15</v>
      </c>
      <c r="CN225" s="13" t="s">
        <v>15</v>
      </c>
      <c r="CO225" s="13" t="s">
        <v>15</v>
      </c>
      <c r="CP225" s="13" t="s">
        <v>15</v>
      </c>
      <c r="CQ225" s="13" t="s">
        <v>15</v>
      </c>
      <c r="CR225" s="13" t="s">
        <v>15</v>
      </c>
      <c r="CS225" s="13">
        <v>0.29305433426906918</v>
      </c>
      <c r="CT225" s="16" t="s">
        <v>15</v>
      </c>
      <c r="CU225" s="16" t="s">
        <v>15</v>
      </c>
      <c r="CV225" s="16" t="s">
        <v>15</v>
      </c>
      <c r="CW225" s="16" t="s">
        <v>15</v>
      </c>
      <c r="CX225" s="16" t="s">
        <v>15</v>
      </c>
      <c r="CY225" s="16" t="s">
        <v>15</v>
      </c>
      <c r="CZ225" s="16" t="s">
        <v>15</v>
      </c>
      <c r="DA225" s="16">
        <v>22.860700000000001</v>
      </c>
      <c r="DB225" s="16">
        <v>24.1769</v>
      </c>
      <c r="DC225" s="16">
        <v>20.171600000000002</v>
      </c>
      <c r="DD225" s="16">
        <v>16.504000000000001</v>
      </c>
      <c r="DE225" s="16">
        <v>8.7531999999999996</v>
      </c>
      <c r="DF225" s="16">
        <v>11.089</v>
      </c>
      <c r="DG225" s="16">
        <v>9.6563999999999997</v>
      </c>
      <c r="DH225" s="16">
        <v>14.7821</v>
      </c>
      <c r="DI225" s="16">
        <v>15.5693</v>
      </c>
      <c r="DJ225" s="21" t="s">
        <v>15</v>
      </c>
      <c r="DK225" s="21" t="s">
        <v>15</v>
      </c>
      <c r="DL225" s="21" t="s">
        <v>15</v>
      </c>
      <c r="DM225" s="21" t="s">
        <v>15</v>
      </c>
      <c r="DN225" s="21" t="s">
        <v>15</v>
      </c>
      <c r="DO225" s="21" t="s">
        <v>15</v>
      </c>
      <c r="DP225" s="21" t="s">
        <v>15</v>
      </c>
      <c r="DQ225" s="21">
        <v>15.7857</v>
      </c>
      <c r="DR225" s="21">
        <v>17.233799999999999</v>
      </c>
      <c r="DS225" s="21">
        <v>14.0398</v>
      </c>
      <c r="DT225" s="21">
        <v>11.298500000000001</v>
      </c>
      <c r="DU225" s="21">
        <v>5.8436000000000003</v>
      </c>
      <c r="DV225" s="21">
        <v>7.2135999999999996</v>
      </c>
      <c r="DW225" s="21">
        <v>6.3548999999999998</v>
      </c>
      <c r="DX225" s="21">
        <v>10.250400000000001</v>
      </c>
      <c r="DY225" s="21">
        <v>10.3263</v>
      </c>
    </row>
    <row r="226" spans="1:129" x14ac:dyDescent="0.2">
      <c r="A226" s="62" t="str">
        <f>[1]PSIM!A229</f>
        <v>HUMAN</v>
      </c>
      <c r="B226" s="16" t="s">
        <v>15</v>
      </c>
      <c r="C226" s="16" t="s">
        <v>15</v>
      </c>
      <c r="D226" s="16" t="s">
        <v>15</v>
      </c>
      <c r="E226" s="16" t="s">
        <v>15</v>
      </c>
      <c r="F226" s="16" t="s">
        <v>15</v>
      </c>
      <c r="G226" s="16" t="s">
        <v>15</v>
      </c>
      <c r="H226" s="16" t="s">
        <v>15</v>
      </c>
      <c r="I226" s="16" t="s">
        <v>15</v>
      </c>
      <c r="J226" s="16" t="s">
        <v>15</v>
      </c>
      <c r="K226" s="16" t="s">
        <v>15</v>
      </c>
      <c r="L226" s="16" t="s">
        <v>15</v>
      </c>
      <c r="M226" s="16" t="s">
        <v>15</v>
      </c>
      <c r="N226" s="16" t="s">
        <v>15</v>
      </c>
      <c r="O226" s="16">
        <v>7.33</v>
      </c>
      <c r="P226" s="16">
        <v>0.57999999999999996</v>
      </c>
      <c r="Q226" s="16">
        <v>0.27</v>
      </c>
      <c r="R226" s="17" t="s">
        <v>15</v>
      </c>
      <c r="S226" s="17" t="s">
        <v>15</v>
      </c>
      <c r="T226" s="17" t="s">
        <v>15</v>
      </c>
      <c r="U226" s="17" t="s">
        <v>15</v>
      </c>
      <c r="V226" s="17" t="s">
        <v>15</v>
      </c>
      <c r="W226" s="17" t="s">
        <v>15</v>
      </c>
      <c r="X226" s="17" t="s">
        <v>15</v>
      </c>
      <c r="Y226" s="17" t="s">
        <v>15</v>
      </c>
      <c r="Z226" s="17" t="s">
        <v>15</v>
      </c>
      <c r="AA226" s="17" t="s">
        <v>15</v>
      </c>
      <c r="AB226" s="17" t="s">
        <v>15</v>
      </c>
      <c r="AC226" s="17" t="s">
        <v>15</v>
      </c>
      <c r="AD226" s="17" t="s">
        <v>15</v>
      </c>
      <c r="AE226" s="17">
        <v>33.9574</v>
      </c>
      <c r="AF226" s="17">
        <v>38.1248</v>
      </c>
      <c r="AG226" s="17">
        <v>39.449599999999997</v>
      </c>
      <c r="AH226" s="16" t="s">
        <v>15</v>
      </c>
      <c r="AI226" s="16" t="s">
        <v>15</v>
      </c>
      <c r="AJ226" s="16" t="s">
        <v>15</v>
      </c>
      <c r="AK226" s="16" t="s">
        <v>15</v>
      </c>
      <c r="AL226" s="16">
        <v>39.450000000000003</v>
      </c>
      <c r="AM226" s="16" t="s">
        <v>15</v>
      </c>
      <c r="AN226" s="16" t="s">
        <v>15</v>
      </c>
      <c r="AO226" s="16" t="s">
        <v>15</v>
      </c>
      <c r="AP226" s="16" t="s">
        <v>15</v>
      </c>
      <c r="AQ226" s="16" t="s">
        <v>15</v>
      </c>
      <c r="AR226" s="16" t="s">
        <v>15</v>
      </c>
      <c r="AS226" s="16" t="s">
        <v>15</v>
      </c>
      <c r="AT226" s="16" t="s">
        <v>15</v>
      </c>
      <c r="AU226" s="16" t="s">
        <v>15</v>
      </c>
      <c r="AV226" s="16" t="s">
        <v>15</v>
      </c>
      <c r="AW226" s="16" t="s">
        <v>15</v>
      </c>
      <c r="AX226" s="19" t="s">
        <v>15</v>
      </c>
      <c r="AY226" s="19" t="s">
        <v>15</v>
      </c>
      <c r="AZ226" s="19" t="s">
        <v>15</v>
      </c>
      <c r="BA226" s="19" t="s">
        <v>15</v>
      </c>
      <c r="BB226" s="19" t="s">
        <v>15</v>
      </c>
      <c r="BC226" s="19" t="s">
        <v>15</v>
      </c>
      <c r="BD226" s="19" t="s">
        <v>15</v>
      </c>
      <c r="BE226" s="19" t="s">
        <v>15</v>
      </c>
      <c r="BF226" s="19" t="s">
        <v>15</v>
      </c>
      <c r="BG226" s="19" t="s">
        <v>15</v>
      </c>
      <c r="BH226" s="19" t="s">
        <v>15</v>
      </c>
      <c r="BI226" s="19" t="s">
        <v>15</v>
      </c>
      <c r="BJ226" s="19" t="s">
        <v>15</v>
      </c>
      <c r="BK226" s="19" t="s">
        <v>15</v>
      </c>
      <c r="BL226" s="19" t="s">
        <v>15</v>
      </c>
      <c r="BM226" s="19" t="s">
        <v>15</v>
      </c>
      <c r="BN226" s="16" t="s">
        <v>15</v>
      </c>
      <c r="BO226" s="16" t="s">
        <v>15</v>
      </c>
      <c r="BP226" s="16" t="s">
        <v>15</v>
      </c>
      <c r="BQ226" s="16" t="s">
        <v>15</v>
      </c>
      <c r="BR226" s="16" t="s">
        <v>15</v>
      </c>
      <c r="BS226" s="16" t="s">
        <v>15</v>
      </c>
      <c r="BT226" s="16" t="s">
        <v>15</v>
      </c>
      <c r="BU226" s="16" t="s">
        <v>15</v>
      </c>
      <c r="BV226" s="16" t="s">
        <v>15</v>
      </c>
      <c r="BW226" s="16" t="s">
        <v>15</v>
      </c>
      <c r="BX226" s="16" t="s">
        <v>15</v>
      </c>
      <c r="BY226" s="16" t="s">
        <v>15</v>
      </c>
      <c r="BZ226" s="16" t="s">
        <v>15</v>
      </c>
      <c r="CA226" s="16">
        <v>16.706900000000001</v>
      </c>
      <c r="CB226" s="16">
        <v>20.557600000000001</v>
      </c>
      <c r="CC226" s="16">
        <v>19.855799999999999</v>
      </c>
      <c r="CD226" s="13" t="s">
        <v>15</v>
      </c>
      <c r="CE226" s="13" t="s">
        <v>15</v>
      </c>
      <c r="CF226" s="13" t="s">
        <v>15</v>
      </c>
      <c r="CG226" s="13" t="s">
        <v>15</v>
      </c>
      <c r="CH226" s="13" t="s">
        <v>15</v>
      </c>
      <c r="CI226" s="13" t="s">
        <v>15</v>
      </c>
      <c r="CJ226" s="13" t="s">
        <v>15</v>
      </c>
      <c r="CK226" s="13" t="s">
        <v>15</v>
      </c>
      <c r="CL226" s="13" t="s">
        <v>15</v>
      </c>
      <c r="CM226" s="13" t="s">
        <v>15</v>
      </c>
      <c r="CN226" s="13" t="s">
        <v>15</v>
      </c>
      <c r="CO226" s="13" t="s">
        <v>15</v>
      </c>
      <c r="CP226" s="13" t="s">
        <v>15</v>
      </c>
      <c r="CQ226" s="13" t="s">
        <v>15</v>
      </c>
      <c r="CR226" s="13" t="s">
        <v>15</v>
      </c>
      <c r="CS226" s="13">
        <v>1.0224323373863066E-2</v>
      </c>
      <c r="CT226" s="16" t="s">
        <v>15</v>
      </c>
      <c r="CU226" s="16" t="s">
        <v>15</v>
      </c>
      <c r="CV226" s="16" t="s">
        <v>15</v>
      </c>
      <c r="CW226" s="16" t="s">
        <v>15</v>
      </c>
      <c r="CX226" s="16" t="s">
        <v>15</v>
      </c>
      <c r="CY226" s="16" t="s">
        <v>15</v>
      </c>
      <c r="CZ226" s="16" t="s">
        <v>15</v>
      </c>
      <c r="DA226" s="16" t="s">
        <v>15</v>
      </c>
      <c r="DB226" s="16" t="s">
        <v>15</v>
      </c>
      <c r="DC226" s="16" t="s">
        <v>15</v>
      </c>
      <c r="DD226" s="16" t="s">
        <v>15</v>
      </c>
      <c r="DE226" s="16" t="s">
        <v>15</v>
      </c>
      <c r="DF226" s="16" t="s">
        <v>15</v>
      </c>
      <c r="DG226" s="16" t="s">
        <v>15</v>
      </c>
      <c r="DH226" s="16">
        <v>27.436499999999999</v>
      </c>
      <c r="DI226" s="16">
        <v>13.9274</v>
      </c>
      <c r="DJ226" s="21" t="s">
        <v>15</v>
      </c>
      <c r="DK226" s="21" t="s">
        <v>15</v>
      </c>
      <c r="DL226" s="21" t="s">
        <v>15</v>
      </c>
      <c r="DM226" s="21" t="s">
        <v>15</v>
      </c>
      <c r="DN226" s="21" t="s">
        <v>15</v>
      </c>
      <c r="DO226" s="21" t="s">
        <v>15</v>
      </c>
      <c r="DP226" s="21" t="s">
        <v>15</v>
      </c>
      <c r="DQ226" s="21" t="s">
        <v>15</v>
      </c>
      <c r="DR226" s="21" t="s">
        <v>15</v>
      </c>
      <c r="DS226" s="21" t="s">
        <v>15</v>
      </c>
      <c r="DT226" s="21" t="s">
        <v>15</v>
      </c>
      <c r="DU226" s="21" t="s">
        <v>15</v>
      </c>
      <c r="DV226" s="21" t="s">
        <v>15</v>
      </c>
      <c r="DW226" s="21" t="s">
        <v>15</v>
      </c>
      <c r="DX226" s="21">
        <v>17.876999999999999</v>
      </c>
      <c r="DY226" s="21">
        <v>11.9626</v>
      </c>
    </row>
    <row r="227" spans="1:129" x14ac:dyDescent="0.2">
      <c r="A227" s="62" t="str">
        <f>[1]PSIM!A230</f>
        <v>HYDRO</v>
      </c>
      <c r="B227" s="16" t="s">
        <v>15</v>
      </c>
      <c r="C227" s="16" t="s">
        <v>15</v>
      </c>
      <c r="D227" s="16" t="s">
        <v>15</v>
      </c>
      <c r="E227" s="16" t="s">
        <v>15</v>
      </c>
      <c r="F227" s="16" t="s">
        <v>15</v>
      </c>
      <c r="G227" s="16" t="s">
        <v>15</v>
      </c>
      <c r="H227" s="16">
        <v>8.9700000000000002E-2</v>
      </c>
      <c r="I227" s="16">
        <v>2.1899999999999999E-2</v>
      </c>
      <c r="J227" s="16">
        <v>6.7500000000000004E-2</v>
      </c>
      <c r="K227" s="16">
        <v>0.1764</v>
      </c>
      <c r="L227" s="16">
        <v>0.1013</v>
      </c>
      <c r="M227" s="16">
        <v>-2.81E-2</v>
      </c>
      <c r="N227" s="16">
        <v>-0.55610000000000004</v>
      </c>
      <c r="O227" s="16">
        <v>-0.20630000000000001</v>
      </c>
      <c r="P227" s="16">
        <v>-0.29599999999999999</v>
      </c>
      <c r="Q227" s="16">
        <v>-0.15</v>
      </c>
      <c r="R227" s="17" t="s">
        <v>15</v>
      </c>
      <c r="S227" s="17" t="s">
        <v>15</v>
      </c>
      <c r="T227" s="17" t="s">
        <v>15</v>
      </c>
      <c r="U227" s="17" t="s">
        <v>15</v>
      </c>
      <c r="V227" s="17" t="s">
        <v>15</v>
      </c>
      <c r="W227" s="17" t="s">
        <v>15</v>
      </c>
      <c r="X227" s="17">
        <v>8.3398000000000003</v>
      </c>
      <c r="Y227" s="17">
        <v>9.7605000000000004</v>
      </c>
      <c r="Z227" s="17">
        <v>15.2864</v>
      </c>
      <c r="AA227" s="17">
        <v>13.391999999999999</v>
      </c>
      <c r="AB227" s="17">
        <v>12.233499999999999</v>
      </c>
      <c r="AC227" s="17">
        <v>5.6896000000000004</v>
      </c>
      <c r="AD227" s="17">
        <v>5.6896000000000004</v>
      </c>
      <c r="AE227" s="17">
        <v>-1.4325000000000001</v>
      </c>
      <c r="AF227" s="17">
        <v>-1.8620000000000001</v>
      </c>
      <c r="AG227" s="17">
        <v>3.0341</v>
      </c>
      <c r="AH227" s="16">
        <v>5.69</v>
      </c>
      <c r="AI227" s="16">
        <v>-14.86</v>
      </c>
      <c r="AJ227" s="16">
        <v>-1.43</v>
      </c>
      <c r="AK227" s="16">
        <v>-4.08</v>
      </c>
      <c r="AL227" s="16">
        <v>3.03</v>
      </c>
      <c r="AM227" s="16" t="s">
        <v>15</v>
      </c>
      <c r="AN227" s="16" t="s">
        <v>15</v>
      </c>
      <c r="AO227" s="16" t="s">
        <v>15</v>
      </c>
      <c r="AP227" s="16" t="s">
        <v>15</v>
      </c>
      <c r="AQ227" s="16" t="s">
        <v>15</v>
      </c>
      <c r="AR227" s="16" t="s">
        <v>15</v>
      </c>
      <c r="AS227" s="16" t="s">
        <v>15</v>
      </c>
      <c r="AT227" s="16" t="s">
        <v>15</v>
      </c>
      <c r="AU227" s="16" t="s">
        <v>15</v>
      </c>
      <c r="AV227" s="16">
        <v>5.77</v>
      </c>
      <c r="AW227" s="16">
        <v>5.0999999999999996</v>
      </c>
      <c r="AX227" s="19" t="s">
        <v>15</v>
      </c>
      <c r="AY227" s="19" t="s">
        <v>15</v>
      </c>
      <c r="AZ227" s="19" t="s">
        <v>15</v>
      </c>
      <c r="BA227" s="19" t="s">
        <v>15</v>
      </c>
      <c r="BB227" s="19" t="s">
        <v>15</v>
      </c>
      <c r="BC227" s="19" t="s">
        <v>15</v>
      </c>
      <c r="BD227" s="19">
        <v>2.7352619066698721E-2</v>
      </c>
      <c r="BE227" s="19">
        <v>-1.1640578561521696E-2</v>
      </c>
      <c r="BF227" s="19">
        <v>3.0166853909208177E-3</v>
      </c>
      <c r="BG227" s="19">
        <v>5.1584770210699694E-3</v>
      </c>
      <c r="BH227" s="19">
        <v>6.5843832675804154E-3</v>
      </c>
      <c r="BI227" s="19">
        <v>-0.1414603560266873</v>
      </c>
      <c r="BJ227" s="19">
        <v>-0.1414603560266873</v>
      </c>
      <c r="BK227" s="19">
        <v>-0.23083357951188477</v>
      </c>
      <c r="BL227" s="19">
        <v>-0.13072837840583898</v>
      </c>
      <c r="BM227" s="19">
        <v>-0.30206039084401259</v>
      </c>
      <c r="BN227" s="16" t="s">
        <v>15</v>
      </c>
      <c r="BO227" s="16" t="s">
        <v>15</v>
      </c>
      <c r="BP227" s="16" t="s">
        <v>15</v>
      </c>
      <c r="BQ227" s="16" t="s">
        <v>15</v>
      </c>
      <c r="BR227" s="16" t="s">
        <v>15</v>
      </c>
      <c r="BS227" s="16" t="s">
        <v>15</v>
      </c>
      <c r="BT227" s="16">
        <v>2.7044999999999999</v>
      </c>
      <c r="BU227" s="16">
        <v>1.1761999999999999</v>
      </c>
      <c r="BV227" s="16">
        <v>6.4798999999999998</v>
      </c>
      <c r="BW227" s="16">
        <v>6.9524999999999997</v>
      </c>
      <c r="BX227" s="16">
        <v>5.9592999999999998</v>
      </c>
      <c r="BY227" s="16">
        <v>-1.4753000000000001</v>
      </c>
      <c r="BZ227" s="16">
        <v>-29.733899999999998</v>
      </c>
      <c r="CA227" s="16">
        <v>-11.916700000000001</v>
      </c>
      <c r="CB227" s="16">
        <v>-31.4787</v>
      </c>
      <c r="CC227" s="16">
        <v>-23.7042</v>
      </c>
      <c r="CD227" s="13" t="s">
        <v>15</v>
      </c>
      <c r="CE227" s="13" t="s">
        <v>15</v>
      </c>
      <c r="CF227" s="13" t="s">
        <v>15</v>
      </c>
      <c r="CG227" s="13" t="s">
        <v>15</v>
      </c>
      <c r="CH227" s="13" t="s">
        <v>15</v>
      </c>
      <c r="CI227" s="13" t="s">
        <v>15</v>
      </c>
      <c r="CJ227" s="13" t="s">
        <v>15</v>
      </c>
      <c r="CK227" s="13" t="s">
        <v>15</v>
      </c>
      <c r="CL227" s="13" t="s">
        <v>15</v>
      </c>
      <c r="CM227" s="13" t="s">
        <v>15</v>
      </c>
      <c r="CN227" s="13">
        <v>7.1254044933678845E-2</v>
      </c>
      <c r="CO227" s="13">
        <v>0.36656650117375489</v>
      </c>
      <c r="CP227" s="13">
        <v>0.47959380729018591</v>
      </c>
      <c r="CQ227" s="13">
        <v>1.5804621205595963</v>
      </c>
      <c r="CR227" s="13">
        <v>3.2796123214515656</v>
      </c>
      <c r="CS227" s="13">
        <v>0.74801350400947608</v>
      </c>
      <c r="CT227" s="16" t="s">
        <v>15</v>
      </c>
      <c r="CU227" s="16" t="s">
        <v>15</v>
      </c>
      <c r="CV227" s="16" t="s">
        <v>15</v>
      </c>
      <c r="CW227" s="16" t="s">
        <v>15</v>
      </c>
      <c r="CX227" s="16" t="s">
        <v>15</v>
      </c>
      <c r="CY227" s="16" t="s">
        <v>15</v>
      </c>
      <c r="CZ227" s="16" t="s">
        <v>15</v>
      </c>
      <c r="DA227" s="16">
        <v>4.4217000000000004</v>
      </c>
      <c r="DB227" s="16">
        <v>14.7547</v>
      </c>
      <c r="DC227" s="16">
        <v>24.636600000000001</v>
      </c>
      <c r="DD227" s="16">
        <v>19.380700000000001</v>
      </c>
      <c r="DE227" s="16">
        <v>-3.7944</v>
      </c>
      <c r="DF227" s="16">
        <v>-3.7944</v>
      </c>
      <c r="DG227" s="16">
        <v>-3.7944</v>
      </c>
      <c r="DH227" s="16">
        <v>-100.2534</v>
      </c>
      <c r="DI227" s="16">
        <v>-44.3489</v>
      </c>
      <c r="DJ227" s="21" t="s">
        <v>15</v>
      </c>
      <c r="DK227" s="21" t="s">
        <v>15</v>
      </c>
      <c r="DL227" s="21" t="s">
        <v>15</v>
      </c>
      <c r="DM227" s="21" t="s">
        <v>15</v>
      </c>
      <c r="DN227" s="21" t="s">
        <v>15</v>
      </c>
      <c r="DO227" s="21" t="s">
        <v>15</v>
      </c>
      <c r="DP227" s="21" t="s">
        <v>15</v>
      </c>
      <c r="DQ227" s="21">
        <v>1.5237000000000001</v>
      </c>
      <c r="DR227" s="21">
        <v>6.1681999999999997</v>
      </c>
      <c r="DS227" s="21">
        <v>11.2873</v>
      </c>
      <c r="DT227" s="21">
        <v>9.7660999999999998</v>
      </c>
      <c r="DU227" s="21">
        <v>-1.8113000000000001</v>
      </c>
      <c r="DV227" s="21">
        <v>-1.8113000000000001</v>
      </c>
      <c r="DW227" s="21">
        <v>-1.8113000000000001</v>
      </c>
      <c r="DX227" s="21">
        <v>-21.367999999999999</v>
      </c>
      <c r="DY227" s="21">
        <v>-11.5784</v>
      </c>
    </row>
    <row r="228" spans="1:129" x14ac:dyDescent="0.2">
      <c r="A228" s="62" t="str">
        <f>[1]PSIM!A231</f>
        <v>ICC</v>
      </c>
      <c r="B228" s="16">
        <v>2.1507999999999998</v>
      </c>
      <c r="C228" s="16">
        <v>1.4219999999999999</v>
      </c>
      <c r="D228" s="16">
        <v>2.35</v>
      </c>
      <c r="E228" s="16">
        <v>2.38</v>
      </c>
      <c r="F228" s="16">
        <v>2.52</v>
      </c>
      <c r="G228" s="16">
        <v>2.5099999999999998</v>
      </c>
      <c r="H228" s="16">
        <v>2.68</v>
      </c>
      <c r="I228" s="16">
        <v>2.2400000000000002</v>
      </c>
      <c r="J228" s="16">
        <v>2.79</v>
      </c>
      <c r="K228" s="16">
        <v>2.56</v>
      </c>
      <c r="L228" s="16">
        <v>3.63</v>
      </c>
      <c r="M228" s="16">
        <v>2.36</v>
      </c>
      <c r="N228" s="16">
        <v>1.88</v>
      </c>
      <c r="O228" s="16">
        <v>2.42</v>
      </c>
      <c r="P228" s="16">
        <v>3.22</v>
      </c>
      <c r="Q228" s="16">
        <v>2.91</v>
      </c>
      <c r="R228" s="17">
        <v>28.105699999999999</v>
      </c>
      <c r="S228" s="17">
        <v>30.0246</v>
      </c>
      <c r="T228" s="17">
        <v>29.582699999999999</v>
      </c>
      <c r="U228" s="17">
        <v>29.361499999999999</v>
      </c>
      <c r="V228" s="17">
        <v>29.449000000000002</v>
      </c>
      <c r="W228" s="17">
        <v>32.962800000000001</v>
      </c>
      <c r="X228" s="17">
        <v>35.522399999999998</v>
      </c>
      <c r="Y228" s="17">
        <v>34.988300000000002</v>
      </c>
      <c r="Z228" s="17">
        <v>36.3018</v>
      </c>
      <c r="AA228" s="17">
        <v>36.798000000000002</v>
      </c>
      <c r="AB228" s="17">
        <v>38.400399999999998</v>
      </c>
      <c r="AC228" s="17">
        <v>38.680100000000003</v>
      </c>
      <c r="AD228" s="17">
        <v>38.207700000000003</v>
      </c>
      <c r="AE228" s="17">
        <v>38.094299999999997</v>
      </c>
      <c r="AF228" s="17">
        <v>37.766399999999997</v>
      </c>
      <c r="AG228" s="17">
        <v>36.843200000000003</v>
      </c>
      <c r="AH228" s="16">
        <v>38.68</v>
      </c>
      <c r="AI228" s="16">
        <v>38.21</v>
      </c>
      <c r="AJ228" s="16">
        <v>38.090000000000003</v>
      </c>
      <c r="AK228" s="16">
        <v>37.770000000000003</v>
      </c>
      <c r="AL228" s="16">
        <v>36.840000000000003</v>
      </c>
      <c r="AM228" s="16">
        <v>22.98</v>
      </c>
      <c r="AN228" s="16">
        <v>24.47</v>
      </c>
      <c r="AO228" s="16">
        <v>24.19</v>
      </c>
      <c r="AP228" s="16">
        <v>24.17</v>
      </c>
      <c r="AQ228" s="16">
        <v>24.45</v>
      </c>
      <c r="AR228" s="16">
        <v>28.25</v>
      </c>
      <c r="AS228" s="16">
        <v>29.82</v>
      </c>
      <c r="AT228" s="16">
        <v>31.5</v>
      </c>
      <c r="AU228" s="16">
        <v>31.98</v>
      </c>
      <c r="AV228" s="16">
        <v>32.56</v>
      </c>
      <c r="AW228" s="16">
        <v>34.64</v>
      </c>
      <c r="AX228" s="19">
        <v>2.1680491728953706E-2</v>
      </c>
      <c r="AY228" s="19">
        <v>2.0988801520352456E-5</v>
      </c>
      <c r="AZ228" s="19" t="s">
        <v>15</v>
      </c>
      <c r="BA228" s="19">
        <v>1.3253161358811393E-4</v>
      </c>
      <c r="BB228" s="19">
        <v>7.6334782232919524E-4</v>
      </c>
      <c r="BC228" s="19">
        <v>9.6711352432009875E-4</v>
      </c>
      <c r="BD228" s="19">
        <v>1.3588429465064456E-3</v>
      </c>
      <c r="BE228" s="19">
        <v>2.0278460403165594E-3</v>
      </c>
      <c r="BF228" s="19" t="s">
        <v>15</v>
      </c>
      <c r="BG228" s="19" t="s">
        <v>15</v>
      </c>
      <c r="BH228" s="19">
        <v>9.4214952631848422E-3</v>
      </c>
      <c r="BI228" s="19">
        <v>3.2458858108520672E-2</v>
      </c>
      <c r="BJ228" s="19">
        <v>7.3827011827087293E-6</v>
      </c>
      <c r="BK228" s="19">
        <v>2.3351615918848464E-6</v>
      </c>
      <c r="BL228" s="19">
        <v>2.0914522347167126E-6</v>
      </c>
      <c r="BM228" s="19">
        <v>2.1603207644271022E-6</v>
      </c>
      <c r="BN228" s="16">
        <v>7.1403999999999996</v>
      </c>
      <c r="BO228" s="16">
        <v>4.6281999999999996</v>
      </c>
      <c r="BP228" s="16">
        <v>6.8163</v>
      </c>
      <c r="BQ228" s="16">
        <v>5.9393000000000002</v>
      </c>
      <c r="BR228" s="16">
        <v>5.6905000000000001</v>
      </c>
      <c r="BS228" s="16">
        <v>6.5026999999999999</v>
      </c>
      <c r="BT228" s="16">
        <v>7.1125999999999996</v>
      </c>
      <c r="BU228" s="16">
        <v>6.1256000000000004</v>
      </c>
      <c r="BV228" s="16">
        <v>7.1727999999999996</v>
      </c>
      <c r="BW228" s="16">
        <v>5.8033999999999999</v>
      </c>
      <c r="BX228" s="16">
        <v>7.7028999999999996</v>
      </c>
      <c r="BY228" s="16">
        <v>5.1359000000000004</v>
      </c>
      <c r="BZ228" s="16">
        <v>4.5308000000000002</v>
      </c>
      <c r="CA228" s="16">
        <v>5.6972000000000005</v>
      </c>
      <c r="CB228" s="16">
        <v>7.4217000000000004</v>
      </c>
      <c r="CC228" s="16">
        <v>6.8007</v>
      </c>
      <c r="CD228" s="13" t="s">
        <v>15</v>
      </c>
      <c r="CE228" s="13" t="s">
        <v>15</v>
      </c>
      <c r="CF228" s="13" t="s">
        <v>15</v>
      </c>
      <c r="CG228" s="13" t="s">
        <v>15</v>
      </c>
      <c r="CH228" s="13" t="s">
        <v>15</v>
      </c>
      <c r="CI228" s="13" t="s">
        <v>15</v>
      </c>
      <c r="CJ228" s="13" t="s">
        <v>15</v>
      </c>
      <c r="CK228" s="13" t="s">
        <v>15</v>
      </c>
      <c r="CL228" s="13" t="s">
        <v>15</v>
      </c>
      <c r="CM228" s="13" t="s">
        <v>15</v>
      </c>
      <c r="CN228" s="13">
        <v>2.880864398395731E-2</v>
      </c>
      <c r="CO228" s="13" t="s">
        <v>15</v>
      </c>
      <c r="CP228" s="13" t="s">
        <v>15</v>
      </c>
      <c r="CQ228" s="13">
        <v>1.8747793619038459E-3</v>
      </c>
      <c r="CR228" s="13">
        <v>5.7485623417565229E-4</v>
      </c>
      <c r="CS228" s="13">
        <v>1.0044731196966331E-3</v>
      </c>
      <c r="CT228" s="16">
        <v>8.4750999999999994</v>
      </c>
      <c r="CU228" s="16">
        <v>5.0857999999999999</v>
      </c>
      <c r="CV228" s="16">
        <v>7.7059999999999995</v>
      </c>
      <c r="CW228" s="16">
        <v>7.2964000000000002</v>
      </c>
      <c r="CX228" s="16">
        <v>7.2169999999999996</v>
      </c>
      <c r="CY228" s="16">
        <v>6.8112000000000004</v>
      </c>
      <c r="CZ228" s="16">
        <v>7.0711000000000004</v>
      </c>
      <c r="DA228" s="16">
        <v>5.6887999999999996</v>
      </c>
      <c r="DB228" s="16">
        <v>6.5422000000000002</v>
      </c>
      <c r="DC228" s="16">
        <v>5.5709</v>
      </c>
      <c r="DD228" s="16">
        <v>7.1</v>
      </c>
      <c r="DE228" s="16">
        <v>4.3867000000000003</v>
      </c>
      <c r="DF228" s="16">
        <v>3.5144000000000002</v>
      </c>
      <c r="DG228" s="16">
        <v>4.4314</v>
      </c>
      <c r="DH228" s="16">
        <v>5.6068999999999996</v>
      </c>
      <c r="DI228" s="16">
        <v>4.5379000000000005</v>
      </c>
      <c r="DJ228" s="21">
        <v>6.7247000000000003</v>
      </c>
      <c r="DK228" s="21">
        <v>4.1696</v>
      </c>
      <c r="DL228" s="21">
        <v>6.3236999999999997</v>
      </c>
      <c r="DM228" s="21">
        <v>5.8644999999999996</v>
      </c>
      <c r="DN228" s="21">
        <v>5.7652999999999999</v>
      </c>
      <c r="DO228" s="21">
        <v>5.6264000000000003</v>
      </c>
      <c r="DP228" s="21">
        <v>5.9676999999999998</v>
      </c>
      <c r="DQ228" s="21">
        <v>4.7972999999999999</v>
      </c>
      <c r="DR228" s="21">
        <v>5.556</v>
      </c>
      <c r="DS228" s="21">
        <v>4.6771000000000003</v>
      </c>
      <c r="DT228" s="21">
        <v>5.8681999999999999</v>
      </c>
      <c r="DU228" s="21">
        <v>3.6858</v>
      </c>
      <c r="DV228" s="21">
        <v>3.0032999999999999</v>
      </c>
      <c r="DW228" s="21">
        <v>3.7957999999999998</v>
      </c>
      <c r="DX228" s="21">
        <v>4.8306000000000004</v>
      </c>
      <c r="DY228" s="21">
        <v>3.8936999999999999</v>
      </c>
    </row>
    <row r="229" spans="1:129" x14ac:dyDescent="0.2">
      <c r="A229" s="62" t="str">
        <f>[1]PSIM!A232</f>
        <v>ICHI</v>
      </c>
      <c r="B229" s="16" t="s">
        <v>15</v>
      </c>
      <c r="C229" s="16" t="s">
        <v>15</v>
      </c>
      <c r="D229" s="16" t="s">
        <v>15</v>
      </c>
      <c r="E229" s="16" t="s">
        <v>15</v>
      </c>
      <c r="F229" s="16" t="s">
        <v>15</v>
      </c>
      <c r="G229" s="16" t="s">
        <v>15</v>
      </c>
      <c r="H229" s="16" t="s">
        <v>15</v>
      </c>
      <c r="I229" s="16" t="s">
        <v>15</v>
      </c>
      <c r="J229" s="16" t="s">
        <v>15</v>
      </c>
      <c r="K229" s="16" t="s">
        <v>15</v>
      </c>
      <c r="L229" s="16" t="s">
        <v>15</v>
      </c>
      <c r="M229" s="16" t="s">
        <v>15</v>
      </c>
      <c r="N229" s="16">
        <v>0.89</v>
      </c>
      <c r="O229" s="16">
        <v>0.63</v>
      </c>
      <c r="P229" s="16">
        <v>0.28000000000000003</v>
      </c>
      <c r="Q229" s="16">
        <v>0.24</v>
      </c>
      <c r="R229" s="17" t="s">
        <v>15</v>
      </c>
      <c r="S229" s="17" t="s">
        <v>15</v>
      </c>
      <c r="T229" s="17" t="s">
        <v>15</v>
      </c>
      <c r="U229" s="17" t="s">
        <v>15</v>
      </c>
      <c r="V229" s="17" t="s">
        <v>15</v>
      </c>
      <c r="W229" s="17" t="s">
        <v>15</v>
      </c>
      <c r="X229" s="17" t="s">
        <v>15</v>
      </c>
      <c r="Y229" s="17" t="s">
        <v>15</v>
      </c>
      <c r="Z229" s="17" t="s">
        <v>15</v>
      </c>
      <c r="AA229" s="17" t="s">
        <v>15</v>
      </c>
      <c r="AB229" s="17">
        <v>26.637799999999999</v>
      </c>
      <c r="AC229" s="17">
        <v>31.758600000000001</v>
      </c>
      <c r="AD229" s="17">
        <v>34.2102</v>
      </c>
      <c r="AE229" s="17">
        <v>33.517600000000002</v>
      </c>
      <c r="AF229" s="17">
        <v>26.119499999999999</v>
      </c>
      <c r="AG229" s="17">
        <v>23.7864</v>
      </c>
      <c r="AH229" s="16" t="s">
        <v>15</v>
      </c>
      <c r="AI229" s="16">
        <v>34.21</v>
      </c>
      <c r="AJ229" s="16">
        <v>33.520000000000003</v>
      </c>
      <c r="AK229" s="16">
        <v>26.12</v>
      </c>
      <c r="AL229" s="16">
        <v>23.79</v>
      </c>
      <c r="AM229" s="16" t="s">
        <v>15</v>
      </c>
      <c r="AN229" s="16" t="s">
        <v>15</v>
      </c>
      <c r="AO229" s="16" t="s">
        <v>15</v>
      </c>
      <c r="AP229" s="16" t="s">
        <v>15</v>
      </c>
      <c r="AQ229" s="16" t="s">
        <v>15</v>
      </c>
      <c r="AR229" s="16" t="s">
        <v>15</v>
      </c>
      <c r="AS229" s="16" t="s">
        <v>15</v>
      </c>
      <c r="AT229" s="16" t="s">
        <v>15</v>
      </c>
      <c r="AU229" s="16" t="s">
        <v>15</v>
      </c>
      <c r="AV229" s="16" t="s">
        <v>15</v>
      </c>
      <c r="AW229" s="16" t="s">
        <v>15</v>
      </c>
      <c r="AX229" s="19" t="s">
        <v>15</v>
      </c>
      <c r="AY229" s="19" t="s">
        <v>15</v>
      </c>
      <c r="AZ229" s="19" t="s">
        <v>15</v>
      </c>
      <c r="BA229" s="19" t="s">
        <v>15</v>
      </c>
      <c r="BB229" s="19" t="s">
        <v>15</v>
      </c>
      <c r="BC229" s="19" t="s">
        <v>15</v>
      </c>
      <c r="BD229" s="19" t="s">
        <v>15</v>
      </c>
      <c r="BE229" s="19" t="s">
        <v>15</v>
      </c>
      <c r="BF229" s="19" t="s">
        <v>15</v>
      </c>
      <c r="BG229" s="19" t="s">
        <v>15</v>
      </c>
      <c r="BH229" s="19">
        <v>0.33464465750716615</v>
      </c>
      <c r="BI229" s="19">
        <v>0.16197350790283091</v>
      </c>
      <c r="BJ229" s="19">
        <v>0.10541343130406507</v>
      </c>
      <c r="BK229" s="19">
        <v>8.8096548379476572E-2</v>
      </c>
      <c r="BL229" s="19">
        <v>0.1273289898071526</v>
      </c>
      <c r="BM229" s="19">
        <v>0.12933139636545182</v>
      </c>
      <c r="BN229" s="16" t="s">
        <v>15</v>
      </c>
      <c r="BO229" s="16" t="s">
        <v>15</v>
      </c>
      <c r="BP229" s="16" t="s">
        <v>15</v>
      </c>
      <c r="BQ229" s="16" t="s">
        <v>15</v>
      </c>
      <c r="BR229" s="16" t="s">
        <v>15</v>
      </c>
      <c r="BS229" s="16" t="s">
        <v>15</v>
      </c>
      <c r="BT229" s="16" t="s">
        <v>15</v>
      </c>
      <c r="BU229" s="16" t="s">
        <v>15</v>
      </c>
      <c r="BV229" s="16" t="s">
        <v>15</v>
      </c>
      <c r="BW229" s="16" t="s">
        <v>15</v>
      </c>
      <c r="BX229" s="16">
        <v>17.859200000000001</v>
      </c>
      <c r="BY229" s="16">
        <v>13.6274</v>
      </c>
      <c r="BZ229" s="16">
        <v>17.458300000000001</v>
      </c>
      <c r="CA229" s="16">
        <v>12.8201</v>
      </c>
      <c r="CB229" s="16">
        <v>6.9025999999999996</v>
      </c>
      <c r="CC229" s="16">
        <v>5.5400999999999998</v>
      </c>
      <c r="CD229" s="13" t="s">
        <v>15</v>
      </c>
      <c r="CE229" s="13" t="s">
        <v>15</v>
      </c>
      <c r="CF229" s="13" t="s">
        <v>15</v>
      </c>
      <c r="CG229" s="13" t="s">
        <v>15</v>
      </c>
      <c r="CH229" s="13" t="s">
        <v>15</v>
      </c>
      <c r="CI229" s="13" t="s">
        <v>15</v>
      </c>
      <c r="CJ229" s="13" t="s">
        <v>15</v>
      </c>
      <c r="CK229" s="13" t="s">
        <v>15</v>
      </c>
      <c r="CL229" s="13" t="s">
        <v>15</v>
      </c>
      <c r="CM229" s="13" t="s">
        <v>15</v>
      </c>
      <c r="CN229" s="13" t="s">
        <v>15</v>
      </c>
      <c r="CO229" s="13" t="s">
        <v>15</v>
      </c>
      <c r="CP229" s="13">
        <v>0.31679145006096621</v>
      </c>
      <c r="CQ229" s="13">
        <v>0.34280260068162893</v>
      </c>
      <c r="CR229" s="13">
        <v>0.34197029481064206</v>
      </c>
      <c r="CS229" s="13">
        <v>0.27327947656196955</v>
      </c>
      <c r="CT229" s="16" t="s">
        <v>15</v>
      </c>
      <c r="CU229" s="16" t="s">
        <v>15</v>
      </c>
      <c r="CV229" s="16" t="s">
        <v>15</v>
      </c>
      <c r="CW229" s="16" t="s">
        <v>15</v>
      </c>
      <c r="CX229" s="16" t="s">
        <v>15</v>
      </c>
      <c r="CY229" s="16" t="s">
        <v>15</v>
      </c>
      <c r="CZ229" s="16" t="s">
        <v>15</v>
      </c>
      <c r="DA229" s="16" t="s">
        <v>15</v>
      </c>
      <c r="DB229" s="16" t="s">
        <v>15</v>
      </c>
      <c r="DC229" s="16" t="s">
        <v>15</v>
      </c>
      <c r="DD229" s="16" t="s">
        <v>15</v>
      </c>
      <c r="DE229" s="16">
        <v>58.093000000000004</v>
      </c>
      <c r="DF229" s="16">
        <v>26.4297</v>
      </c>
      <c r="DG229" s="16">
        <v>13.293799999999999</v>
      </c>
      <c r="DH229" s="16">
        <v>6.2541000000000002</v>
      </c>
      <c r="DI229" s="16">
        <v>5.3372000000000002</v>
      </c>
      <c r="DJ229" s="21" t="s">
        <v>15</v>
      </c>
      <c r="DK229" s="21" t="s">
        <v>15</v>
      </c>
      <c r="DL229" s="21" t="s">
        <v>15</v>
      </c>
      <c r="DM229" s="21" t="s">
        <v>15</v>
      </c>
      <c r="DN229" s="21" t="s">
        <v>15</v>
      </c>
      <c r="DO229" s="21" t="s">
        <v>15</v>
      </c>
      <c r="DP229" s="21" t="s">
        <v>15</v>
      </c>
      <c r="DQ229" s="21" t="s">
        <v>15</v>
      </c>
      <c r="DR229" s="21" t="s">
        <v>15</v>
      </c>
      <c r="DS229" s="21" t="s">
        <v>15</v>
      </c>
      <c r="DT229" s="21" t="s">
        <v>15</v>
      </c>
      <c r="DU229" s="21">
        <v>14.836399999999999</v>
      </c>
      <c r="DV229" s="21">
        <v>13.875500000000001</v>
      </c>
      <c r="DW229" s="21">
        <v>9.1013000000000002</v>
      </c>
      <c r="DX229" s="21">
        <v>4.2164000000000001</v>
      </c>
      <c r="DY229" s="21">
        <v>3.6526000000000001</v>
      </c>
    </row>
    <row r="230" spans="1:129" x14ac:dyDescent="0.2">
      <c r="A230" s="62" t="str">
        <f>[1]PSIM!A233</f>
        <v>ICN</v>
      </c>
      <c r="B230" s="16" t="s">
        <v>15</v>
      </c>
      <c r="C230" s="16" t="s">
        <v>15</v>
      </c>
      <c r="D230" s="16" t="s">
        <v>15</v>
      </c>
      <c r="E230" s="16" t="s">
        <v>15</v>
      </c>
      <c r="F230" s="16" t="s">
        <v>15</v>
      </c>
      <c r="G230" s="16" t="s">
        <v>15</v>
      </c>
      <c r="H230" s="16" t="s">
        <v>15</v>
      </c>
      <c r="I230" s="16" t="s">
        <v>15</v>
      </c>
      <c r="J230" s="16" t="s">
        <v>15</v>
      </c>
      <c r="K230" s="16" t="s">
        <v>15</v>
      </c>
      <c r="L230" s="16" t="s">
        <v>15</v>
      </c>
      <c r="M230" s="16" t="s">
        <v>15</v>
      </c>
      <c r="N230" s="16" t="s">
        <v>15</v>
      </c>
      <c r="O230" s="16" t="s">
        <v>15</v>
      </c>
      <c r="P230" s="16" t="s">
        <v>15</v>
      </c>
      <c r="Q230" s="16">
        <v>0.2</v>
      </c>
      <c r="R230" s="17" t="s">
        <v>15</v>
      </c>
      <c r="S230" s="17" t="s">
        <v>15</v>
      </c>
      <c r="T230" s="17" t="s">
        <v>15</v>
      </c>
      <c r="U230" s="17" t="s">
        <v>15</v>
      </c>
      <c r="V230" s="17" t="s">
        <v>15</v>
      </c>
      <c r="W230" s="17" t="s">
        <v>15</v>
      </c>
      <c r="X230" s="17" t="s">
        <v>15</v>
      </c>
      <c r="Y230" s="17" t="s">
        <v>15</v>
      </c>
      <c r="Z230" s="17" t="s">
        <v>15</v>
      </c>
      <c r="AA230" s="17" t="s">
        <v>15</v>
      </c>
      <c r="AB230" s="17" t="s">
        <v>15</v>
      </c>
      <c r="AC230" s="17" t="s">
        <v>15</v>
      </c>
      <c r="AD230" s="17" t="s">
        <v>15</v>
      </c>
      <c r="AE230" s="17">
        <v>11.6829</v>
      </c>
      <c r="AF230" s="17">
        <v>15.0312</v>
      </c>
      <c r="AG230" s="17">
        <v>15.1783</v>
      </c>
      <c r="AH230" s="16" t="s">
        <v>15</v>
      </c>
      <c r="AI230" s="16" t="s">
        <v>15</v>
      </c>
      <c r="AJ230" s="16" t="s">
        <v>15</v>
      </c>
      <c r="AK230" s="16" t="s">
        <v>15</v>
      </c>
      <c r="AL230" s="16">
        <v>15.18</v>
      </c>
      <c r="AM230" s="16" t="s">
        <v>15</v>
      </c>
      <c r="AN230" s="16" t="s">
        <v>15</v>
      </c>
      <c r="AO230" s="16" t="s">
        <v>15</v>
      </c>
      <c r="AP230" s="16" t="s">
        <v>15</v>
      </c>
      <c r="AQ230" s="16" t="s">
        <v>15</v>
      </c>
      <c r="AR230" s="16" t="s">
        <v>15</v>
      </c>
      <c r="AS230" s="16" t="s">
        <v>15</v>
      </c>
      <c r="AT230" s="16" t="s">
        <v>15</v>
      </c>
      <c r="AU230" s="16" t="s">
        <v>15</v>
      </c>
      <c r="AV230" s="16" t="s">
        <v>15</v>
      </c>
      <c r="AW230" s="16" t="s">
        <v>15</v>
      </c>
      <c r="AX230" s="19" t="s">
        <v>15</v>
      </c>
      <c r="AY230" s="19" t="s">
        <v>15</v>
      </c>
      <c r="AZ230" s="19" t="s">
        <v>15</v>
      </c>
      <c r="BA230" s="19" t="s">
        <v>15</v>
      </c>
      <c r="BB230" s="19" t="s">
        <v>15</v>
      </c>
      <c r="BC230" s="19" t="s">
        <v>15</v>
      </c>
      <c r="BD230" s="19" t="s">
        <v>15</v>
      </c>
      <c r="BE230" s="19" t="s">
        <v>15</v>
      </c>
      <c r="BF230" s="19" t="s">
        <v>15</v>
      </c>
      <c r="BG230" s="19" t="s">
        <v>15</v>
      </c>
      <c r="BH230" s="19" t="s">
        <v>15</v>
      </c>
      <c r="BI230" s="19" t="s">
        <v>15</v>
      </c>
      <c r="BJ230" s="19" t="s">
        <v>15</v>
      </c>
      <c r="BK230" s="19" t="s">
        <v>15</v>
      </c>
      <c r="BL230" s="19" t="s">
        <v>15</v>
      </c>
      <c r="BM230" s="19">
        <v>6.8105045221750031E-4</v>
      </c>
      <c r="BN230" s="16" t="s">
        <v>15</v>
      </c>
      <c r="BO230" s="16" t="s">
        <v>15</v>
      </c>
      <c r="BP230" s="16" t="s">
        <v>15</v>
      </c>
      <c r="BQ230" s="16" t="s">
        <v>15</v>
      </c>
      <c r="BR230" s="16" t="s">
        <v>15</v>
      </c>
      <c r="BS230" s="16" t="s">
        <v>15</v>
      </c>
      <c r="BT230" s="16" t="s">
        <v>15</v>
      </c>
      <c r="BU230" s="16" t="s">
        <v>15</v>
      </c>
      <c r="BV230" s="16" t="s">
        <v>15</v>
      </c>
      <c r="BW230" s="16" t="s">
        <v>15</v>
      </c>
      <c r="BX230" s="16" t="s">
        <v>15</v>
      </c>
      <c r="BY230" s="16" t="s">
        <v>15</v>
      </c>
      <c r="BZ230" s="16" t="s">
        <v>15</v>
      </c>
      <c r="CA230" s="16">
        <v>0.80769999999999997</v>
      </c>
      <c r="CB230" s="16">
        <v>4.758</v>
      </c>
      <c r="CC230" s="16">
        <v>6.9160000000000004</v>
      </c>
      <c r="CD230" s="13" t="s">
        <v>15</v>
      </c>
      <c r="CE230" s="13" t="s">
        <v>15</v>
      </c>
      <c r="CF230" s="13" t="s">
        <v>15</v>
      </c>
      <c r="CG230" s="13" t="s">
        <v>15</v>
      </c>
      <c r="CH230" s="13" t="s">
        <v>15</v>
      </c>
      <c r="CI230" s="13" t="s">
        <v>15</v>
      </c>
      <c r="CJ230" s="13" t="s">
        <v>15</v>
      </c>
      <c r="CK230" s="13" t="s">
        <v>15</v>
      </c>
      <c r="CL230" s="13" t="s">
        <v>15</v>
      </c>
      <c r="CM230" s="13" t="s">
        <v>15</v>
      </c>
      <c r="CN230" s="13" t="s">
        <v>15</v>
      </c>
      <c r="CO230" s="13" t="s">
        <v>15</v>
      </c>
      <c r="CP230" s="13" t="s">
        <v>15</v>
      </c>
      <c r="CQ230" s="13" t="s">
        <v>15</v>
      </c>
      <c r="CR230" s="13" t="s">
        <v>15</v>
      </c>
      <c r="CS230" s="13">
        <v>3.7317274379691811E-3</v>
      </c>
      <c r="CT230" s="16" t="s">
        <v>15</v>
      </c>
      <c r="CU230" s="16" t="s">
        <v>15</v>
      </c>
      <c r="CV230" s="16" t="s">
        <v>15</v>
      </c>
      <c r="CW230" s="16" t="s">
        <v>15</v>
      </c>
      <c r="CX230" s="16" t="s">
        <v>15</v>
      </c>
      <c r="CY230" s="16" t="s">
        <v>15</v>
      </c>
      <c r="CZ230" s="16" t="s">
        <v>15</v>
      </c>
      <c r="DA230" s="16" t="s">
        <v>15</v>
      </c>
      <c r="DB230" s="16" t="s">
        <v>15</v>
      </c>
      <c r="DC230" s="16" t="s">
        <v>15</v>
      </c>
      <c r="DD230" s="16" t="s">
        <v>15</v>
      </c>
      <c r="DE230" s="16" t="s">
        <v>15</v>
      </c>
      <c r="DF230" s="16" t="s">
        <v>15</v>
      </c>
      <c r="DG230" s="16" t="s">
        <v>15</v>
      </c>
      <c r="DH230" s="16">
        <v>17.888300000000001</v>
      </c>
      <c r="DI230" s="16">
        <v>20.009399999999999</v>
      </c>
      <c r="DJ230" s="21" t="s">
        <v>15</v>
      </c>
      <c r="DK230" s="21" t="s">
        <v>15</v>
      </c>
      <c r="DL230" s="21" t="s">
        <v>15</v>
      </c>
      <c r="DM230" s="21" t="s">
        <v>15</v>
      </c>
      <c r="DN230" s="21" t="s">
        <v>15</v>
      </c>
      <c r="DO230" s="21" t="s">
        <v>15</v>
      </c>
      <c r="DP230" s="21" t="s">
        <v>15</v>
      </c>
      <c r="DQ230" s="21" t="s">
        <v>15</v>
      </c>
      <c r="DR230" s="21" t="s">
        <v>15</v>
      </c>
      <c r="DS230" s="21" t="s">
        <v>15</v>
      </c>
      <c r="DT230" s="21" t="s">
        <v>15</v>
      </c>
      <c r="DU230" s="21" t="s">
        <v>15</v>
      </c>
      <c r="DV230" s="21" t="s">
        <v>15</v>
      </c>
      <c r="DW230" s="21" t="s">
        <v>15</v>
      </c>
      <c r="DX230" s="21">
        <v>5.9017999999999997</v>
      </c>
      <c r="DY230" s="21">
        <v>9.1196999999999999</v>
      </c>
    </row>
    <row r="231" spans="1:129" x14ac:dyDescent="0.2">
      <c r="A231" s="62" t="str">
        <f>[1]PSIM!A236</f>
        <v>IFS</v>
      </c>
      <c r="B231" s="16" t="s">
        <v>15</v>
      </c>
      <c r="C231" s="16" t="s">
        <v>15</v>
      </c>
      <c r="D231" s="16" t="s">
        <v>15</v>
      </c>
      <c r="E231" s="16" t="s">
        <v>15</v>
      </c>
      <c r="F231" s="16" t="s">
        <v>15</v>
      </c>
      <c r="G231" s="16">
        <v>0.75239999999999996</v>
      </c>
      <c r="H231" s="16">
        <v>0.97140000000000004</v>
      </c>
      <c r="I231" s="16">
        <v>0.97140000000000004</v>
      </c>
      <c r="J231" s="16">
        <v>0.2</v>
      </c>
      <c r="K231" s="16">
        <v>0.1333</v>
      </c>
      <c r="L231" s="16">
        <v>0.2286</v>
      </c>
      <c r="M231" s="16">
        <v>0.2571</v>
      </c>
      <c r="N231" s="16">
        <v>0.2762</v>
      </c>
      <c r="O231" s="16">
        <v>0.23810000000000001</v>
      </c>
      <c r="P231" s="16">
        <v>0.2762</v>
      </c>
      <c r="Q231" s="16">
        <v>0.31</v>
      </c>
      <c r="R231" s="17" t="s">
        <v>15</v>
      </c>
      <c r="S231" s="17" t="s">
        <v>15</v>
      </c>
      <c r="T231" s="17" t="s">
        <v>15</v>
      </c>
      <c r="U231" s="17" t="s">
        <v>15</v>
      </c>
      <c r="V231" s="17" t="s">
        <v>15</v>
      </c>
      <c r="W231" s="17" t="s">
        <v>15</v>
      </c>
      <c r="X231" s="17" t="s">
        <v>15</v>
      </c>
      <c r="Y231" s="17" t="s">
        <v>15</v>
      </c>
      <c r="Z231" s="17" t="s">
        <v>15</v>
      </c>
      <c r="AA231" s="17" t="s">
        <v>15</v>
      </c>
      <c r="AB231" s="17" t="s">
        <v>15</v>
      </c>
      <c r="AC231" s="17" t="s">
        <v>15</v>
      </c>
      <c r="AD231" s="17" t="s">
        <v>15</v>
      </c>
      <c r="AE231" s="17" t="s">
        <v>15</v>
      </c>
      <c r="AF231" s="17" t="s">
        <v>15</v>
      </c>
      <c r="AG231" s="17" t="s">
        <v>15</v>
      </c>
      <c r="AH231" s="16">
        <v>68.22</v>
      </c>
      <c r="AI231" s="16">
        <v>-90.42</v>
      </c>
      <c r="AJ231" s="16">
        <v>-154.32</v>
      </c>
      <c r="AK231" s="16">
        <v>76.75</v>
      </c>
      <c r="AL231" s="16">
        <v>-230.48</v>
      </c>
      <c r="AM231" s="16" t="s">
        <v>15</v>
      </c>
      <c r="AN231" s="16" t="s">
        <v>15</v>
      </c>
      <c r="AO231" s="16" t="s">
        <v>15</v>
      </c>
      <c r="AP231" s="16" t="s">
        <v>15</v>
      </c>
      <c r="AQ231" s="16" t="s">
        <v>15</v>
      </c>
      <c r="AR231" s="16" t="s">
        <v>15</v>
      </c>
      <c r="AS231" s="16" t="s">
        <v>15</v>
      </c>
      <c r="AT231" s="16" t="s">
        <v>15</v>
      </c>
      <c r="AU231" s="16">
        <v>48.46</v>
      </c>
      <c r="AV231" s="16">
        <v>386.18</v>
      </c>
      <c r="AW231" s="16">
        <v>40.49</v>
      </c>
      <c r="AX231" s="19" t="s">
        <v>15</v>
      </c>
      <c r="AY231" s="19" t="s">
        <v>15</v>
      </c>
      <c r="AZ231" s="19" t="s">
        <v>15</v>
      </c>
      <c r="BA231" s="19" t="s">
        <v>15</v>
      </c>
      <c r="BB231" s="19" t="s">
        <v>15</v>
      </c>
      <c r="BC231" s="19" t="s">
        <v>15</v>
      </c>
      <c r="BD231" s="19" t="s">
        <v>15</v>
      </c>
      <c r="BE231" s="19" t="s">
        <v>15</v>
      </c>
      <c r="BF231" s="19" t="s">
        <v>15</v>
      </c>
      <c r="BG231" s="19" t="s">
        <v>15</v>
      </c>
      <c r="BH231" s="19" t="s">
        <v>15</v>
      </c>
      <c r="BI231" s="19" t="s">
        <v>15</v>
      </c>
      <c r="BJ231" s="19" t="s">
        <v>15</v>
      </c>
      <c r="BK231" s="19" t="s">
        <v>15</v>
      </c>
      <c r="BL231" s="19" t="s">
        <v>15</v>
      </c>
      <c r="BM231" s="19" t="s">
        <v>15</v>
      </c>
      <c r="BN231" s="16" t="s">
        <v>15</v>
      </c>
      <c r="BO231" s="16" t="s">
        <v>15</v>
      </c>
      <c r="BP231" s="16" t="s">
        <v>15</v>
      </c>
      <c r="BQ231" s="16" t="s">
        <v>15</v>
      </c>
      <c r="BR231" s="16" t="s">
        <v>15</v>
      </c>
      <c r="BS231" s="16">
        <v>21.349900000000002</v>
      </c>
      <c r="BT231" s="16">
        <v>24.833600000000001</v>
      </c>
      <c r="BU231" s="16">
        <v>24.833600000000001</v>
      </c>
      <c r="BV231" s="16">
        <v>34.212800000000001</v>
      </c>
      <c r="BW231" s="16">
        <v>25.240600000000001</v>
      </c>
      <c r="BX231" s="16">
        <v>32.645000000000003</v>
      </c>
      <c r="BY231" s="16">
        <v>31.026599999999998</v>
      </c>
      <c r="BZ231" s="16">
        <v>37.064399999999999</v>
      </c>
      <c r="CA231" s="16">
        <v>33.0092</v>
      </c>
      <c r="CB231" s="16">
        <v>37.301600000000001</v>
      </c>
      <c r="CC231" s="16">
        <v>36.855699999999999</v>
      </c>
      <c r="CD231" s="13" t="s">
        <v>15</v>
      </c>
      <c r="CE231" s="13" t="s">
        <v>15</v>
      </c>
      <c r="CF231" s="13" t="s">
        <v>15</v>
      </c>
      <c r="CG231" s="13" t="s">
        <v>15</v>
      </c>
      <c r="CH231" s="13" t="s">
        <v>15</v>
      </c>
      <c r="CI231" s="13" t="s">
        <v>15</v>
      </c>
      <c r="CJ231" s="13" t="s">
        <v>15</v>
      </c>
      <c r="CK231" s="13" t="s">
        <v>15</v>
      </c>
      <c r="CL231" s="13" t="s">
        <v>15</v>
      </c>
      <c r="CM231" s="13" t="s">
        <v>15</v>
      </c>
      <c r="CN231" s="13" t="s">
        <v>15</v>
      </c>
      <c r="CO231" s="13" t="s">
        <v>15</v>
      </c>
      <c r="CP231" s="13" t="s">
        <v>15</v>
      </c>
      <c r="CQ231" s="13" t="s">
        <v>15</v>
      </c>
      <c r="CR231" s="13" t="s">
        <v>15</v>
      </c>
      <c r="CS231" s="13" t="s">
        <v>15</v>
      </c>
      <c r="CT231" s="16" t="s">
        <v>15</v>
      </c>
      <c r="CU231" s="16" t="s">
        <v>15</v>
      </c>
      <c r="CV231" s="16" t="s">
        <v>15</v>
      </c>
      <c r="CW231" s="16" t="s">
        <v>15</v>
      </c>
      <c r="CX231" s="16" t="s">
        <v>15</v>
      </c>
      <c r="CY231" s="16" t="s">
        <v>15</v>
      </c>
      <c r="CZ231" s="16">
        <v>14.048999999999999</v>
      </c>
      <c r="DA231" s="16">
        <v>14.048999999999999</v>
      </c>
      <c r="DB231" s="16">
        <v>14.048999999999999</v>
      </c>
      <c r="DC231" s="16">
        <v>8.3412000000000006</v>
      </c>
      <c r="DD231" s="16">
        <v>12.994400000000001</v>
      </c>
      <c r="DE231" s="16">
        <v>13.472300000000001</v>
      </c>
      <c r="DF231" s="16">
        <v>13.782500000000001</v>
      </c>
      <c r="DG231" s="16">
        <v>11.0966</v>
      </c>
      <c r="DH231" s="16">
        <v>12.137600000000001</v>
      </c>
      <c r="DI231" s="16">
        <v>12.422499999999999</v>
      </c>
      <c r="DJ231" s="21" t="s">
        <v>15</v>
      </c>
      <c r="DK231" s="21" t="s">
        <v>15</v>
      </c>
      <c r="DL231" s="21" t="s">
        <v>15</v>
      </c>
      <c r="DM231" s="21" t="s">
        <v>15</v>
      </c>
      <c r="DN231" s="21" t="s">
        <v>15</v>
      </c>
      <c r="DO231" s="21" t="s">
        <v>15</v>
      </c>
      <c r="DP231" s="21">
        <v>3.0640000000000001</v>
      </c>
      <c r="DQ231" s="21">
        <v>3.0640000000000001</v>
      </c>
      <c r="DR231" s="21">
        <v>3.0640000000000001</v>
      </c>
      <c r="DS231" s="21">
        <v>3.1166</v>
      </c>
      <c r="DT231" s="21">
        <v>3.8336000000000001</v>
      </c>
      <c r="DU231" s="21">
        <v>3.4592000000000001</v>
      </c>
      <c r="DV231" s="21">
        <v>3.9948000000000001</v>
      </c>
      <c r="DW231" s="21">
        <v>3.5249000000000001</v>
      </c>
      <c r="DX231" s="21">
        <v>3.8252999999999999</v>
      </c>
      <c r="DY231" s="21">
        <v>3.8637000000000001</v>
      </c>
    </row>
    <row r="232" spans="1:129" x14ac:dyDescent="0.2">
      <c r="A232" s="62" t="str">
        <f>[1]PSIM!A237</f>
        <v>IHL</v>
      </c>
      <c r="B232" s="16">
        <v>-0.14680000000000001</v>
      </c>
      <c r="C232" s="16">
        <v>0.89790000000000003</v>
      </c>
      <c r="D232" s="16">
        <v>0.23050000000000001</v>
      </c>
      <c r="E232" s="16">
        <v>0.37469999999999998</v>
      </c>
      <c r="F232" s="16">
        <v>0.16650000000000001</v>
      </c>
      <c r="G232" s="16">
        <v>-7.9600000000000004E-2</v>
      </c>
      <c r="H232" s="16">
        <v>0.26939999999999997</v>
      </c>
      <c r="I232" s="16">
        <v>0.22040000000000001</v>
      </c>
      <c r="J232" s="16">
        <v>0.55710000000000004</v>
      </c>
      <c r="K232" s="16">
        <v>0.3</v>
      </c>
      <c r="L232" s="16">
        <v>0.4214</v>
      </c>
      <c r="M232" s="16">
        <v>0.40289999999999998</v>
      </c>
      <c r="N232" s="16">
        <v>0.39429999999999998</v>
      </c>
      <c r="O232" s="16">
        <v>0.41139999999999999</v>
      </c>
      <c r="P232" s="16">
        <v>0.39</v>
      </c>
      <c r="Q232" s="16">
        <v>0.57999999999999996</v>
      </c>
      <c r="R232" s="17">
        <v>4.3693999999999997</v>
      </c>
      <c r="S232" s="17">
        <v>3.5422000000000002</v>
      </c>
      <c r="T232" s="17">
        <v>19.1188</v>
      </c>
      <c r="U232" s="17">
        <v>23.994499999999999</v>
      </c>
      <c r="V232" s="17">
        <v>20.059699999999999</v>
      </c>
      <c r="W232" s="17">
        <v>13.040900000000001</v>
      </c>
      <c r="X232" s="17">
        <v>17.3308</v>
      </c>
      <c r="Y232" s="17">
        <v>18.757000000000001</v>
      </c>
      <c r="Z232" s="17">
        <v>24.974</v>
      </c>
      <c r="AA232" s="17">
        <v>22.176100000000002</v>
      </c>
      <c r="AB232" s="17">
        <v>22.5685</v>
      </c>
      <c r="AC232" s="17">
        <v>20.896599999999999</v>
      </c>
      <c r="AD232" s="17">
        <v>18.862100000000002</v>
      </c>
      <c r="AE232" s="17">
        <v>13.4329</v>
      </c>
      <c r="AF232" s="17">
        <v>20.1995</v>
      </c>
      <c r="AG232" s="17">
        <v>22.305299999999999</v>
      </c>
      <c r="AH232" s="16">
        <v>20.9</v>
      </c>
      <c r="AI232" s="16">
        <v>18.86</v>
      </c>
      <c r="AJ232" s="16">
        <v>13.43</v>
      </c>
      <c r="AK232" s="16">
        <v>20.2</v>
      </c>
      <c r="AL232" s="16">
        <v>22.31</v>
      </c>
      <c r="AM232" s="16" t="s">
        <v>15</v>
      </c>
      <c r="AN232" s="16" t="s">
        <v>15</v>
      </c>
      <c r="AO232" s="16" t="s">
        <v>15</v>
      </c>
      <c r="AP232" s="16">
        <v>6.94</v>
      </c>
      <c r="AQ232" s="16">
        <v>8.44</v>
      </c>
      <c r="AR232" s="16">
        <v>6</v>
      </c>
      <c r="AS232" s="16">
        <v>5.45</v>
      </c>
      <c r="AT232" s="16">
        <v>5.5</v>
      </c>
      <c r="AU232" s="16">
        <v>5.25</v>
      </c>
      <c r="AV232" s="16">
        <v>6.65</v>
      </c>
      <c r="AW232" s="16">
        <v>5.78</v>
      </c>
      <c r="AX232" s="19">
        <v>-2.1977035826871303</v>
      </c>
      <c r="AY232" s="19">
        <v>-0.10035453945132937</v>
      </c>
      <c r="AZ232" s="19">
        <v>0.53101301369669707</v>
      </c>
      <c r="BA232" s="19">
        <v>0.18164275926154644</v>
      </c>
      <c r="BB232" s="19">
        <v>0.18179287382624695</v>
      </c>
      <c r="BC232" s="19">
        <v>0.28563541908390661</v>
      </c>
      <c r="BD232" s="19">
        <v>0.20021993685999723</v>
      </c>
      <c r="BE232" s="19">
        <v>0.21137765600742259</v>
      </c>
      <c r="BF232" s="19">
        <v>8.3389806942291242E-2</v>
      </c>
      <c r="BG232" s="19">
        <v>0.14435190169272508</v>
      </c>
      <c r="BH232" s="19">
        <v>0.15058981591243212</v>
      </c>
      <c r="BI232" s="19">
        <v>0.15766073659138344</v>
      </c>
      <c r="BJ232" s="19">
        <v>0.15101578326705442</v>
      </c>
      <c r="BK232" s="19">
        <v>0.11992440446034434</v>
      </c>
      <c r="BL232" s="19">
        <v>0.13686237829688655</v>
      </c>
      <c r="BM232" s="19">
        <v>0.102852461855856</v>
      </c>
      <c r="BN232" s="16">
        <v>-4.5477999999999996</v>
      </c>
      <c r="BO232" s="16">
        <v>28.018899999999999</v>
      </c>
      <c r="BP232" s="16">
        <v>5.9493999999999998</v>
      </c>
      <c r="BQ232" s="16">
        <v>12.1271</v>
      </c>
      <c r="BR232" s="16">
        <v>8.7882999999999996</v>
      </c>
      <c r="BS232" s="16">
        <v>-2.6572</v>
      </c>
      <c r="BT232" s="16">
        <v>7.6010999999999997</v>
      </c>
      <c r="BU232" s="16">
        <v>8.3043999999999993</v>
      </c>
      <c r="BV232" s="16">
        <v>14.970499999999999</v>
      </c>
      <c r="BW232" s="16">
        <v>9.5570000000000004</v>
      </c>
      <c r="BX232" s="16">
        <v>13.159599999999999</v>
      </c>
      <c r="BY232" s="16">
        <v>11.0246</v>
      </c>
      <c r="BZ232" s="16">
        <v>10.4611</v>
      </c>
      <c r="CA232" s="16">
        <v>8.7917000000000005</v>
      </c>
      <c r="CB232" s="16">
        <v>9.8430999999999997</v>
      </c>
      <c r="CC232" s="16">
        <v>13.587400000000001</v>
      </c>
      <c r="CD232" s="13" t="s">
        <v>15</v>
      </c>
      <c r="CE232" s="13" t="s">
        <v>15</v>
      </c>
      <c r="CF232" s="13" t="s">
        <v>15</v>
      </c>
      <c r="CG232" s="13">
        <v>0.51443812325757199</v>
      </c>
      <c r="CH232" s="13">
        <v>0.63159121490939507</v>
      </c>
      <c r="CI232" s="13">
        <v>1.393752737463162</v>
      </c>
      <c r="CJ232" s="13">
        <v>1.1714792180273106</v>
      </c>
      <c r="CK232" s="13">
        <v>0.7757988278573329</v>
      </c>
      <c r="CL232" s="13">
        <v>1.1579175679154579</v>
      </c>
      <c r="CM232" s="13">
        <v>0.98356598196270306</v>
      </c>
      <c r="CN232" s="13">
        <v>0.95240839457612214</v>
      </c>
      <c r="CO232" s="13">
        <v>0.69052148042158334</v>
      </c>
      <c r="CP232" s="13">
        <v>0.46263847304953093</v>
      </c>
      <c r="CQ232" s="13">
        <v>0.79333161145313424</v>
      </c>
      <c r="CR232" s="13">
        <v>0.7552451202719983</v>
      </c>
      <c r="CS232" s="13">
        <v>0.64329359188369628</v>
      </c>
      <c r="CT232" s="16" t="s">
        <v>15</v>
      </c>
      <c r="CU232" s="16" t="s">
        <v>15</v>
      </c>
      <c r="CV232" s="16" t="s">
        <v>15</v>
      </c>
      <c r="CW232" s="16">
        <v>43.809800000000003</v>
      </c>
      <c r="CX232" s="16">
        <v>14.2623</v>
      </c>
      <c r="CY232" s="16">
        <v>-7.2755000000000001</v>
      </c>
      <c r="CZ232" s="16">
        <v>22.9239</v>
      </c>
      <c r="DA232" s="16">
        <v>15.812100000000001</v>
      </c>
      <c r="DB232" s="16">
        <v>36.9664</v>
      </c>
      <c r="DC232" s="16">
        <v>20.598300000000002</v>
      </c>
      <c r="DD232" s="16">
        <v>30.432400000000001</v>
      </c>
      <c r="DE232" s="16">
        <v>19.912299999999998</v>
      </c>
      <c r="DF232" s="16">
        <v>18.007000000000001</v>
      </c>
      <c r="DG232" s="16">
        <v>18.092099999999999</v>
      </c>
      <c r="DH232" s="16">
        <v>15.900600000000001</v>
      </c>
      <c r="DI232" s="16">
        <v>21.110399999999998</v>
      </c>
      <c r="DJ232" s="21">
        <v>-2.9159999999999999</v>
      </c>
      <c r="DK232" s="21">
        <v>19.171800000000001</v>
      </c>
      <c r="DL232" s="21">
        <v>6.4897999999999998</v>
      </c>
      <c r="DM232" s="21">
        <v>15.0031</v>
      </c>
      <c r="DN232" s="21">
        <v>7.6373999999999995</v>
      </c>
      <c r="DO232" s="21">
        <v>-3.0491000000000001</v>
      </c>
      <c r="DP232" s="21">
        <v>8.3016000000000005</v>
      </c>
      <c r="DQ232" s="21">
        <v>6.6006999999999998</v>
      </c>
      <c r="DR232" s="21">
        <v>15.429399999999999</v>
      </c>
      <c r="DS232" s="21">
        <v>7.3871000000000002</v>
      </c>
      <c r="DT232" s="21">
        <v>11.247199999999999</v>
      </c>
      <c r="DU232" s="21">
        <v>8.8417999999999992</v>
      </c>
      <c r="DV232" s="21">
        <v>8.9657</v>
      </c>
      <c r="DW232" s="21">
        <v>8.3843999999999994</v>
      </c>
      <c r="DX232" s="21">
        <v>7.0698999999999996</v>
      </c>
      <c r="DY232" s="21">
        <v>9.9990000000000006</v>
      </c>
    </row>
    <row r="233" spans="1:129" x14ac:dyDescent="0.2">
      <c r="A233" s="62" t="str">
        <f>[1]PSIM!A238</f>
        <v>III</v>
      </c>
      <c r="B233" s="16" t="s">
        <v>15</v>
      </c>
      <c r="C233" s="16" t="s">
        <v>15</v>
      </c>
      <c r="D233" s="16" t="s">
        <v>15</v>
      </c>
      <c r="E233" s="16" t="s">
        <v>15</v>
      </c>
      <c r="F233" s="16" t="s">
        <v>15</v>
      </c>
      <c r="G233" s="16" t="s">
        <v>15</v>
      </c>
      <c r="H233" s="16" t="s">
        <v>15</v>
      </c>
      <c r="I233" s="16" t="s">
        <v>15</v>
      </c>
      <c r="J233" s="16" t="s">
        <v>15</v>
      </c>
      <c r="K233" s="16" t="s">
        <v>15</v>
      </c>
      <c r="L233" s="16" t="s">
        <v>15</v>
      </c>
      <c r="M233" s="16" t="s">
        <v>15</v>
      </c>
      <c r="N233" s="16" t="s">
        <v>15</v>
      </c>
      <c r="O233" s="16" t="s">
        <v>15</v>
      </c>
      <c r="P233" s="16">
        <v>0.20799999999999999</v>
      </c>
      <c r="Q233" s="16">
        <v>0.26290000000000002</v>
      </c>
      <c r="R233" s="17" t="s">
        <v>15</v>
      </c>
      <c r="S233" s="17" t="s">
        <v>15</v>
      </c>
      <c r="T233" s="17" t="s">
        <v>15</v>
      </c>
      <c r="U233" s="17" t="s">
        <v>15</v>
      </c>
      <c r="V233" s="17" t="s">
        <v>15</v>
      </c>
      <c r="W233" s="17" t="s">
        <v>15</v>
      </c>
      <c r="X233" s="17" t="s">
        <v>15</v>
      </c>
      <c r="Y233" s="17" t="s">
        <v>15</v>
      </c>
      <c r="Z233" s="17" t="s">
        <v>15</v>
      </c>
      <c r="AA233" s="17" t="s">
        <v>15</v>
      </c>
      <c r="AB233" s="17" t="s">
        <v>15</v>
      </c>
      <c r="AC233" s="17" t="s">
        <v>15</v>
      </c>
      <c r="AD233" s="17" t="s">
        <v>15</v>
      </c>
      <c r="AE233" s="17">
        <v>19.72</v>
      </c>
      <c r="AF233" s="17">
        <v>22.416699999999999</v>
      </c>
      <c r="AG233" s="17">
        <v>23.160799999999998</v>
      </c>
      <c r="AH233" s="16" t="s">
        <v>15</v>
      </c>
      <c r="AI233" s="16" t="s">
        <v>15</v>
      </c>
      <c r="AJ233" s="16" t="s">
        <v>15</v>
      </c>
      <c r="AK233" s="16" t="s">
        <v>15</v>
      </c>
      <c r="AL233" s="16">
        <v>23.16</v>
      </c>
      <c r="AM233" s="16" t="s">
        <v>15</v>
      </c>
      <c r="AN233" s="16" t="s">
        <v>15</v>
      </c>
      <c r="AO233" s="16" t="s">
        <v>15</v>
      </c>
      <c r="AP233" s="16" t="s">
        <v>15</v>
      </c>
      <c r="AQ233" s="16" t="s">
        <v>15</v>
      </c>
      <c r="AR233" s="16" t="s">
        <v>15</v>
      </c>
      <c r="AS233" s="16" t="s">
        <v>15</v>
      </c>
      <c r="AT233" s="16" t="s">
        <v>15</v>
      </c>
      <c r="AU233" s="16" t="s">
        <v>15</v>
      </c>
      <c r="AV233" s="16" t="s">
        <v>15</v>
      </c>
      <c r="AW233" s="16" t="s">
        <v>15</v>
      </c>
      <c r="AX233" s="19" t="s">
        <v>15</v>
      </c>
      <c r="AY233" s="19" t="s">
        <v>15</v>
      </c>
      <c r="AZ233" s="19" t="s">
        <v>15</v>
      </c>
      <c r="BA233" s="19" t="s">
        <v>15</v>
      </c>
      <c r="BB233" s="19" t="s">
        <v>15</v>
      </c>
      <c r="BC233" s="19" t="s">
        <v>15</v>
      </c>
      <c r="BD233" s="19" t="s">
        <v>15</v>
      </c>
      <c r="BE233" s="19" t="s">
        <v>15</v>
      </c>
      <c r="BF233" s="19" t="s">
        <v>15</v>
      </c>
      <c r="BG233" s="19" t="s">
        <v>15</v>
      </c>
      <c r="BH233" s="19" t="s">
        <v>15</v>
      </c>
      <c r="BI233" s="19" t="s">
        <v>15</v>
      </c>
      <c r="BJ233" s="19" t="s">
        <v>15</v>
      </c>
      <c r="BK233" s="19">
        <v>0.19094710684926899</v>
      </c>
      <c r="BL233" s="19">
        <v>4.2739840097817554E-2</v>
      </c>
      <c r="BM233" s="19">
        <v>3.6514900939429169E-2</v>
      </c>
      <c r="BN233" s="16" t="s">
        <v>15</v>
      </c>
      <c r="BO233" s="16" t="s">
        <v>15</v>
      </c>
      <c r="BP233" s="16" t="s">
        <v>15</v>
      </c>
      <c r="BQ233" s="16" t="s">
        <v>15</v>
      </c>
      <c r="BR233" s="16" t="s">
        <v>15</v>
      </c>
      <c r="BS233" s="16" t="s">
        <v>15</v>
      </c>
      <c r="BT233" s="16" t="s">
        <v>15</v>
      </c>
      <c r="BU233" s="16" t="s">
        <v>15</v>
      </c>
      <c r="BV233" s="16" t="s">
        <v>15</v>
      </c>
      <c r="BW233" s="16" t="s">
        <v>15</v>
      </c>
      <c r="BX233" s="16" t="s">
        <v>15</v>
      </c>
      <c r="BY233" s="16" t="s">
        <v>15</v>
      </c>
      <c r="BZ233" s="16" t="s">
        <v>15</v>
      </c>
      <c r="CA233" s="16">
        <v>-0.1295</v>
      </c>
      <c r="CB233" s="16">
        <v>4.3089000000000004</v>
      </c>
      <c r="CC233" s="16">
        <v>5.6497000000000002</v>
      </c>
      <c r="CD233" s="13" t="s">
        <v>15</v>
      </c>
      <c r="CE233" s="13" t="s">
        <v>15</v>
      </c>
      <c r="CF233" s="13" t="s">
        <v>15</v>
      </c>
      <c r="CG233" s="13" t="s">
        <v>15</v>
      </c>
      <c r="CH233" s="13" t="s">
        <v>15</v>
      </c>
      <c r="CI233" s="13" t="s">
        <v>15</v>
      </c>
      <c r="CJ233" s="13" t="s">
        <v>15</v>
      </c>
      <c r="CK233" s="13" t="s">
        <v>15</v>
      </c>
      <c r="CL233" s="13" t="s">
        <v>15</v>
      </c>
      <c r="CM233" s="13" t="s">
        <v>15</v>
      </c>
      <c r="CN233" s="13" t="s">
        <v>15</v>
      </c>
      <c r="CO233" s="13" t="s">
        <v>15</v>
      </c>
      <c r="CP233" s="13" t="s">
        <v>15</v>
      </c>
      <c r="CQ233" s="13" t="s">
        <v>15</v>
      </c>
      <c r="CR233" s="13" t="s">
        <v>15</v>
      </c>
      <c r="CS233" s="13">
        <v>3.9120333135858165E-2</v>
      </c>
      <c r="CT233" s="16" t="s">
        <v>15</v>
      </c>
      <c r="CU233" s="16" t="s">
        <v>15</v>
      </c>
      <c r="CV233" s="16" t="s">
        <v>15</v>
      </c>
      <c r="CW233" s="16" t="s">
        <v>15</v>
      </c>
      <c r="CX233" s="16" t="s">
        <v>15</v>
      </c>
      <c r="CY233" s="16" t="s">
        <v>15</v>
      </c>
      <c r="CZ233" s="16" t="s">
        <v>15</v>
      </c>
      <c r="DA233" s="16" t="s">
        <v>15</v>
      </c>
      <c r="DB233" s="16" t="s">
        <v>15</v>
      </c>
      <c r="DC233" s="16" t="s">
        <v>15</v>
      </c>
      <c r="DD233" s="16" t="s">
        <v>15</v>
      </c>
      <c r="DE233" s="16" t="s">
        <v>15</v>
      </c>
      <c r="DF233" s="16" t="s">
        <v>15</v>
      </c>
      <c r="DG233" s="16" t="s">
        <v>15</v>
      </c>
      <c r="DH233" s="16">
        <v>30.1617</v>
      </c>
      <c r="DI233" s="16">
        <v>17.804400000000001</v>
      </c>
      <c r="DJ233" s="21" t="s">
        <v>15</v>
      </c>
      <c r="DK233" s="21" t="s">
        <v>15</v>
      </c>
      <c r="DL233" s="21" t="s">
        <v>15</v>
      </c>
      <c r="DM233" s="21" t="s">
        <v>15</v>
      </c>
      <c r="DN233" s="21" t="s">
        <v>15</v>
      </c>
      <c r="DO233" s="21" t="s">
        <v>15</v>
      </c>
      <c r="DP233" s="21" t="s">
        <v>15</v>
      </c>
      <c r="DQ233" s="21" t="s">
        <v>15</v>
      </c>
      <c r="DR233" s="21" t="s">
        <v>15</v>
      </c>
      <c r="DS233" s="21" t="s">
        <v>15</v>
      </c>
      <c r="DT233" s="21" t="s">
        <v>15</v>
      </c>
      <c r="DU233" s="21" t="s">
        <v>15</v>
      </c>
      <c r="DV233" s="21" t="s">
        <v>15</v>
      </c>
      <c r="DW233" s="21" t="s">
        <v>15</v>
      </c>
      <c r="DX233" s="21">
        <v>9.3524999999999991</v>
      </c>
      <c r="DY233" s="21">
        <v>9.8983000000000008</v>
      </c>
    </row>
    <row r="234" spans="1:129" x14ac:dyDescent="0.2">
      <c r="A234" s="62" t="str">
        <f>[1]PSIM!A239</f>
        <v>ILINK</v>
      </c>
      <c r="B234" s="16">
        <v>4.4499999999999998E-2</v>
      </c>
      <c r="C234" s="16">
        <v>6.2E-2</v>
      </c>
      <c r="D234" s="16">
        <v>0.13719999999999999</v>
      </c>
      <c r="E234" s="16">
        <v>0.16819999999999999</v>
      </c>
      <c r="F234" s="16">
        <v>0.33200000000000002</v>
      </c>
      <c r="G234" s="16">
        <v>0.20849999999999999</v>
      </c>
      <c r="H234" s="16">
        <v>0.24729999999999999</v>
      </c>
      <c r="I234" s="16">
        <v>0.27879999999999999</v>
      </c>
      <c r="J234" s="16">
        <v>0.1673</v>
      </c>
      <c r="K234" s="16">
        <v>0.1988</v>
      </c>
      <c r="L234" s="16">
        <v>0.25940000000000002</v>
      </c>
      <c r="M234" s="16">
        <v>0.37069999999999997</v>
      </c>
      <c r="N234" s="16">
        <v>0.34670000000000001</v>
      </c>
      <c r="O234" s="16">
        <v>0.5333</v>
      </c>
      <c r="P234" s="16">
        <v>0.42</v>
      </c>
      <c r="Q234" s="16">
        <v>5.33E-2</v>
      </c>
      <c r="R234" s="17">
        <v>18.757899999999999</v>
      </c>
      <c r="S234" s="17">
        <v>19.9267</v>
      </c>
      <c r="T234" s="17">
        <v>23.252300000000002</v>
      </c>
      <c r="U234" s="17">
        <v>22.720199999999998</v>
      </c>
      <c r="V234" s="17">
        <v>24.5684</v>
      </c>
      <c r="W234" s="17">
        <v>23.091699999999999</v>
      </c>
      <c r="X234" s="17">
        <v>22.184699999999999</v>
      </c>
      <c r="Y234" s="17">
        <v>22.671399999999998</v>
      </c>
      <c r="Z234" s="17">
        <v>21.802700000000002</v>
      </c>
      <c r="AA234" s="17">
        <v>20.759799999999998</v>
      </c>
      <c r="AB234" s="17">
        <v>22.6785</v>
      </c>
      <c r="AC234" s="17">
        <v>23.087299999999999</v>
      </c>
      <c r="AD234" s="17">
        <v>21.809100000000001</v>
      </c>
      <c r="AE234" s="17">
        <v>23.473299999999998</v>
      </c>
      <c r="AF234" s="17">
        <v>23.392800000000001</v>
      </c>
      <c r="AG234" s="17">
        <v>13.8247</v>
      </c>
      <c r="AH234" s="16" t="s">
        <v>15</v>
      </c>
      <c r="AI234" s="16" t="s">
        <v>15</v>
      </c>
      <c r="AJ234" s="16">
        <v>23.6</v>
      </c>
      <c r="AK234" s="16">
        <v>24.17</v>
      </c>
      <c r="AL234" s="16">
        <v>13.82</v>
      </c>
      <c r="AM234" s="16" t="s">
        <v>15</v>
      </c>
      <c r="AN234" s="16" t="s">
        <v>15</v>
      </c>
      <c r="AO234" s="16" t="s">
        <v>15</v>
      </c>
      <c r="AP234" s="16" t="s">
        <v>15</v>
      </c>
      <c r="AQ234" s="16" t="s">
        <v>15</v>
      </c>
      <c r="AR234" s="16" t="s">
        <v>15</v>
      </c>
      <c r="AS234" s="16" t="s">
        <v>15</v>
      </c>
      <c r="AT234" s="16" t="s">
        <v>15</v>
      </c>
      <c r="AU234" s="16" t="s">
        <v>15</v>
      </c>
      <c r="AV234" s="16" t="s">
        <v>15</v>
      </c>
      <c r="AW234" s="16" t="s">
        <v>15</v>
      </c>
      <c r="AX234" s="19">
        <v>4.7443688859770004E-4</v>
      </c>
      <c r="AY234" s="19">
        <v>7.6634224844815697E-5</v>
      </c>
      <c r="AZ234" s="19">
        <v>6.9398660605850311E-5</v>
      </c>
      <c r="BA234" s="19">
        <v>5.3344713538888304E-5</v>
      </c>
      <c r="BB234" s="19">
        <v>2.7060010986364459E-5</v>
      </c>
      <c r="BC234" s="19">
        <v>4.2730066690951588E-5</v>
      </c>
      <c r="BD234" s="19">
        <v>3.3086289041821071E-5</v>
      </c>
      <c r="BE234" s="19">
        <v>1.1364968967119768E-4</v>
      </c>
      <c r="BF234" s="19" t="s">
        <v>15</v>
      </c>
      <c r="BG234" s="19">
        <v>5.0474166495281187E-3</v>
      </c>
      <c r="BH234" s="19" t="s">
        <v>15</v>
      </c>
      <c r="BI234" s="19" t="s">
        <v>15</v>
      </c>
      <c r="BJ234" s="19">
        <v>5.292149036732615E-2</v>
      </c>
      <c r="BK234" s="19">
        <v>3.856628258997484E-2</v>
      </c>
      <c r="BL234" s="19">
        <v>4.430859895670989E-2</v>
      </c>
      <c r="BM234" s="19">
        <v>0.10244892837037001</v>
      </c>
      <c r="BN234" s="16">
        <v>2.5091000000000001</v>
      </c>
      <c r="BO234" s="16">
        <v>3.0209000000000001</v>
      </c>
      <c r="BP234" s="16">
        <v>8.2128999999999994</v>
      </c>
      <c r="BQ234" s="16">
        <v>9.0739999999999998</v>
      </c>
      <c r="BR234" s="16">
        <v>12.098699999999999</v>
      </c>
      <c r="BS234" s="16">
        <v>9.5054999999999996</v>
      </c>
      <c r="BT234" s="16">
        <v>9.4250000000000007</v>
      </c>
      <c r="BU234" s="16">
        <v>9.8782999999999994</v>
      </c>
      <c r="BV234" s="16">
        <v>6.0248999999999997</v>
      </c>
      <c r="BW234" s="16">
        <v>6.2205000000000004</v>
      </c>
      <c r="BX234" s="16">
        <v>8.0625999999999998</v>
      </c>
      <c r="BY234" s="16">
        <v>8.4418000000000006</v>
      </c>
      <c r="BZ234" s="16">
        <v>7.8715000000000002</v>
      </c>
      <c r="CA234" s="16">
        <v>8.6842000000000006</v>
      </c>
      <c r="CB234" s="16">
        <v>7.5072999999999999</v>
      </c>
      <c r="CC234" s="16">
        <v>0.66820000000000002</v>
      </c>
      <c r="CD234" s="13" t="s">
        <v>15</v>
      </c>
      <c r="CE234" s="13" t="s">
        <v>15</v>
      </c>
      <c r="CF234" s="13" t="s">
        <v>15</v>
      </c>
      <c r="CG234" s="13" t="s">
        <v>15</v>
      </c>
      <c r="CH234" s="13" t="s">
        <v>15</v>
      </c>
      <c r="CI234" s="13" t="s">
        <v>15</v>
      </c>
      <c r="CJ234" s="13" t="s">
        <v>15</v>
      </c>
      <c r="CK234" s="13" t="s">
        <v>15</v>
      </c>
      <c r="CL234" s="13" t="s">
        <v>15</v>
      </c>
      <c r="CM234" s="13" t="s">
        <v>15</v>
      </c>
      <c r="CN234" s="13" t="s">
        <v>15</v>
      </c>
      <c r="CO234" s="13" t="s">
        <v>15</v>
      </c>
      <c r="CP234" s="13" t="s">
        <v>15</v>
      </c>
      <c r="CQ234" s="13">
        <v>0.47453615060697119</v>
      </c>
      <c r="CR234" s="13">
        <v>0.49273948304009152</v>
      </c>
      <c r="CS234" s="13">
        <v>0.78554710401040717</v>
      </c>
      <c r="CT234" s="16">
        <v>17.167899999999999</v>
      </c>
      <c r="CU234" s="16">
        <v>20.0075</v>
      </c>
      <c r="CV234" s="16">
        <v>34.131</v>
      </c>
      <c r="CW234" s="16">
        <v>29.306100000000001</v>
      </c>
      <c r="CX234" s="16">
        <v>43.053600000000003</v>
      </c>
      <c r="CY234" s="16">
        <v>20.670200000000001</v>
      </c>
      <c r="CZ234" s="16">
        <v>20.541799999999999</v>
      </c>
      <c r="DA234" s="16">
        <v>20.079699999999999</v>
      </c>
      <c r="DB234" s="16">
        <v>11.075200000000001</v>
      </c>
      <c r="DC234" s="16">
        <v>12.476100000000001</v>
      </c>
      <c r="DD234" s="16">
        <v>16.260999999999999</v>
      </c>
      <c r="DE234" s="16">
        <v>16.4435</v>
      </c>
      <c r="DF234" s="16">
        <v>15.319599999999999</v>
      </c>
      <c r="DG234" s="16">
        <v>16.138200000000001</v>
      </c>
      <c r="DH234" s="16">
        <v>9.9585000000000008</v>
      </c>
      <c r="DI234" s="16">
        <v>1.0803</v>
      </c>
      <c r="DJ234" s="21">
        <v>7.9108999999999998</v>
      </c>
      <c r="DK234" s="21">
        <v>9.8340999999999994</v>
      </c>
      <c r="DL234" s="21">
        <v>21.537700000000001</v>
      </c>
      <c r="DM234" s="21">
        <v>19.314399999999999</v>
      </c>
      <c r="DN234" s="21">
        <v>26.7698</v>
      </c>
      <c r="DO234" s="21">
        <v>14.0465</v>
      </c>
      <c r="DP234" s="21">
        <v>14.955500000000001</v>
      </c>
      <c r="DQ234" s="21">
        <v>15.0388</v>
      </c>
      <c r="DR234" s="21">
        <v>8.1530000000000005</v>
      </c>
      <c r="DS234" s="21">
        <v>9.0762</v>
      </c>
      <c r="DT234" s="21">
        <v>11.906599999999999</v>
      </c>
      <c r="DU234" s="21">
        <v>10.248100000000001</v>
      </c>
      <c r="DV234" s="21">
        <v>7.5247000000000002</v>
      </c>
      <c r="DW234" s="21">
        <v>7.7443999999999997</v>
      </c>
      <c r="DX234" s="21">
        <v>4.8884999999999996</v>
      </c>
      <c r="DY234" s="21">
        <v>0.44169999999999998</v>
      </c>
    </row>
    <row r="235" spans="1:129" x14ac:dyDescent="0.2">
      <c r="A235" s="62" t="str">
        <f>[1]PSIM!A240</f>
        <v>INET</v>
      </c>
      <c r="B235" s="16">
        <v>0.25409999999999999</v>
      </c>
      <c r="C235" s="16">
        <v>0.30180000000000001</v>
      </c>
      <c r="D235" s="16">
        <v>0.29380000000000001</v>
      </c>
      <c r="E235" s="16">
        <v>0.2303</v>
      </c>
      <c r="F235" s="16">
        <v>3.1800000000000002E-2</v>
      </c>
      <c r="G235" s="16">
        <v>-7.9000000000000008E-3</v>
      </c>
      <c r="H235" s="16">
        <v>-9.5299999999999996E-2</v>
      </c>
      <c r="I235" s="16">
        <v>3.9699999999999999E-2</v>
      </c>
      <c r="J235" s="16">
        <v>-3.9699999999999999E-2</v>
      </c>
      <c r="K235" s="16">
        <v>-0.2621</v>
      </c>
      <c r="L235" s="16">
        <v>-7.9000000000000008E-3</v>
      </c>
      <c r="M235" s="16">
        <v>7.9000000000000008E-3</v>
      </c>
      <c r="N235" s="16">
        <v>-2.3800000000000002E-2</v>
      </c>
      <c r="O235" s="16">
        <v>0.12709999999999999</v>
      </c>
      <c r="P235" s="16">
        <v>0.23</v>
      </c>
      <c r="Q235" s="16">
        <v>0.75</v>
      </c>
      <c r="R235" s="17">
        <v>45.783000000000001</v>
      </c>
      <c r="S235" s="17">
        <v>45.372100000000003</v>
      </c>
      <c r="T235" s="17">
        <v>45.325099999999999</v>
      </c>
      <c r="U235" s="17">
        <v>32.676099999999998</v>
      </c>
      <c r="V235" s="17">
        <v>21.831499999999998</v>
      </c>
      <c r="W235" s="17">
        <v>21.889299999999999</v>
      </c>
      <c r="X235" s="17">
        <v>16.4252</v>
      </c>
      <c r="Y235" s="17">
        <v>32.4589</v>
      </c>
      <c r="Z235" s="17">
        <v>27.748999999999999</v>
      </c>
      <c r="AA235" s="17">
        <v>20.108699999999999</v>
      </c>
      <c r="AB235" s="17">
        <v>23.553799999999999</v>
      </c>
      <c r="AC235" s="17">
        <v>24.851400000000002</v>
      </c>
      <c r="AD235" s="17">
        <v>22.1677</v>
      </c>
      <c r="AE235" s="17">
        <v>26.168099999999999</v>
      </c>
      <c r="AF235" s="17">
        <v>22.914300000000001</v>
      </c>
      <c r="AG235" s="17">
        <v>25.203399999999998</v>
      </c>
      <c r="AH235" s="16">
        <v>24.85</v>
      </c>
      <c r="AI235" s="16">
        <v>22.17</v>
      </c>
      <c r="AJ235" s="16">
        <v>26.17</v>
      </c>
      <c r="AK235" s="16">
        <v>22.91</v>
      </c>
      <c r="AL235" s="16">
        <v>25.2</v>
      </c>
      <c r="AM235" s="16">
        <v>29.29</v>
      </c>
      <c r="AN235" s="16">
        <v>28.55</v>
      </c>
      <c r="AO235" s="16">
        <v>28.73</v>
      </c>
      <c r="AP235" s="16">
        <v>22.46</v>
      </c>
      <c r="AQ235" s="16">
        <v>21.85</v>
      </c>
      <c r="AR235" s="16">
        <v>24.8</v>
      </c>
      <c r="AS235" s="16">
        <v>26.87</v>
      </c>
      <c r="AT235" s="16">
        <v>32.75</v>
      </c>
      <c r="AU235" s="16">
        <v>37.49</v>
      </c>
      <c r="AV235" s="16">
        <v>50.18</v>
      </c>
      <c r="AW235" s="16">
        <v>34.68</v>
      </c>
      <c r="AX235" s="19" t="s">
        <v>15</v>
      </c>
      <c r="AY235" s="19" t="s">
        <v>15</v>
      </c>
      <c r="AZ235" s="19">
        <v>1.1075812023679322E-2</v>
      </c>
      <c r="BA235" s="19">
        <v>8.9285145271583606E-3</v>
      </c>
      <c r="BB235" s="19">
        <v>-1.8207343412526997</v>
      </c>
      <c r="BC235" s="19">
        <v>-4.6211597620305998E-3</v>
      </c>
      <c r="BD235" s="19">
        <v>-1.8147203515938196E-5</v>
      </c>
      <c r="BE235" s="19" t="s">
        <v>15</v>
      </c>
      <c r="BF235" s="19">
        <v>-5.0792231836062998E-6</v>
      </c>
      <c r="BG235" s="19" t="s">
        <v>15</v>
      </c>
      <c r="BH235" s="19" t="s">
        <v>15</v>
      </c>
      <c r="BI235" s="19">
        <v>-1.4441866246788762</v>
      </c>
      <c r="BJ235" s="19">
        <v>1.3687905133482841</v>
      </c>
      <c r="BK235" s="19">
        <v>0.44514704633587138</v>
      </c>
      <c r="BL235" s="19">
        <v>-1.6565111168129942</v>
      </c>
      <c r="BM235" s="19">
        <v>6.9157150124510555E-2</v>
      </c>
      <c r="BN235" s="16">
        <v>13.7536</v>
      </c>
      <c r="BO235" s="16">
        <v>14.347</v>
      </c>
      <c r="BP235" s="16">
        <v>13.2339</v>
      </c>
      <c r="BQ235" s="16">
        <v>7.8402000000000003</v>
      </c>
      <c r="BR235" s="16">
        <v>0.99050000000000005</v>
      </c>
      <c r="BS235" s="16">
        <v>-0.23549999999999999</v>
      </c>
      <c r="BT235" s="16">
        <v>-5.0633999999999997</v>
      </c>
      <c r="BU235" s="16">
        <v>2.1457000000000002</v>
      </c>
      <c r="BV235" s="16">
        <v>-3.1448999999999998</v>
      </c>
      <c r="BW235" s="16">
        <v>-27.729099999999999</v>
      </c>
      <c r="BX235" s="16">
        <v>-0.41510000000000002</v>
      </c>
      <c r="BY235" s="16">
        <v>0.80859999999999999</v>
      </c>
      <c r="BZ235" s="16">
        <v>-1.3846000000000001</v>
      </c>
      <c r="CA235" s="16">
        <v>6.4122000000000003</v>
      </c>
      <c r="CB235" s="16">
        <v>9.8404000000000007</v>
      </c>
      <c r="CC235" s="16">
        <v>37.919699999999999</v>
      </c>
      <c r="CD235" s="13">
        <v>1.6687354727221836E-2</v>
      </c>
      <c r="CE235" s="13">
        <v>1.6269141858756359E-2</v>
      </c>
      <c r="CF235" s="13">
        <v>9.0132387551323731E-3</v>
      </c>
      <c r="CG235" s="13">
        <v>7.9516841386730319E-3</v>
      </c>
      <c r="CH235" s="13">
        <v>3.3965225494764204E-3</v>
      </c>
      <c r="CI235" s="13">
        <v>1.5999603494821425E-3</v>
      </c>
      <c r="CJ235" s="13" t="s">
        <v>15</v>
      </c>
      <c r="CK235" s="13" t="s">
        <v>15</v>
      </c>
      <c r="CL235" s="13" t="s">
        <v>15</v>
      </c>
      <c r="CM235" s="13" t="s">
        <v>15</v>
      </c>
      <c r="CN235" s="13" t="s">
        <v>15</v>
      </c>
      <c r="CO235" s="13">
        <v>0.36205482210886003</v>
      </c>
      <c r="CP235" s="13">
        <v>0.94023693543367737</v>
      </c>
      <c r="CQ235" s="13">
        <v>1.050747749652035</v>
      </c>
      <c r="CR235" s="13">
        <v>0.69109690250605771</v>
      </c>
      <c r="CS235" s="13">
        <v>0.89348896122783594</v>
      </c>
      <c r="CT235" s="16">
        <v>18.779</v>
      </c>
      <c r="CU235" s="16">
        <v>14.4392</v>
      </c>
      <c r="CV235" s="16">
        <v>13.9139</v>
      </c>
      <c r="CW235" s="16">
        <v>10.8416</v>
      </c>
      <c r="CX235" s="16">
        <v>1.3371</v>
      </c>
      <c r="CY235" s="16">
        <v>-0.27579999999999999</v>
      </c>
      <c r="CZ235" s="16">
        <v>-4.6779000000000002</v>
      </c>
      <c r="DA235" s="16">
        <v>1.9981</v>
      </c>
      <c r="DB235" s="16">
        <v>-2.1240000000000001</v>
      </c>
      <c r="DC235" s="16">
        <v>-15.552199999999999</v>
      </c>
      <c r="DD235" s="16">
        <v>-0.255</v>
      </c>
      <c r="DE235" s="16">
        <v>0.62919999999999998</v>
      </c>
      <c r="DF235" s="16">
        <v>-1.4412</v>
      </c>
      <c r="DG235" s="16">
        <v>8.1052999999999997</v>
      </c>
      <c r="DH235" s="16">
        <v>9.1013999999999999</v>
      </c>
      <c r="DI235" s="16">
        <v>23.110900000000001</v>
      </c>
      <c r="DJ235" s="21">
        <v>14.138</v>
      </c>
      <c r="DK235" s="21">
        <v>11.6173</v>
      </c>
      <c r="DL235" s="21">
        <v>11.074400000000001</v>
      </c>
      <c r="DM235" s="21">
        <v>8.5581999999999994</v>
      </c>
      <c r="DN235" s="21">
        <v>1.0407999999999999</v>
      </c>
      <c r="DO235" s="21">
        <v>-0.21249999999999999</v>
      </c>
      <c r="DP235" s="21">
        <v>-3.5183999999999997</v>
      </c>
      <c r="DQ235" s="21">
        <v>1.5017</v>
      </c>
      <c r="DR235" s="21">
        <v>-1.6852</v>
      </c>
      <c r="DS235" s="21">
        <v>-12.308999999999999</v>
      </c>
      <c r="DT235" s="21">
        <v>-0.1981</v>
      </c>
      <c r="DU235" s="21">
        <v>0.41920000000000002</v>
      </c>
      <c r="DV235" s="21">
        <v>-0.72109999999999996</v>
      </c>
      <c r="DW235" s="21">
        <v>3.4927999999999999</v>
      </c>
      <c r="DX235" s="21">
        <v>4.4733000000000001</v>
      </c>
      <c r="DY235" s="21">
        <v>11.0322</v>
      </c>
    </row>
    <row r="236" spans="1:129" x14ac:dyDescent="0.2">
      <c r="A236" s="62" t="str">
        <f>[1]PSIM!A241</f>
        <v>INOX</v>
      </c>
      <c r="B236" s="16">
        <v>0.11799999999999999</v>
      </c>
      <c r="C236" s="16">
        <v>0.56100000000000005</v>
      </c>
      <c r="D236" s="16">
        <v>0.11600000000000001</v>
      </c>
      <c r="E236" s="16">
        <v>0.04</v>
      </c>
      <c r="F236" s="16">
        <v>0.26</v>
      </c>
      <c r="G236" s="16">
        <v>0.02</v>
      </c>
      <c r="H236" s="16">
        <v>-0.15</v>
      </c>
      <c r="I236" s="16">
        <v>0.05</v>
      </c>
      <c r="J236" s="16">
        <v>0.08</v>
      </c>
      <c r="K236" s="16">
        <v>-0.08</v>
      </c>
      <c r="L236" s="16">
        <v>-0.01</v>
      </c>
      <c r="M236" s="16">
        <v>-0.04</v>
      </c>
      <c r="N236" s="16">
        <v>0.03</v>
      </c>
      <c r="O236" s="16">
        <v>0.02</v>
      </c>
      <c r="P236" s="16">
        <v>0.08</v>
      </c>
      <c r="Q236" s="16">
        <v>0.04</v>
      </c>
      <c r="R236" s="17">
        <v>13.673400000000001</v>
      </c>
      <c r="S236" s="17">
        <v>15.408200000000001</v>
      </c>
      <c r="T236" s="17">
        <v>18.938300000000002</v>
      </c>
      <c r="U236" s="17">
        <v>8.0937999999999999</v>
      </c>
      <c r="V236" s="17">
        <v>16.869299999999999</v>
      </c>
      <c r="W236" s="17">
        <v>3.7721999999999998</v>
      </c>
      <c r="X236" s="17">
        <v>2.3345000000000002</v>
      </c>
      <c r="Y236" s="17">
        <v>-8.4349000000000007</v>
      </c>
      <c r="Z236" s="17">
        <v>8.9966000000000008</v>
      </c>
      <c r="AA236" s="17">
        <v>1.2612000000000001</v>
      </c>
      <c r="AB236" s="17">
        <v>1.8239999999999998</v>
      </c>
      <c r="AC236" s="17">
        <v>1.9950000000000001</v>
      </c>
      <c r="AD236" s="17">
        <v>4.7724000000000002</v>
      </c>
      <c r="AE236" s="17">
        <v>4.4459999999999997</v>
      </c>
      <c r="AF236" s="17">
        <v>7.6086</v>
      </c>
      <c r="AG236" s="17">
        <v>6.6222000000000003</v>
      </c>
      <c r="AH236" s="16">
        <v>2.0299999999999998</v>
      </c>
      <c r="AI236" s="16">
        <v>4.7699999999999996</v>
      </c>
      <c r="AJ236" s="16">
        <v>4.45</v>
      </c>
      <c r="AK236" s="16">
        <v>7.61</v>
      </c>
      <c r="AL236" s="16">
        <v>6.62</v>
      </c>
      <c r="AM236" s="16" t="s">
        <v>15</v>
      </c>
      <c r="AN236" s="16" t="s">
        <v>15</v>
      </c>
      <c r="AO236" s="16">
        <v>4.8899999999999997</v>
      </c>
      <c r="AP236" s="16">
        <v>4.92</v>
      </c>
      <c r="AQ236" s="16">
        <v>4.24</v>
      </c>
      <c r="AR236" s="16">
        <v>4.09</v>
      </c>
      <c r="AS236" s="16">
        <v>4.78</v>
      </c>
      <c r="AT236" s="16">
        <v>4.83</v>
      </c>
      <c r="AU236" s="16">
        <v>4.76</v>
      </c>
      <c r="AV236" s="16" t="s">
        <v>15</v>
      </c>
      <c r="AW236" s="16">
        <v>3.53</v>
      </c>
      <c r="AX236" s="19">
        <v>0.33515617505290723</v>
      </c>
      <c r="AY236" s="19">
        <v>0.10646550796918793</v>
      </c>
      <c r="AZ236" s="19">
        <v>1.7747569357021681E-2</v>
      </c>
      <c r="BA236" s="19">
        <v>5.4940922341118739E-3</v>
      </c>
      <c r="BB236" s="19">
        <v>2.5808344184417072E-3</v>
      </c>
      <c r="BC236" s="19">
        <v>-2.1153583514165616E-2</v>
      </c>
      <c r="BD236" s="19">
        <v>-7.7860781235887999E-3</v>
      </c>
      <c r="BE236" s="19">
        <v>-0.13533146338349544</v>
      </c>
      <c r="BF236" s="19">
        <v>0.22992765186073738</v>
      </c>
      <c r="BG236" s="19">
        <v>-9.8484948607515568E-2</v>
      </c>
      <c r="BH236" s="19">
        <v>-7.5965013868666428E-2</v>
      </c>
      <c r="BI236" s="19">
        <v>-5.4977107059213978E-2</v>
      </c>
      <c r="BJ236" s="19">
        <v>-0.70717557011217003</v>
      </c>
      <c r="BK236" s="19">
        <v>0.46202375189263234</v>
      </c>
      <c r="BL236" s="19">
        <v>1.6482010388959498E-2</v>
      </c>
      <c r="BM236" s="19">
        <v>2.1382562508714453E-2</v>
      </c>
      <c r="BN236" s="16">
        <v>5.6867999999999999</v>
      </c>
      <c r="BO236" s="16">
        <v>21.869599999999998</v>
      </c>
      <c r="BP236" s="16">
        <v>12.1829</v>
      </c>
      <c r="BQ236" s="16">
        <v>2.5865</v>
      </c>
      <c r="BR236" s="16">
        <v>13.811299999999999</v>
      </c>
      <c r="BS236" s="16">
        <v>0.73060000000000003</v>
      </c>
      <c r="BT236" s="16">
        <v>-8.1988000000000003</v>
      </c>
      <c r="BU236" s="16">
        <v>5.0922000000000001</v>
      </c>
      <c r="BV236" s="16">
        <v>6.1388999999999996</v>
      </c>
      <c r="BW236" s="16">
        <v>-5.9312000000000005</v>
      </c>
      <c r="BX236" s="16">
        <v>-0.36080000000000001</v>
      </c>
      <c r="BY236" s="16">
        <v>-2.9668999999999999</v>
      </c>
      <c r="BZ236" s="16">
        <v>1.6092</v>
      </c>
      <c r="CA236" s="16">
        <v>1.024</v>
      </c>
      <c r="CB236" s="16">
        <v>4.2960000000000003</v>
      </c>
      <c r="CC236" s="16">
        <v>2.0424000000000002</v>
      </c>
      <c r="CD236" s="13" t="s">
        <v>15</v>
      </c>
      <c r="CE236" s="13" t="s">
        <v>15</v>
      </c>
      <c r="CF236" s="13" t="s">
        <v>15</v>
      </c>
      <c r="CG236" s="13" t="s">
        <v>15</v>
      </c>
      <c r="CH236" s="13" t="s">
        <v>15</v>
      </c>
      <c r="CI236" s="13">
        <v>3.1714122482077368E-2</v>
      </c>
      <c r="CJ236" s="13">
        <v>0.12898585578841171</v>
      </c>
      <c r="CK236" s="13">
        <v>0.2532594316651397</v>
      </c>
      <c r="CL236" s="13">
        <v>0.15632050178625573</v>
      </c>
      <c r="CM236" s="13" t="s">
        <v>15</v>
      </c>
      <c r="CN236" s="13">
        <v>1.7154955176494843E-2</v>
      </c>
      <c r="CO236" s="13">
        <v>4.3785575163210015E-2</v>
      </c>
      <c r="CP236" s="13">
        <v>7.3543672855304845E-2</v>
      </c>
      <c r="CQ236" s="13" t="s">
        <v>15</v>
      </c>
      <c r="CR236" s="13" t="s">
        <v>15</v>
      </c>
      <c r="CS236" s="13" t="s">
        <v>15</v>
      </c>
      <c r="CT236" s="16">
        <v>17.815100000000001</v>
      </c>
      <c r="CU236" s="16">
        <v>42.741500000000002</v>
      </c>
      <c r="CV236" s="16">
        <v>16.137899999999998</v>
      </c>
      <c r="CW236" s="16">
        <v>2.7915999999999999</v>
      </c>
      <c r="CX236" s="16">
        <v>16.980799999999999</v>
      </c>
      <c r="CY236" s="16">
        <v>1.0915999999999999</v>
      </c>
      <c r="CZ236" s="16">
        <v>-10.149100000000001</v>
      </c>
      <c r="DA236" s="16">
        <v>3.6894999999999998</v>
      </c>
      <c r="DB236" s="16">
        <v>5.5712000000000002</v>
      </c>
      <c r="DC236" s="16">
        <v>-5.8445999999999998</v>
      </c>
      <c r="DD236" s="16">
        <v>-0.48459999999999998</v>
      </c>
      <c r="DE236" s="16">
        <v>-3.7128000000000001</v>
      </c>
      <c r="DF236" s="16">
        <v>2.5926999999999998</v>
      </c>
      <c r="DG236" s="16">
        <v>1.3885000000000001</v>
      </c>
      <c r="DH236" s="16">
        <v>6.5919999999999996</v>
      </c>
      <c r="DI236" s="16">
        <v>3.4595000000000002</v>
      </c>
      <c r="DJ236" s="21">
        <v>3.8801999999999999</v>
      </c>
      <c r="DK236" s="21">
        <v>18.3248</v>
      </c>
      <c r="DL236" s="21">
        <v>11.2196</v>
      </c>
      <c r="DM236" s="21">
        <v>2.1101000000000001</v>
      </c>
      <c r="DN236" s="21">
        <v>11.9533</v>
      </c>
      <c r="DO236" s="21">
        <v>0.74490000000000001</v>
      </c>
      <c r="DP236" s="21">
        <v>-6.8962000000000003</v>
      </c>
      <c r="DQ236" s="21">
        <v>2.5545</v>
      </c>
      <c r="DR236" s="21">
        <v>4.0194000000000001</v>
      </c>
      <c r="DS236" s="21">
        <v>-4.1109999999999998</v>
      </c>
      <c r="DT236" s="21">
        <v>-0.33100000000000002</v>
      </c>
      <c r="DU236" s="21">
        <v>-2.5215999999999998</v>
      </c>
      <c r="DV236" s="21">
        <v>1.8170999999999999</v>
      </c>
      <c r="DW236" s="21">
        <v>1.0265</v>
      </c>
      <c r="DX236" s="21">
        <v>5.1101999999999999</v>
      </c>
      <c r="DY236" s="21">
        <v>2.5446999999999997</v>
      </c>
    </row>
    <row r="237" spans="1:129" x14ac:dyDescent="0.2">
      <c r="A237" s="62" t="str">
        <f>[1]PSIM!A242</f>
        <v>INSURE</v>
      </c>
      <c r="B237" s="16">
        <v>1.46</v>
      </c>
      <c r="C237" s="16">
        <v>2.34</v>
      </c>
      <c r="D237" s="16">
        <v>0.44</v>
      </c>
      <c r="E237" s="16">
        <v>-0.1</v>
      </c>
      <c r="F237" s="16">
        <v>-2.4500000000000002</v>
      </c>
      <c r="G237" s="16">
        <v>1.41</v>
      </c>
      <c r="H237" s="16">
        <v>-1.72</v>
      </c>
      <c r="I237" s="16">
        <v>-2.39</v>
      </c>
      <c r="J237" s="16">
        <v>0.56000000000000005</v>
      </c>
      <c r="K237" s="16">
        <v>-4.9800000000000004</v>
      </c>
      <c r="L237" s="16">
        <v>-6.33</v>
      </c>
      <c r="M237" s="16">
        <v>-0.42</v>
      </c>
      <c r="N237" s="16">
        <v>-3.23</v>
      </c>
      <c r="O237" s="16">
        <v>8.07</v>
      </c>
      <c r="P237" s="16">
        <v>0.75</v>
      </c>
      <c r="Q237" s="16">
        <v>0.92</v>
      </c>
      <c r="R237" s="17" t="s">
        <v>15</v>
      </c>
      <c r="S237" s="17" t="s">
        <v>15</v>
      </c>
      <c r="T237" s="17" t="s">
        <v>15</v>
      </c>
      <c r="U237" s="17" t="s">
        <v>15</v>
      </c>
      <c r="V237" s="17" t="s">
        <v>15</v>
      </c>
      <c r="W237" s="17" t="s">
        <v>15</v>
      </c>
      <c r="X237" s="17" t="s">
        <v>15</v>
      </c>
      <c r="Y237" s="17" t="s">
        <v>15</v>
      </c>
      <c r="Z237" s="17" t="s">
        <v>15</v>
      </c>
      <c r="AA237" s="17" t="s">
        <v>15</v>
      </c>
      <c r="AB237" s="17" t="s">
        <v>15</v>
      </c>
      <c r="AC237" s="17" t="s">
        <v>15</v>
      </c>
      <c r="AD237" s="17" t="s">
        <v>15</v>
      </c>
      <c r="AE237" s="17" t="s">
        <v>15</v>
      </c>
      <c r="AF237" s="17" t="s">
        <v>15</v>
      </c>
      <c r="AG237" s="17" t="s">
        <v>15</v>
      </c>
      <c r="AH237" s="16">
        <v>-104.89</v>
      </c>
      <c r="AI237" s="16">
        <v>-112.75</v>
      </c>
      <c r="AJ237" s="16">
        <v>-56.01</v>
      </c>
      <c r="AK237" s="16">
        <v>-70.27</v>
      </c>
      <c r="AL237" s="16">
        <v>-36.18</v>
      </c>
      <c r="AM237" s="16">
        <v>46.13</v>
      </c>
      <c r="AN237" s="16">
        <v>46.12</v>
      </c>
      <c r="AO237" s="16">
        <v>36.380000000000003</v>
      </c>
      <c r="AP237" s="16">
        <v>42.67</v>
      </c>
      <c r="AQ237" s="16">
        <v>48.35</v>
      </c>
      <c r="AR237" s="16">
        <v>43.76</v>
      </c>
      <c r="AS237" s="16">
        <v>56.28</v>
      </c>
      <c r="AT237" s="16">
        <v>33.549999999999997</v>
      </c>
      <c r="AU237" s="16">
        <v>24.38</v>
      </c>
      <c r="AV237" s="16">
        <v>25.02</v>
      </c>
      <c r="AW237" s="16">
        <v>20.05</v>
      </c>
      <c r="AX237" s="19" t="s">
        <v>15</v>
      </c>
      <c r="AY237" s="19" t="s">
        <v>15</v>
      </c>
      <c r="AZ237" s="19" t="s">
        <v>15</v>
      </c>
      <c r="BA237" s="19" t="s">
        <v>15</v>
      </c>
      <c r="BB237" s="19" t="s">
        <v>15</v>
      </c>
      <c r="BC237" s="19" t="s">
        <v>15</v>
      </c>
      <c r="BD237" s="19" t="s">
        <v>15</v>
      </c>
      <c r="BE237" s="19" t="s">
        <v>15</v>
      </c>
      <c r="BF237" s="19" t="s">
        <v>15</v>
      </c>
      <c r="BG237" s="19" t="s">
        <v>15</v>
      </c>
      <c r="BH237" s="19" t="s">
        <v>15</v>
      </c>
      <c r="BI237" s="19" t="s">
        <v>15</v>
      </c>
      <c r="BJ237" s="19" t="s">
        <v>15</v>
      </c>
      <c r="BK237" s="19" t="s">
        <v>15</v>
      </c>
      <c r="BL237" s="19" t="s">
        <v>15</v>
      </c>
      <c r="BM237" s="19" t="s">
        <v>15</v>
      </c>
      <c r="BN237" s="16">
        <v>12.4392</v>
      </c>
      <c r="BO237" s="16">
        <v>15.178900000000001</v>
      </c>
      <c r="BP237" s="16">
        <v>2.8092999999999999</v>
      </c>
      <c r="BQ237" s="16">
        <v>-0.75060000000000004</v>
      </c>
      <c r="BR237" s="16">
        <v>-19.434799999999999</v>
      </c>
      <c r="BS237" s="16">
        <v>10.0145</v>
      </c>
      <c r="BT237" s="16">
        <v>-13.7645</v>
      </c>
      <c r="BU237" s="16">
        <v>-11.940300000000001</v>
      </c>
      <c r="BV237" s="16">
        <v>1.8084</v>
      </c>
      <c r="BW237" s="16">
        <v>-10.7075</v>
      </c>
      <c r="BX237" s="16">
        <v>-12.666700000000001</v>
      </c>
      <c r="BY237" s="16">
        <v>-0.66520000000000001</v>
      </c>
      <c r="BZ237" s="16">
        <v>-4.8254000000000001</v>
      </c>
      <c r="CA237" s="16">
        <v>12.0832</v>
      </c>
      <c r="CB237" s="16">
        <v>1.8016000000000001</v>
      </c>
      <c r="CC237" s="16">
        <v>1.7585</v>
      </c>
      <c r="CD237" s="13" t="s">
        <v>15</v>
      </c>
      <c r="CE237" s="13" t="s">
        <v>15</v>
      </c>
      <c r="CF237" s="13" t="s">
        <v>15</v>
      </c>
      <c r="CG237" s="13" t="s">
        <v>15</v>
      </c>
      <c r="CH237" s="13" t="s">
        <v>15</v>
      </c>
      <c r="CI237" s="13" t="s">
        <v>15</v>
      </c>
      <c r="CJ237" s="13" t="s">
        <v>15</v>
      </c>
      <c r="CK237" s="13" t="s">
        <v>15</v>
      </c>
      <c r="CL237" s="13" t="s">
        <v>15</v>
      </c>
      <c r="CM237" s="13" t="s">
        <v>15</v>
      </c>
      <c r="CN237" s="13" t="s">
        <v>15</v>
      </c>
      <c r="CO237" s="13" t="s">
        <v>15</v>
      </c>
      <c r="CP237" s="13" t="s">
        <v>15</v>
      </c>
      <c r="CQ237" s="13" t="s">
        <v>15</v>
      </c>
      <c r="CR237" s="13" t="s">
        <v>15</v>
      </c>
      <c r="CS237" s="13" t="s">
        <v>15</v>
      </c>
      <c r="CT237" s="16">
        <v>5.1867999999999999</v>
      </c>
      <c r="CU237" s="16">
        <v>7.8423999999999996</v>
      </c>
      <c r="CV237" s="16">
        <v>1.4722999999999999</v>
      </c>
      <c r="CW237" s="16">
        <v>-0.34089999999999998</v>
      </c>
      <c r="CX237" s="16">
        <v>-9.27</v>
      </c>
      <c r="CY237" s="16">
        <v>5.4894999999999996</v>
      </c>
      <c r="CZ237" s="16">
        <v>-7.2874999999999996</v>
      </c>
      <c r="DA237" s="16">
        <v>-11.717499999999999</v>
      </c>
      <c r="DB237" s="16">
        <v>2.6231</v>
      </c>
      <c r="DC237" s="16">
        <v>-24.363900000000001</v>
      </c>
      <c r="DD237" s="16">
        <v>-40.783700000000003</v>
      </c>
      <c r="DE237" s="16">
        <v>-2.9356</v>
      </c>
      <c r="DF237" s="16">
        <v>-23.093499999999999</v>
      </c>
      <c r="DG237" s="16">
        <v>48.441699999999997</v>
      </c>
      <c r="DH237" s="16">
        <v>3.5276000000000001</v>
      </c>
      <c r="DI237" s="16">
        <v>4.1737000000000002</v>
      </c>
      <c r="DJ237" s="21">
        <v>3.5465999999999998</v>
      </c>
      <c r="DK237" s="21">
        <v>5.3014999999999999</v>
      </c>
      <c r="DL237" s="21">
        <v>0.97850000000000004</v>
      </c>
      <c r="DM237" s="21">
        <v>-0.23319999999999999</v>
      </c>
      <c r="DN237" s="21">
        <v>-5.6729000000000003</v>
      </c>
      <c r="DO237" s="21">
        <v>2.9994000000000001</v>
      </c>
      <c r="DP237" s="21">
        <v>-3.7382</v>
      </c>
      <c r="DQ237" s="21">
        <v>-4.8712</v>
      </c>
      <c r="DR237" s="21">
        <v>0.8337</v>
      </c>
      <c r="DS237" s="21">
        <v>-3.2922000000000002</v>
      </c>
      <c r="DT237" s="21">
        <v>-3.149</v>
      </c>
      <c r="DU237" s="21">
        <v>-0.2581</v>
      </c>
      <c r="DV237" s="21">
        <v>-2.3026</v>
      </c>
      <c r="DW237" s="21">
        <v>6.2965</v>
      </c>
      <c r="DX237" s="21">
        <v>0.69</v>
      </c>
      <c r="DY237" s="21">
        <v>0.89500000000000002</v>
      </c>
    </row>
    <row r="238" spans="1:129" x14ac:dyDescent="0.2">
      <c r="A238" s="62" t="str">
        <f>[1]PSIM!A243</f>
        <v>INTUCH</v>
      </c>
      <c r="B238" s="16">
        <v>1.7982</v>
      </c>
      <c r="C238" s="16">
        <v>3.27</v>
      </c>
      <c r="D238" s="16">
        <v>2.95</v>
      </c>
      <c r="E238" s="16">
        <v>2.88</v>
      </c>
      <c r="F238" s="16">
        <v>1.0900000000000001</v>
      </c>
      <c r="G238" s="16">
        <v>0.3</v>
      </c>
      <c r="H238" s="16">
        <v>1.76</v>
      </c>
      <c r="I238" s="16">
        <v>2.0299999999999998</v>
      </c>
      <c r="J238" s="16">
        <v>2.5</v>
      </c>
      <c r="K238" s="16">
        <v>5.17</v>
      </c>
      <c r="L238" s="16">
        <v>4.3</v>
      </c>
      <c r="M238" s="16">
        <v>4.54</v>
      </c>
      <c r="N238" s="16">
        <v>4.5999999999999996</v>
      </c>
      <c r="O238" s="16">
        <v>5.01</v>
      </c>
      <c r="P238" s="16">
        <v>5.1100000000000003</v>
      </c>
      <c r="Q238" s="16">
        <v>3.33</v>
      </c>
      <c r="R238" s="17">
        <v>24.872399999999999</v>
      </c>
      <c r="S238" s="17">
        <v>25.2685</v>
      </c>
      <c r="T238" s="17">
        <v>28.828499999999998</v>
      </c>
      <c r="U238" s="17">
        <v>39.5854</v>
      </c>
      <c r="V238" s="17">
        <v>41.646999999999998</v>
      </c>
      <c r="W238" s="17">
        <v>19.911300000000001</v>
      </c>
      <c r="X238" s="17">
        <v>55.758499999999998</v>
      </c>
      <c r="Y238" s="17">
        <v>58.920400000000001</v>
      </c>
      <c r="Z238" s="17">
        <v>18.148800000000001</v>
      </c>
      <c r="AA238" s="17">
        <v>35.2971</v>
      </c>
      <c r="AB238" s="17">
        <v>42.425400000000003</v>
      </c>
      <c r="AC238" s="17">
        <v>41.967199999999998</v>
      </c>
      <c r="AD238" s="17">
        <v>49.481099999999998</v>
      </c>
      <c r="AE238" s="17">
        <v>48.880099999999999</v>
      </c>
      <c r="AF238" s="17">
        <v>44.946300000000001</v>
      </c>
      <c r="AG238" s="17">
        <v>35.942900000000002</v>
      </c>
      <c r="AH238" s="16">
        <v>35.020000000000003</v>
      </c>
      <c r="AI238" s="16">
        <v>40.58</v>
      </c>
      <c r="AJ238" s="16">
        <v>40.450000000000003</v>
      </c>
      <c r="AK238" s="16">
        <v>35.869999999999997</v>
      </c>
      <c r="AL238" s="16">
        <v>25.78</v>
      </c>
      <c r="AM238" s="16">
        <v>20.2</v>
      </c>
      <c r="AN238" s="16">
        <v>19.760000000000002</v>
      </c>
      <c r="AO238" s="16">
        <v>21.85</v>
      </c>
      <c r="AP238" s="16">
        <v>24.86</v>
      </c>
      <c r="AQ238" s="16">
        <v>35.89</v>
      </c>
      <c r="AR238" s="16">
        <v>55.6</v>
      </c>
      <c r="AS238" s="16">
        <v>23.18</v>
      </c>
      <c r="AT238" s="16">
        <v>18.54</v>
      </c>
      <c r="AU238" s="16">
        <v>23.5</v>
      </c>
      <c r="AV238" s="16">
        <v>22.18</v>
      </c>
      <c r="AW238" s="16">
        <v>22.09</v>
      </c>
      <c r="AX238" s="19">
        <v>1.1945896553038726</v>
      </c>
      <c r="AY238" s="19">
        <v>0.67343218002866045</v>
      </c>
      <c r="AZ238" s="19">
        <v>0.4684814467930275</v>
      </c>
      <c r="BA238" s="19">
        <v>0.34148239927753432</v>
      </c>
      <c r="BB238" s="19">
        <v>-1.7168624919614923</v>
      </c>
      <c r="BC238" s="19">
        <v>-0.2739640801967253</v>
      </c>
      <c r="BD238" s="19">
        <v>0.10537538810751708</v>
      </c>
      <c r="BE238" s="19">
        <v>8.8145836859888527E-2</v>
      </c>
      <c r="BF238" s="19">
        <v>-0.53328895265172749</v>
      </c>
      <c r="BG238" s="19">
        <v>8.4568056460387661E-2</v>
      </c>
      <c r="BH238" s="19">
        <v>1.0434586081089841</v>
      </c>
      <c r="BI238" s="19">
        <v>0.26194667641845087</v>
      </c>
      <c r="BJ238" s="19">
        <v>0.22020496620381438</v>
      </c>
      <c r="BK238" s="19">
        <v>9.7305765451493845E-2</v>
      </c>
      <c r="BL238" s="19">
        <v>5.9974873040058448E-2</v>
      </c>
      <c r="BM238" s="19">
        <v>-0.12300762436008159</v>
      </c>
      <c r="BN238" s="16">
        <v>58.396900000000002</v>
      </c>
      <c r="BO238" s="16">
        <v>92.465800000000002</v>
      </c>
      <c r="BP238" s="16">
        <v>81.834299999999999</v>
      </c>
      <c r="BQ238" s="16">
        <v>66.938100000000006</v>
      </c>
      <c r="BR238" s="16">
        <v>20.814900000000002</v>
      </c>
      <c r="BS238" s="16">
        <v>9.2672000000000008</v>
      </c>
      <c r="BT238" s="16">
        <v>35.583599999999997</v>
      </c>
      <c r="BU238" s="16">
        <v>39.206200000000003</v>
      </c>
      <c r="BV238" s="16">
        <v>100.6135</v>
      </c>
      <c r="BW238" s="16">
        <v>206.50479999999999</v>
      </c>
      <c r="BX238" s="16">
        <v>161.34620000000001</v>
      </c>
      <c r="BY238" s="16">
        <v>151.0292</v>
      </c>
      <c r="BZ238" s="16">
        <v>121.05759999999999</v>
      </c>
      <c r="CA238" s="16">
        <v>126.94450000000001</v>
      </c>
      <c r="CB238" s="16">
        <v>140.79689999999999</v>
      </c>
      <c r="CC238" s="16">
        <v>110.86020000000001</v>
      </c>
      <c r="CD238" s="13">
        <v>0.55524393921092174</v>
      </c>
      <c r="CE238" s="13">
        <v>0.58091410558290391</v>
      </c>
      <c r="CF238" s="13">
        <v>0.55763768896958499</v>
      </c>
      <c r="CG238" s="13">
        <v>0.63312544962050965</v>
      </c>
      <c r="CH238" s="13">
        <v>0.65011967511081581</v>
      </c>
      <c r="CI238" s="13">
        <v>0.25258495979570067</v>
      </c>
      <c r="CJ238" s="13">
        <v>0.25135503133566034</v>
      </c>
      <c r="CK238" s="13">
        <v>0.24450185273705391</v>
      </c>
      <c r="CL238" s="13">
        <v>0.37565965907503795</v>
      </c>
      <c r="CM238" s="13">
        <v>0.48585486768928071</v>
      </c>
      <c r="CN238" s="13">
        <v>0.31776821760534629</v>
      </c>
      <c r="CO238" s="13">
        <v>0.35159098378342285</v>
      </c>
      <c r="CP238" s="13">
        <v>0.43183598414462354</v>
      </c>
      <c r="CQ238" s="13">
        <v>0.46004571842883685</v>
      </c>
      <c r="CR238" s="13">
        <v>0.37441320558411717</v>
      </c>
      <c r="CS238" s="13">
        <v>0.2536531982790281</v>
      </c>
      <c r="CT238" s="16">
        <v>22.241299999999999</v>
      </c>
      <c r="CU238" s="16">
        <v>32.323300000000003</v>
      </c>
      <c r="CV238" s="16">
        <v>25.134399999999999</v>
      </c>
      <c r="CW238" s="16">
        <v>21.641999999999999</v>
      </c>
      <c r="CX238" s="16">
        <v>8.0055999999999994</v>
      </c>
      <c r="CY238" s="16">
        <v>2.3445</v>
      </c>
      <c r="CZ238" s="16">
        <v>14.684799999999999</v>
      </c>
      <c r="DA238" s="16">
        <v>17.787400000000002</v>
      </c>
      <c r="DB238" s="16">
        <v>27.5869</v>
      </c>
      <c r="DC238" s="16">
        <v>76.484300000000005</v>
      </c>
      <c r="DD238" s="16">
        <v>63.094200000000001</v>
      </c>
      <c r="DE238" s="16">
        <v>62.847999999999999</v>
      </c>
      <c r="DF238" s="16">
        <v>60.878100000000003</v>
      </c>
      <c r="DG238" s="16">
        <v>64.103499999999997</v>
      </c>
      <c r="DH238" s="16">
        <v>62.3003</v>
      </c>
      <c r="DI238" s="16">
        <v>38.069600000000001</v>
      </c>
      <c r="DJ238" s="21">
        <v>11.4063</v>
      </c>
      <c r="DK238" s="21">
        <v>17.2285</v>
      </c>
      <c r="DL238" s="21">
        <v>13.7521</v>
      </c>
      <c r="DM238" s="21">
        <v>11.599600000000001</v>
      </c>
      <c r="DN238" s="21">
        <v>4.0807000000000002</v>
      </c>
      <c r="DO238" s="21">
        <v>1.2627999999999999</v>
      </c>
      <c r="DP238" s="21">
        <v>8.6562999999999999</v>
      </c>
      <c r="DQ238" s="21">
        <v>10.4101</v>
      </c>
      <c r="DR238" s="21">
        <v>14.746499999999999</v>
      </c>
      <c r="DS238" s="21">
        <v>32.247900000000001</v>
      </c>
      <c r="DT238" s="21">
        <v>26.633199999999999</v>
      </c>
      <c r="DU238" s="21">
        <v>29.486000000000001</v>
      </c>
      <c r="DV238" s="21">
        <v>27.741599999999998</v>
      </c>
      <c r="DW238" s="21">
        <v>28.346599999999999</v>
      </c>
      <c r="DX238" s="21">
        <v>29.168500000000002</v>
      </c>
      <c r="DY238" s="21">
        <v>20.220800000000001</v>
      </c>
    </row>
    <row r="239" spans="1:129" x14ac:dyDescent="0.2">
      <c r="A239" s="62" t="str">
        <f>[1]PSIM!A244</f>
        <v>IRC</v>
      </c>
      <c r="B239" s="16">
        <v>0.65</v>
      </c>
      <c r="C239" s="16">
        <v>1.022</v>
      </c>
      <c r="D239" s="16">
        <v>1.0429999999999999</v>
      </c>
      <c r="E239" s="16">
        <v>1</v>
      </c>
      <c r="F239" s="16">
        <v>0.86119999999999997</v>
      </c>
      <c r="G239" s="16">
        <v>1.46</v>
      </c>
      <c r="H239" s="16">
        <v>1.3900000000000001</v>
      </c>
      <c r="I239" s="16">
        <v>1.3</v>
      </c>
      <c r="J239" s="16">
        <v>1.54</v>
      </c>
      <c r="K239" s="16">
        <v>0.76</v>
      </c>
      <c r="L239" s="16">
        <v>0.51</v>
      </c>
      <c r="M239" s="16">
        <v>2.0499999999999998</v>
      </c>
      <c r="N239" s="16">
        <v>1.5699999999999998</v>
      </c>
      <c r="O239" s="16">
        <v>2.21</v>
      </c>
      <c r="P239" s="16">
        <v>2.57</v>
      </c>
      <c r="Q239" s="16">
        <v>2.12</v>
      </c>
      <c r="R239" s="17">
        <v>13.2163</v>
      </c>
      <c r="S239" s="17">
        <v>14.4011</v>
      </c>
      <c r="T239" s="17">
        <v>13.483700000000001</v>
      </c>
      <c r="U239" s="17">
        <v>10.690899999999999</v>
      </c>
      <c r="V239" s="17">
        <v>8.6852999999999998</v>
      </c>
      <c r="W239" s="17">
        <v>11.3025</v>
      </c>
      <c r="X239" s="17">
        <v>9.3302999999999994</v>
      </c>
      <c r="Y239" s="17">
        <v>12.3786</v>
      </c>
      <c r="Z239" s="17">
        <v>11.088100000000001</v>
      </c>
      <c r="AA239" s="17">
        <v>6.5336999999999996</v>
      </c>
      <c r="AB239" s="17">
        <v>5.5472000000000001</v>
      </c>
      <c r="AC239" s="17">
        <v>11.7767</v>
      </c>
      <c r="AD239" s="17">
        <v>12.2003</v>
      </c>
      <c r="AE239" s="17">
        <v>15.519299999999999</v>
      </c>
      <c r="AF239" s="17">
        <v>18.6996</v>
      </c>
      <c r="AG239" s="17">
        <v>14.651299999999999</v>
      </c>
      <c r="AH239" s="16">
        <v>11.78</v>
      </c>
      <c r="AI239" s="16">
        <v>12.2</v>
      </c>
      <c r="AJ239" s="16">
        <v>15.52</v>
      </c>
      <c r="AK239" s="16">
        <v>18.7</v>
      </c>
      <c r="AL239" s="16">
        <v>14.65</v>
      </c>
      <c r="AM239" s="16">
        <v>7.51</v>
      </c>
      <c r="AN239" s="16">
        <v>6.22</v>
      </c>
      <c r="AO239" s="16">
        <v>5.64</v>
      </c>
      <c r="AP239" s="16">
        <v>4.83</v>
      </c>
      <c r="AQ239" s="16">
        <v>5.0199999999999996</v>
      </c>
      <c r="AR239" s="16">
        <v>4.5599999999999996</v>
      </c>
      <c r="AS239" s="16">
        <v>4.16</v>
      </c>
      <c r="AT239" s="16">
        <v>5.16</v>
      </c>
      <c r="AU239" s="16">
        <v>3.91</v>
      </c>
      <c r="AV239" s="16">
        <v>4.12</v>
      </c>
      <c r="AW239" s="16">
        <v>3.97</v>
      </c>
      <c r="AX239" s="19">
        <v>0.19799505012374691</v>
      </c>
      <c r="AY239" s="19">
        <v>6.9285817203784641E-2</v>
      </c>
      <c r="AZ239" s="19">
        <v>3.7129098751104254E-2</v>
      </c>
      <c r="BA239" s="19">
        <v>6.5883823726391927E-2</v>
      </c>
      <c r="BB239" s="19">
        <v>0.15702877802596432</v>
      </c>
      <c r="BC239" s="19">
        <v>5.5133950008692124E-2</v>
      </c>
      <c r="BD239" s="19">
        <v>2.8350595824040807E-2</v>
      </c>
      <c r="BE239" s="19">
        <v>3.6082233513142853E-2</v>
      </c>
      <c r="BF239" s="19">
        <v>1.675085490588658E-2</v>
      </c>
      <c r="BG239" s="19">
        <v>3.9497630046413879E-2</v>
      </c>
      <c r="BH239" s="19">
        <v>0.23131812429647136</v>
      </c>
      <c r="BI239" s="19">
        <v>3.5053143065529722E-2</v>
      </c>
      <c r="BJ239" s="19">
        <v>2.0666528023292087E-2</v>
      </c>
      <c r="BK239" s="19">
        <v>5.2956608686921692E-3</v>
      </c>
      <c r="BL239" s="19">
        <v>2.2560416576280383E-3</v>
      </c>
      <c r="BM239" s="19">
        <v>9.6670166249904622E-4</v>
      </c>
      <c r="BN239" s="16">
        <v>6.3198999999999996</v>
      </c>
      <c r="BO239" s="16">
        <v>8.0378000000000007</v>
      </c>
      <c r="BP239" s="16">
        <v>6.9373000000000005</v>
      </c>
      <c r="BQ239" s="16">
        <v>5.2454999999999998</v>
      </c>
      <c r="BR239" s="16">
        <v>3.8176000000000001</v>
      </c>
      <c r="BS239" s="16">
        <v>5.9958999999999998</v>
      </c>
      <c r="BT239" s="16">
        <v>4.9081000000000001</v>
      </c>
      <c r="BU239" s="16">
        <v>5.7824999999999998</v>
      </c>
      <c r="BV239" s="16">
        <v>5.7614000000000001</v>
      </c>
      <c r="BW239" s="16">
        <v>2.5078</v>
      </c>
      <c r="BX239" s="16">
        <v>1.5775000000000001</v>
      </c>
      <c r="BY239" s="16">
        <v>6.0284000000000004</v>
      </c>
      <c r="BZ239" s="16">
        <v>5.7465000000000002</v>
      </c>
      <c r="CA239" s="16">
        <v>8.6128999999999998</v>
      </c>
      <c r="CB239" s="16">
        <v>10.366400000000001</v>
      </c>
      <c r="CC239" s="16">
        <v>8.0991</v>
      </c>
      <c r="CD239" s="13">
        <v>0.76010170691136192</v>
      </c>
      <c r="CE239" s="13">
        <v>0.51836167480411199</v>
      </c>
      <c r="CF239" s="13">
        <v>0.32548554693786957</v>
      </c>
      <c r="CG239" s="13">
        <v>0.42970956486895473</v>
      </c>
      <c r="CH239" s="13">
        <v>0.42269199509826627</v>
      </c>
      <c r="CI239" s="13">
        <v>6.6820389919805129E-2</v>
      </c>
      <c r="CJ239" s="13">
        <v>0.16104574103470107</v>
      </c>
      <c r="CK239" s="13">
        <v>0.10375747092688098</v>
      </c>
      <c r="CL239" s="13">
        <v>5.9167695408080735E-2</v>
      </c>
      <c r="CM239" s="13">
        <v>0.10568023619338844</v>
      </c>
      <c r="CN239" s="13">
        <v>0.26104055100814194</v>
      </c>
      <c r="CO239" s="13">
        <v>9.3632774728335075E-2</v>
      </c>
      <c r="CP239" s="13">
        <v>4.3969296780076238E-2</v>
      </c>
      <c r="CQ239" s="13">
        <v>1.2120905405585285E-2</v>
      </c>
      <c r="CR239" s="13">
        <v>7.886194781323963E-3</v>
      </c>
      <c r="CS239" s="13" t="s">
        <v>15</v>
      </c>
      <c r="CT239" s="16">
        <v>22.3688</v>
      </c>
      <c r="CU239" s="16">
        <v>28.257000000000001</v>
      </c>
      <c r="CV239" s="16">
        <v>23.760200000000001</v>
      </c>
      <c r="CW239" s="16">
        <v>19.714600000000001</v>
      </c>
      <c r="CX239" s="16">
        <v>15.1721</v>
      </c>
      <c r="CY239" s="16">
        <v>22.4346</v>
      </c>
      <c r="CZ239" s="16">
        <v>18.327400000000001</v>
      </c>
      <c r="DA239" s="16">
        <v>15.435</v>
      </c>
      <c r="DB239" s="16">
        <v>16.3565</v>
      </c>
      <c r="DC239" s="16">
        <v>7.4972000000000003</v>
      </c>
      <c r="DD239" s="16">
        <v>5.0225</v>
      </c>
      <c r="DE239" s="16">
        <v>18.492899999999999</v>
      </c>
      <c r="DF239" s="16">
        <v>12.675599999999999</v>
      </c>
      <c r="DG239" s="16">
        <v>16.311599999999999</v>
      </c>
      <c r="DH239" s="16">
        <v>16.938700000000001</v>
      </c>
      <c r="DI239" s="16">
        <v>12.8078</v>
      </c>
      <c r="DJ239" s="21">
        <v>8.3489000000000004</v>
      </c>
      <c r="DK239" s="21">
        <v>12.2136</v>
      </c>
      <c r="DL239" s="21">
        <v>11.2315</v>
      </c>
      <c r="DM239" s="21">
        <v>9.0437999999999992</v>
      </c>
      <c r="DN239" s="21">
        <v>6.6775000000000002</v>
      </c>
      <c r="DO239" s="21">
        <v>10.9514</v>
      </c>
      <c r="DP239" s="21">
        <v>9.5109999999999992</v>
      </c>
      <c r="DQ239" s="21">
        <v>8.5934000000000008</v>
      </c>
      <c r="DR239" s="21">
        <v>10.308999999999999</v>
      </c>
      <c r="DS239" s="21">
        <v>4.4490999999999996</v>
      </c>
      <c r="DT239" s="21">
        <v>2.5688</v>
      </c>
      <c r="DU239" s="21">
        <v>10.004300000000001</v>
      </c>
      <c r="DV239" s="21">
        <v>8.0806000000000004</v>
      </c>
      <c r="DW239" s="21">
        <v>11.2593</v>
      </c>
      <c r="DX239" s="21">
        <v>12.458</v>
      </c>
      <c r="DY239" s="21">
        <v>9.5190000000000001</v>
      </c>
    </row>
    <row r="240" spans="1:129" x14ac:dyDescent="0.2">
      <c r="A240" s="62" t="str">
        <f>[1]PSIM!A245</f>
        <v>IRCP</v>
      </c>
      <c r="B240" s="16">
        <v>0.61880000000000002</v>
      </c>
      <c r="C240" s="16">
        <v>0.32029999999999997</v>
      </c>
      <c r="D240" s="16">
        <v>0.2235</v>
      </c>
      <c r="E240" s="16">
        <v>2.7799999999999998E-2</v>
      </c>
      <c r="F240" s="16">
        <v>0.22950000000000001</v>
      </c>
      <c r="G240" s="16">
        <v>-0.10780000000000001</v>
      </c>
      <c r="H240" s="16">
        <v>-0.44850000000000001</v>
      </c>
      <c r="I240" s="16">
        <v>8.6900000000000005E-2</v>
      </c>
      <c r="J240" s="16">
        <v>0.25729999999999997</v>
      </c>
      <c r="K240" s="16">
        <v>0.12859999999999999</v>
      </c>
      <c r="L240" s="16">
        <v>0.1113</v>
      </c>
      <c r="M240" s="16">
        <v>0.2399</v>
      </c>
      <c r="N240" s="16">
        <v>0.5333</v>
      </c>
      <c r="O240" s="16">
        <v>0.22</v>
      </c>
      <c r="P240" s="16">
        <v>-0.4</v>
      </c>
      <c r="Q240" s="16">
        <v>-0.01</v>
      </c>
      <c r="R240" s="17">
        <v>17.040099999999999</v>
      </c>
      <c r="S240" s="17">
        <v>19.430900000000001</v>
      </c>
      <c r="T240" s="17">
        <v>20.163699999999999</v>
      </c>
      <c r="U240" s="17">
        <v>15.4468</v>
      </c>
      <c r="V240" s="17">
        <v>16.628799999999998</v>
      </c>
      <c r="W240" s="17">
        <v>14.426399999999999</v>
      </c>
      <c r="X240" s="17">
        <v>19.0793</v>
      </c>
      <c r="Y240" s="17">
        <v>23.947600000000001</v>
      </c>
      <c r="Z240" s="17">
        <v>19.986899999999999</v>
      </c>
      <c r="AA240" s="17">
        <v>15.4038</v>
      </c>
      <c r="AB240" s="17">
        <v>17.686199999999999</v>
      </c>
      <c r="AC240" s="17">
        <v>18.724299999999999</v>
      </c>
      <c r="AD240" s="17">
        <v>19.721800000000002</v>
      </c>
      <c r="AE240" s="17">
        <v>20.183199999999999</v>
      </c>
      <c r="AF240" s="17">
        <v>17.967500000000001</v>
      </c>
      <c r="AG240" s="17">
        <v>18.4999</v>
      </c>
      <c r="AH240" s="16">
        <v>18.72</v>
      </c>
      <c r="AI240" s="16">
        <v>19.72</v>
      </c>
      <c r="AJ240" s="16">
        <v>20.18</v>
      </c>
      <c r="AK240" s="16">
        <v>17.97</v>
      </c>
      <c r="AL240" s="16">
        <v>18.5</v>
      </c>
      <c r="AM240" s="16" t="s">
        <v>15</v>
      </c>
      <c r="AN240" s="16">
        <v>10.99</v>
      </c>
      <c r="AO240" s="16">
        <v>14.68</v>
      </c>
      <c r="AP240" s="16">
        <v>14.44</v>
      </c>
      <c r="AQ240" s="16">
        <v>12.96</v>
      </c>
      <c r="AR240" s="16">
        <v>14.14</v>
      </c>
      <c r="AS240" s="16">
        <v>23.64</v>
      </c>
      <c r="AT240" s="16">
        <v>17.739999999999998</v>
      </c>
      <c r="AU240" s="16">
        <v>11.96</v>
      </c>
      <c r="AV240" s="16">
        <v>11.47</v>
      </c>
      <c r="AW240" s="16">
        <v>13.25</v>
      </c>
      <c r="AX240" s="19">
        <v>2.0809954127537257E-2</v>
      </c>
      <c r="AY240" s="19">
        <v>1.3071659517558691E-2</v>
      </c>
      <c r="AZ240" s="19">
        <v>7.3307366801307949E-2</v>
      </c>
      <c r="BA240" s="19">
        <v>0.76558297551078192</v>
      </c>
      <c r="BB240" s="19">
        <v>0.45225919419271426</v>
      </c>
      <c r="BC240" s="19">
        <v>-1.031621480709072</v>
      </c>
      <c r="BD240" s="19">
        <v>-0.40640954354749026</v>
      </c>
      <c r="BE240" s="19">
        <v>0.92254869089504654</v>
      </c>
      <c r="BF240" s="19">
        <v>0.28334746502406549</v>
      </c>
      <c r="BG240" s="19">
        <v>0.32669311772692622</v>
      </c>
      <c r="BH240" s="19">
        <v>0.21170917158431751</v>
      </c>
      <c r="BI240" s="19">
        <v>0.1443506453585631</v>
      </c>
      <c r="BJ240" s="19">
        <v>0.11193376635214761</v>
      </c>
      <c r="BK240" s="19">
        <v>0.22302567852020197</v>
      </c>
      <c r="BL240" s="19">
        <v>-0.1692073635831593</v>
      </c>
      <c r="BM240" s="19">
        <v>0.43335242025806964</v>
      </c>
      <c r="BN240" s="16">
        <v>5.5918000000000001</v>
      </c>
      <c r="BO240" s="16">
        <v>6.0997000000000003</v>
      </c>
      <c r="BP240" s="16">
        <v>4.6829000000000001</v>
      </c>
      <c r="BQ240" s="16">
        <v>0.51580000000000004</v>
      </c>
      <c r="BR240" s="16">
        <v>3.2471999999999999</v>
      </c>
      <c r="BS240" s="16">
        <v>-1.8980000000000001</v>
      </c>
      <c r="BT240" s="16">
        <v>-14.642799999999999</v>
      </c>
      <c r="BU240" s="16">
        <v>2.6415999999999999</v>
      </c>
      <c r="BV240" s="16">
        <v>5.2737999999999996</v>
      </c>
      <c r="BW240" s="16">
        <v>2.6150000000000002</v>
      </c>
      <c r="BX240" s="16">
        <v>3.2768999999999999</v>
      </c>
      <c r="BY240" s="16">
        <v>5.9183000000000003</v>
      </c>
      <c r="BZ240" s="16">
        <v>8.1085999999999991</v>
      </c>
      <c r="CA240" s="16">
        <v>4.4381000000000004</v>
      </c>
      <c r="CB240" s="16">
        <v>-9.0046999999999997</v>
      </c>
      <c r="CC240" s="16">
        <v>-0.23760000000000001</v>
      </c>
      <c r="CD240" s="13" t="s">
        <v>15</v>
      </c>
      <c r="CE240" s="13">
        <v>3.3160041878768184E-2</v>
      </c>
      <c r="CF240" s="13">
        <v>4.7484392083679085E-2</v>
      </c>
      <c r="CG240" s="13">
        <v>0.52250462319084223</v>
      </c>
      <c r="CH240" s="13">
        <v>0.62393695288924356</v>
      </c>
      <c r="CI240" s="13">
        <v>1.5013695386194104</v>
      </c>
      <c r="CJ240" s="13">
        <v>1.6072137848491934</v>
      </c>
      <c r="CK240" s="13">
        <v>0.62967771160879027</v>
      </c>
      <c r="CL240" s="13">
        <v>1.1719800510120291</v>
      </c>
      <c r="CM240" s="13">
        <v>0.11347673126774473</v>
      </c>
      <c r="CN240" s="13">
        <v>0.10373062708022789</v>
      </c>
      <c r="CO240" s="13">
        <v>2.4152304407075572E-3</v>
      </c>
      <c r="CP240" s="13">
        <v>0.78209556683665526</v>
      </c>
      <c r="CQ240" s="13">
        <v>0.37432954396896018</v>
      </c>
      <c r="CR240" s="13">
        <v>0.18585277582882748</v>
      </c>
      <c r="CS240" s="13">
        <v>0.48686879194159965</v>
      </c>
      <c r="CT240" s="16">
        <v>35.876800000000003</v>
      </c>
      <c r="CU240" s="16">
        <v>25.239899999999999</v>
      </c>
      <c r="CV240" s="16">
        <v>14.1511</v>
      </c>
      <c r="CW240" s="16">
        <v>1.92</v>
      </c>
      <c r="CX240" s="16">
        <v>15.8606</v>
      </c>
      <c r="CY240" s="16">
        <v>-7.6158000000000001</v>
      </c>
      <c r="CZ240" s="16">
        <v>-40.046999999999997</v>
      </c>
      <c r="DA240" s="16">
        <v>9.3193000000000001</v>
      </c>
      <c r="DB240" s="16">
        <v>24.520399999999999</v>
      </c>
      <c r="DC240" s="16">
        <v>10.301500000000001</v>
      </c>
      <c r="DD240" s="16">
        <v>8.3467000000000002</v>
      </c>
      <c r="DE240" s="16">
        <v>16.265599999999999</v>
      </c>
      <c r="DF240" s="16">
        <v>30.332699999999999</v>
      </c>
      <c r="DG240" s="16">
        <v>11.391999999999999</v>
      </c>
      <c r="DH240" s="16">
        <v>-24.021000000000001</v>
      </c>
      <c r="DI240" s="16">
        <v>-0.83560000000000001</v>
      </c>
      <c r="DJ240" s="21">
        <v>13.8436</v>
      </c>
      <c r="DK240" s="21">
        <v>11.803000000000001</v>
      </c>
      <c r="DL240" s="21">
        <v>8.8210999999999995</v>
      </c>
      <c r="DM240" s="21">
        <v>0.92</v>
      </c>
      <c r="DN240" s="21">
        <v>5.0952999999999999</v>
      </c>
      <c r="DO240" s="21">
        <v>-2.0362999999999998</v>
      </c>
      <c r="DP240" s="21">
        <v>-9.2471999999999994</v>
      </c>
      <c r="DQ240" s="21">
        <v>2.1783000000000001</v>
      </c>
      <c r="DR240" s="21">
        <v>6.6813000000000002</v>
      </c>
      <c r="DS240" s="21">
        <v>3.5958000000000001</v>
      </c>
      <c r="DT240" s="21">
        <v>3.8835999999999999</v>
      </c>
      <c r="DU240" s="21">
        <v>7.6772</v>
      </c>
      <c r="DV240" s="21">
        <v>12.2117</v>
      </c>
      <c r="DW240" s="21">
        <v>4.5477999999999996</v>
      </c>
      <c r="DX240" s="21">
        <v>-9.4354999999999993</v>
      </c>
      <c r="DY240" s="21">
        <v>-0.2918</v>
      </c>
    </row>
    <row r="241" spans="1:129" x14ac:dyDescent="0.2">
      <c r="A241" s="62" t="str">
        <f>[1]PSIM!A246</f>
        <v>IRPC</v>
      </c>
      <c r="B241" s="16">
        <v>-0.26190000000000002</v>
      </c>
      <c r="C241" s="16">
        <v>0.1552</v>
      </c>
      <c r="D241" s="16">
        <v>0.75919999999999999</v>
      </c>
      <c r="E241" s="16">
        <v>7.32</v>
      </c>
      <c r="F241" s="16">
        <v>0.35</v>
      </c>
      <c r="G241" s="16">
        <v>0.7</v>
      </c>
      <c r="H241" s="16">
        <v>-0.93</v>
      </c>
      <c r="I241" s="16">
        <v>0.27</v>
      </c>
      <c r="J241" s="16">
        <v>0.3</v>
      </c>
      <c r="K241" s="16">
        <v>0.19</v>
      </c>
      <c r="L241" s="16">
        <v>-0.04</v>
      </c>
      <c r="M241" s="16">
        <v>0.04</v>
      </c>
      <c r="N241" s="16">
        <v>-0.26</v>
      </c>
      <c r="O241" s="16">
        <v>0.46</v>
      </c>
      <c r="P241" s="16">
        <v>0.48</v>
      </c>
      <c r="Q241" s="16">
        <v>0.56000000000000005</v>
      </c>
      <c r="R241" s="17">
        <v>15.17</v>
      </c>
      <c r="S241" s="17">
        <v>16.374099999999999</v>
      </c>
      <c r="T241" s="17">
        <v>20.761299999999999</v>
      </c>
      <c r="U241" s="17">
        <v>14.7044</v>
      </c>
      <c r="V241" s="17">
        <v>10.948399999999999</v>
      </c>
      <c r="W241" s="17">
        <v>6.8147000000000002</v>
      </c>
      <c r="X241" s="17">
        <v>-5.3422000000000001</v>
      </c>
      <c r="Y241" s="17">
        <v>6.0321999999999996</v>
      </c>
      <c r="Z241" s="17">
        <v>4.1931000000000003</v>
      </c>
      <c r="AA241" s="17">
        <v>4.6162000000000001</v>
      </c>
      <c r="AB241" s="17">
        <v>0.90990000000000004</v>
      </c>
      <c r="AC241" s="17">
        <v>1.6738</v>
      </c>
      <c r="AD241" s="17">
        <v>-2.2518000000000002</v>
      </c>
      <c r="AE241" s="17">
        <v>7.5911999999999997</v>
      </c>
      <c r="AF241" s="17">
        <v>10.8843</v>
      </c>
      <c r="AG241" s="17">
        <v>9.8807000000000009</v>
      </c>
      <c r="AH241" s="16">
        <v>1.67</v>
      </c>
      <c r="AI241" s="16">
        <v>-2.25</v>
      </c>
      <c r="AJ241" s="16">
        <v>7.59</v>
      </c>
      <c r="AK241" s="16">
        <v>10.88</v>
      </c>
      <c r="AL241" s="16">
        <v>9.8800000000000008</v>
      </c>
      <c r="AM241" s="16">
        <v>13.44</v>
      </c>
      <c r="AN241" s="16">
        <v>12.28</v>
      </c>
      <c r="AO241" s="16">
        <v>9.33</v>
      </c>
      <c r="AP241" s="16">
        <v>7.85</v>
      </c>
      <c r="AQ241" s="16">
        <v>8.52</v>
      </c>
      <c r="AR241" s="16">
        <v>2.4</v>
      </c>
      <c r="AS241" s="16">
        <v>1.91</v>
      </c>
      <c r="AT241" s="16">
        <v>2.25</v>
      </c>
      <c r="AU241" s="16">
        <v>1.96</v>
      </c>
      <c r="AV241" s="16">
        <v>1.88</v>
      </c>
      <c r="AW241" s="16">
        <v>1.6</v>
      </c>
      <c r="AX241" s="19">
        <v>3.8959068998463433</v>
      </c>
      <c r="AY241" s="19">
        <v>1.7580848580299955</v>
      </c>
      <c r="AZ241" s="19">
        <v>0.32986319360510885</v>
      </c>
      <c r="BA241" s="19">
        <v>0.25217321337086129</v>
      </c>
      <c r="BB241" s="19">
        <v>0.42841083147372672</v>
      </c>
      <c r="BC241" s="19">
        <v>0.10489614916088251</v>
      </c>
      <c r="BD241" s="19">
        <v>-7.8821344628428255E-2</v>
      </c>
      <c r="BE241" s="19">
        <v>0.20586954567081883</v>
      </c>
      <c r="BF241" s="19">
        <v>0.21625421786793278</v>
      </c>
      <c r="BG241" s="19">
        <v>0.30226490608840245</v>
      </c>
      <c r="BH241" s="19">
        <v>-2.6681989016230259</v>
      </c>
      <c r="BI241" s="19">
        <v>0.56914909235595257</v>
      </c>
      <c r="BJ241" s="19">
        <v>-0.21335071909331774</v>
      </c>
      <c r="BK241" s="19">
        <v>5.5025382967971333E-2</v>
      </c>
      <c r="BL241" s="19">
        <v>0.13992908467635487</v>
      </c>
      <c r="BM241" s="19">
        <v>0.14205156869182584</v>
      </c>
      <c r="BN241" s="16">
        <v>-5.516</v>
      </c>
      <c r="BO241" s="16">
        <v>2.8197000000000001</v>
      </c>
      <c r="BP241" s="16">
        <v>7.9485000000000001</v>
      </c>
      <c r="BQ241" s="16">
        <v>33.083199999999998</v>
      </c>
      <c r="BR241" s="16">
        <v>3.3222</v>
      </c>
      <c r="BS241" s="16">
        <v>6.0141999999999998</v>
      </c>
      <c r="BT241" s="16">
        <v>-7.4630999999999998</v>
      </c>
      <c r="BU241" s="16">
        <v>3.2616000000000001</v>
      </c>
      <c r="BV241" s="16">
        <v>2.7524999999999999</v>
      </c>
      <c r="BW241" s="16">
        <v>1.5964</v>
      </c>
      <c r="BX241" s="16">
        <v>-0.2656</v>
      </c>
      <c r="BY241" s="16">
        <v>0.28239999999999998</v>
      </c>
      <c r="BZ241" s="16">
        <v>-1.859</v>
      </c>
      <c r="CA241" s="16">
        <v>4.3898000000000001</v>
      </c>
      <c r="CB241" s="16">
        <v>5.2533000000000003</v>
      </c>
      <c r="CC241" s="16">
        <v>5.3033000000000001</v>
      </c>
      <c r="CD241" s="13">
        <v>122.04982640401199</v>
      </c>
      <c r="CE241" s="13">
        <v>8.5550632583967907</v>
      </c>
      <c r="CF241" s="13">
        <v>5.1626000214156704</v>
      </c>
      <c r="CG241" s="13">
        <v>0.37845443647955618</v>
      </c>
      <c r="CH241" s="13">
        <v>0.35945427504903404</v>
      </c>
      <c r="CI241" s="13">
        <v>0.20563616009984925</v>
      </c>
      <c r="CJ241" s="13">
        <v>0.38654586281232228</v>
      </c>
      <c r="CK241" s="13">
        <v>0.38943045304578511</v>
      </c>
      <c r="CL241" s="13">
        <v>0.43273220879193891</v>
      </c>
      <c r="CM241" s="13">
        <v>0.40649155674937099</v>
      </c>
      <c r="CN241" s="13">
        <v>0.62712896437622279</v>
      </c>
      <c r="CO241" s="13">
        <v>0.60018942912794782</v>
      </c>
      <c r="CP241" s="13">
        <v>0.92941929691058756</v>
      </c>
      <c r="CQ241" s="13">
        <v>0.70845924661471993</v>
      </c>
      <c r="CR241" s="13">
        <v>0.77343851618297643</v>
      </c>
      <c r="CS241" s="13">
        <v>0.67155359626464706</v>
      </c>
      <c r="CT241" s="16">
        <v>-162.81110000000001</v>
      </c>
      <c r="CU241" s="16">
        <v>39.071199999999997</v>
      </c>
      <c r="CV241" s="16">
        <v>74.209199999999996</v>
      </c>
      <c r="CW241" s="16">
        <v>128.07159999999999</v>
      </c>
      <c r="CX241" s="16">
        <v>8.5696999999999992</v>
      </c>
      <c r="CY241" s="16">
        <v>15.5809</v>
      </c>
      <c r="CZ241" s="16">
        <v>-22.562999999999999</v>
      </c>
      <c r="DA241" s="16">
        <v>7.6815999999999995</v>
      </c>
      <c r="DB241" s="16">
        <v>8.3262</v>
      </c>
      <c r="DC241" s="16">
        <v>5.2363999999999997</v>
      </c>
      <c r="DD241" s="16">
        <v>-1.0201</v>
      </c>
      <c r="DE241" s="16">
        <v>1.0881000000000001</v>
      </c>
      <c r="DF241" s="16">
        <v>-7.3062000000000005</v>
      </c>
      <c r="DG241" s="16">
        <v>13.0909</v>
      </c>
      <c r="DH241" s="16">
        <v>12.404999999999999</v>
      </c>
      <c r="DI241" s="16">
        <v>13.4825</v>
      </c>
      <c r="DJ241" s="21">
        <v>-3.1821999999999999</v>
      </c>
      <c r="DK241" s="21">
        <v>1.8633</v>
      </c>
      <c r="DL241" s="21">
        <v>8.5396999999999998</v>
      </c>
      <c r="DM241" s="21">
        <v>45.024900000000002</v>
      </c>
      <c r="DN241" s="21">
        <v>5.3223000000000003</v>
      </c>
      <c r="DO241" s="21">
        <v>10.474299999999999</v>
      </c>
      <c r="DP241" s="21">
        <v>-15.392200000000001</v>
      </c>
      <c r="DQ241" s="21">
        <v>4.9614000000000003</v>
      </c>
      <c r="DR241" s="21">
        <v>5.1990999999999996</v>
      </c>
      <c r="DS241" s="21">
        <v>3.1208999999999998</v>
      </c>
      <c r="DT241" s="21">
        <v>-0.56200000000000006</v>
      </c>
      <c r="DU241" s="21">
        <v>0.53849999999999998</v>
      </c>
      <c r="DV241" s="21">
        <v>-3.2172999999999998</v>
      </c>
      <c r="DW241" s="21">
        <v>5.7683999999999997</v>
      </c>
      <c r="DX241" s="21">
        <v>5.7938999999999998</v>
      </c>
      <c r="DY241" s="21">
        <v>6.3624999999999998</v>
      </c>
    </row>
    <row r="242" spans="1:129" x14ac:dyDescent="0.2">
      <c r="A242" s="62" t="str">
        <f>[1]PSIM!A247</f>
        <v>IT</v>
      </c>
      <c r="B242" s="16">
        <v>0.34</v>
      </c>
      <c r="C242" s="16">
        <v>0.44</v>
      </c>
      <c r="D242" s="16">
        <v>0.5</v>
      </c>
      <c r="E242" s="16">
        <v>0.55000000000000004</v>
      </c>
      <c r="F242" s="16">
        <v>0.54</v>
      </c>
      <c r="G242" s="16">
        <v>0.49</v>
      </c>
      <c r="H242" s="16">
        <v>0.5</v>
      </c>
      <c r="I242" s="16">
        <v>0.49</v>
      </c>
      <c r="J242" s="16">
        <v>0.6</v>
      </c>
      <c r="K242" s="16">
        <v>0.628</v>
      </c>
      <c r="L242" s="16">
        <v>0.254</v>
      </c>
      <c r="M242" s="16">
        <v>-2.5000000000000001E-2</v>
      </c>
      <c r="N242" s="16">
        <v>-3.2000000000000001E-2</v>
      </c>
      <c r="O242" s="16">
        <v>6.4000000000000001E-2</v>
      </c>
      <c r="P242" s="16">
        <v>4.3999999999999997E-2</v>
      </c>
      <c r="Q242" s="16">
        <v>0.20399999999999999</v>
      </c>
      <c r="R242" s="17">
        <v>11.4442</v>
      </c>
      <c r="S242" s="17">
        <v>12.459300000000001</v>
      </c>
      <c r="T242" s="17">
        <v>12.1568</v>
      </c>
      <c r="U242" s="17">
        <v>12.406700000000001</v>
      </c>
      <c r="V242" s="17">
        <v>12.6975</v>
      </c>
      <c r="W242" s="17">
        <v>12.3634</v>
      </c>
      <c r="X242" s="17">
        <v>12.738799999999999</v>
      </c>
      <c r="Y242" s="17">
        <v>12.8687</v>
      </c>
      <c r="Z242" s="17">
        <v>12.7942</v>
      </c>
      <c r="AA242" s="17">
        <v>12.401999999999999</v>
      </c>
      <c r="AB242" s="17">
        <v>11.1014</v>
      </c>
      <c r="AC242" s="17">
        <v>10.19</v>
      </c>
      <c r="AD242" s="17">
        <v>9.9588999999999999</v>
      </c>
      <c r="AE242" s="17">
        <v>9.8620999999999999</v>
      </c>
      <c r="AF242" s="17">
        <v>10.3047</v>
      </c>
      <c r="AG242" s="17">
        <v>11.138</v>
      </c>
      <c r="AH242" s="16">
        <v>10.19</v>
      </c>
      <c r="AI242" s="16">
        <v>9.9600000000000009</v>
      </c>
      <c r="AJ242" s="16">
        <v>9.86</v>
      </c>
      <c r="AK242" s="16">
        <v>10.3</v>
      </c>
      <c r="AL242" s="16">
        <v>11.14</v>
      </c>
      <c r="AM242" s="16" t="s">
        <v>15</v>
      </c>
      <c r="AN242" s="16">
        <v>8.7899999999999991</v>
      </c>
      <c r="AO242" s="16">
        <v>8.68</v>
      </c>
      <c r="AP242" s="16">
        <v>8.67</v>
      </c>
      <c r="AQ242" s="16">
        <v>9.09</v>
      </c>
      <c r="AR242" s="16">
        <v>9.4</v>
      </c>
      <c r="AS242" s="16">
        <v>9.75</v>
      </c>
      <c r="AT242" s="16">
        <v>9.57</v>
      </c>
      <c r="AU242" s="16">
        <v>9</v>
      </c>
      <c r="AV242" s="16">
        <v>7.92</v>
      </c>
      <c r="AW242" s="16">
        <v>9.17</v>
      </c>
      <c r="AX242" s="19">
        <v>1.9473973607038123E-3</v>
      </c>
      <c r="AY242" s="19">
        <v>8.912749425914082E-4</v>
      </c>
      <c r="AZ242" s="19">
        <v>1.943112613644442E-3</v>
      </c>
      <c r="BA242" s="19">
        <v>1.2939088106402334E-3</v>
      </c>
      <c r="BB242" s="19">
        <v>9.6012635948695393E-4</v>
      </c>
      <c r="BC242" s="19">
        <v>5.2029583235675605E-4</v>
      </c>
      <c r="BD242" s="19">
        <v>6.4504950150787782E-3</v>
      </c>
      <c r="BE242" s="19">
        <v>4.5672351740249899E-3</v>
      </c>
      <c r="BF242" s="19">
        <v>3.8267937186146849E-3</v>
      </c>
      <c r="BG242" s="19">
        <v>3.5833902298444652E-3</v>
      </c>
      <c r="BH242" s="19">
        <v>1.7004084830171788E-2</v>
      </c>
      <c r="BI242" s="19">
        <v>-9.7228594202935694E-3</v>
      </c>
      <c r="BJ242" s="19">
        <v>-7.8084739009164558E-3</v>
      </c>
      <c r="BK242" s="19">
        <v>-0.59654997463216641</v>
      </c>
      <c r="BL242" s="19">
        <v>3.0964269161083722E-2</v>
      </c>
      <c r="BM242" s="19" t="s">
        <v>15</v>
      </c>
      <c r="BN242" s="16">
        <v>1.8881999999999999</v>
      </c>
      <c r="BO242" s="16">
        <v>3.0268999999999999</v>
      </c>
      <c r="BP242" s="16">
        <v>3.1377999999999999</v>
      </c>
      <c r="BQ242" s="16">
        <v>3.4003999999999999</v>
      </c>
      <c r="BR242" s="16">
        <v>3.3852000000000002</v>
      </c>
      <c r="BS242" s="16">
        <v>2.94</v>
      </c>
      <c r="BT242" s="16">
        <v>2.8906999999999998</v>
      </c>
      <c r="BU242" s="16">
        <v>2.9462999999999999</v>
      </c>
      <c r="BV242" s="16">
        <v>3.2847</v>
      </c>
      <c r="BW242" s="16">
        <v>3.3401999999999998</v>
      </c>
      <c r="BX242" s="16">
        <v>1.5148000000000001</v>
      </c>
      <c r="BY242" s="16">
        <v>-0.1656</v>
      </c>
      <c r="BZ242" s="16">
        <v>-0.2278</v>
      </c>
      <c r="CA242" s="16">
        <v>0.45050000000000001</v>
      </c>
      <c r="CB242" s="16">
        <v>0.31169999999999998</v>
      </c>
      <c r="CC242" s="16">
        <v>1.2846</v>
      </c>
      <c r="CD242" s="13" t="s">
        <v>15</v>
      </c>
      <c r="CE242" s="13" t="s">
        <v>15</v>
      </c>
      <c r="CF242" s="13" t="s">
        <v>15</v>
      </c>
      <c r="CG242" s="13" t="s">
        <v>15</v>
      </c>
      <c r="CH242" s="13" t="s">
        <v>15</v>
      </c>
      <c r="CI242" s="13" t="s">
        <v>15</v>
      </c>
      <c r="CJ242" s="13" t="s">
        <v>15</v>
      </c>
      <c r="CK242" s="13" t="s">
        <v>15</v>
      </c>
      <c r="CL242" s="13" t="s">
        <v>15</v>
      </c>
      <c r="CM242" s="13" t="s">
        <v>15</v>
      </c>
      <c r="CN242" s="13" t="s">
        <v>15</v>
      </c>
      <c r="CO242" s="13" t="s">
        <v>15</v>
      </c>
      <c r="CP242" s="13" t="s">
        <v>15</v>
      </c>
      <c r="CQ242" s="13" t="s">
        <v>15</v>
      </c>
      <c r="CR242" s="13" t="s">
        <v>15</v>
      </c>
      <c r="CS242" s="13" t="s">
        <v>15</v>
      </c>
      <c r="CT242" s="16">
        <v>24.426200000000001</v>
      </c>
      <c r="CU242" s="16">
        <v>25.360800000000001</v>
      </c>
      <c r="CV242" s="16">
        <v>19.209800000000001</v>
      </c>
      <c r="CW242" s="16">
        <v>18.2559</v>
      </c>
      <c r="CX242" s="16">
        <v>18.735299999999999</v>
      </c>
      <c r="CY242" s="16">
        <v>16.8827</v>
      </c>
      <c r="CZ242" s="16">
        <v>17.4344</v>
      </c>
      <c r="DA242" s="16">
        <v>16.957899999999999</v>
      </c>
      <c r="DB242" s="16">
        <v>20.668199999999999</v>
      </c>
      <c r="DC242" s="16">
        <v>21.133500000000002</v>
      </c>
      <c r="DD242" s="16">
        <v>8.4962999999999997</v>
      </c>
      <c r="DE242" s="16">
        <v>-0.85129999999999995</v>
      </c>
      <c r="DF242" s="16">
        <v>-1.101</v>
      </c>
      <c r="DG242" s="16">
        <v>2.1604000000000001</v>
      </c>
      <c r="DH242" s="16">
        <v>1.4715</v>
      </c>
      <c r="DI242" s="16">
        <v>6.7352999999999996</v>
      </c>
      <c r="DJ242" s="21">
        <v>9.0145999999999997</v>
      </c>
      <c r="DK242" s="21">
        <v>14.559699999999999</v>
      </c>
      <c r="DL242" s="21">
        <v>13.713200000000001</v>
      </c>
      <c r="DM242" s="21">
        <v>13.052</v>
      </c>
      <c r="DN242" s="21">
        <v>13.25</v>
      </c>
      <c r="DO242" s="21">
        <v>11.5494</v>
      </c>
      <c r="DP242" s="21">
        <v>11.8537</v>
      </c>
      <c r="DQ242" s="21">
        <v>11.2867</v>
      </c>
      <c r="DR242" s="21">
        <v>12.9727</v>
      </c>
      <c r="DS242" s="21">
        <v>13.345700000000001</v>
      </c>
      <c r="DT242" s="21">
        <v>5.3701999999999996</v>
      </c>
      <c r="DU242" s="21">
        <v>-0.55900000000000005</v>
      </c>
      <c r="DV242" s="21">
        <v>-0.74299999999999999</v>
      </c>
      <c r="DW242" s="21">
        <v>1.3961000000000001</v>
      </c>
      <c r="DX242" s="21">
        <v>0.88239999999999996</v>
      </c>
      <c r="DY242" s="21">
        <v>3.8081</v>
      </c>
    </row>
    <row r="243" spans="1:129" x14ac:dyDescent="0.2">
      <c r="A243" s="62" t="str">
        <f>[1]PSIM!A248</f>
        <v>ITD</v>
      </c>
      <c r="B243" s="16">
        <v>1.9003999999999999</v>
      </c>
      <c r="C243" s="16">
        <v>0.23580000000000001</v>
      </c>
      <c r="D243" s="16">
        <v>0.31190000000000001</v>
      </c>
      <c r="E243" s="16">
        <v>0.2873</v>
      </c>
      <c r="F243" s="16">
        <v>-0.4884</v>
      </c>
      <c r="G243" s="16">
        <v>0.2298</v>
      </c>
      <c r="H243" s="16">
        <v>-0.60329999999999995</v>
      </c>
      <c r="I243" s="16">
        <v>-0.4118</v>
      </c>
      <c r="J243" s="16">
        <v>6.7000000000000004E-2</v>
      </c>
      <c r="K243" s="16">
        <v>-0.3926</v>
      </c>
      <c r="L243" s="16">
        <v>3.0599999999999999E-2</v>
      </c>
      <c r="M243" s="16">
        <v>0.20430000000000001</v>
      </c>
      <c r="N243" s="16">
        <v>0.1181</v>
      </c>
      <c r="O243" s="16">
        <v>-6.8500000000000005E-2</v>
      </c>
      <c r="P243" s="16">
        <v>-2.07E-2</v>
      </c>
      <c r="Q243" s="16">
        <v>7.8200000000000006E-2</v>
      </c>
      <c r="R243" s="17">
        <v>10.3293</v>
      </c>
      <c r="S243" s="17">
        <v>10.5748</v>
      </c>
      <c r="T243" s="17">
        <v>7.0636999999999999</v>
      </c>
      <c r="U243" s="17">
        <v>6.3886000000000003</v>
      </c>
      <c r="V243" s="17">
        <v>5.1402999999999999</v>
      </c>
      <c r="W243" s="17">
        <v>7.1047000000000002</v>
      </c>
      <c r="X243" s="17">
        <v>1.5276000000000001</v>
      </c>
      <c r="Y243" s="17">
        <v>6.1989999999999998</v>
      </c>
      <c r="Z243" s="17">
        <v>6.6482000000000001</v>
      </c>
      <c r="AA243" s="17">
        <v>7.1365999999999996</v>
      </c>
      <c r="AB243" s="17">
        <v>11.073600000000001</v>
      </c>
      <c r="AC243" s="17">
        <v>10.600199999999999</v>
      </c>
      <c r="AD243" s="17">
        <v>8.9461999999999993</v>
      </c>
      <c r="AE243" s="17">
        <v>8.5945999999999998</v>
      </c>
      <c r="AF243" s="17">
        <v>9.5482999999999993</v>
      </c>
      <c r="AG243" s="17">
        <v>11.9299</v>
      </c>
      <c r="AH243" s="16">
        <v>10.6</v>
      </c>
      <c r="AI243" s="16">
        <v>9.08</v>
      </c>
      <c r="AJ243" s="16">
        <v>8.59</v>
      </c>
      <c r="AK243" s="16">
        <v>9.85</v>
      </c>
      <c r="AL243" s="16">
        <v>11.93</v>
      </c>
      <c r="AM243" s="16">
        <v>4.0599999999999996</v>
      </c>
      <c r="AN243" s="16">
        <v>4.38</v>
      </c>
      <c r="AO243" s="16">
        <v>2.68</v>
      </c>
      <c r="AP243" s="16">
        <v>2.94</v>
      </c>
      <c r="AQ243" s="16">
        <v>3.62</v>
      </c>
      <c r="AR243" s="16">
        <v>2.93</v>
      </c>
      <c r="AS243" s="16">
        <v>4.1399999999999997</v>
      </c>
      <c r="AT243" s="16">
        <v>5.59</v>
      </c>
      <c r="AU243" s="16">
        <v>7.04</v>
      </c>
      <c r="AV243" s="16">
        <v>5.93</v>
      </c>
      <c r="AW243" s="16">
        <v>5.37</v>
      </c>
      <c r="AX243" s="19">
        <v>0.5232697979016474</v>
      </c>
      <c r="AY243" s="19">
        <v>0.21824980147475895</v>
      </c>
      <c r="AZ243" s="19">
        <v>0.31271728906708951</v>
      </c>
      <c r="BA243" s="19">
        <v>0.41179739039454405</v>
      </c>
      <c r="BB243" s="19">
        <v>-2.8951467073758055</v>
      </c>
      <c r="BC243" s="19">
        <v>0.6931095972835436</v>
      </c>
      <c r="BD243" s="19">
        <v>-1.2914460285132383</v>
      </c>
      <c r="BE243" s="19">
        <v>-3.4061181747720117</v>
      </c>
      <c r="BF243" s="19">
        <v>-4.5998024576591234</v>
      </c>
      <c r="BG243" s="19">
        <v>4.9111522254917706</v>
      </c>
      <c r="BH243" s="19">
        <v>1.0716046975171714</v>
      </c>
      <c r="BI243" s="19">
        <v>0.75138429634457138</v>
      </c>
      <c r="BJ243" s="19">
        <v>1.0250501014325997</v>
      </c>
      <c r="BK243" s="19">
        <v>1.5458141471312028</v>
      </c>
      <c r="BL243" s="19">
        <v>1.2462516135438386</v>
      </c>
      <c r="BM243" s="19">
        <v>0.65266327492830345</v>
      </c>
      <c r="BN243" s="16">
        <v>30.124600000000001</v>
      </c>
      <c r="BO243" s="16">
        <v>5.1372999999999998</v>
      </c>
      <c r="BP243" s="16">
        <v>3.9979</v>
      </c>
      <c r="BQ243" s="16">
        <v>3.3222999999999998</v>
      </c>
      <c r="BR243" s="16">
        <v>-5.3884999999999996</v>
      </c>
      <c r="BS243" s="16">
        <v>2.2153999999999998</v>
      </c>
      <c r="BT243" s="16">
        <v>-6.1975999999999996</v>
      </c>
      <c r="BU243" s="16">
        <v>-4.5187999999999997</v>
      </c>
      <c r="BV243" s="16">
        <v>0.82579999999999998</v>
      </c>
      <c r="BW243" s="16">
        <v>-3.8386</v>
      </c>
      <c r="BX243" s="16">
        <v>0.29010000000000002</v>
      </c>
      <c r="BY243" s="16">
        <v>2.0663</v>
      </c>
      <c r="BZ243" s="16">
        <v>1.208</v>
      </c>
      <c r="CA243" s="16">
        <v>-0.70520000000000005</v>
      </c>
      <c r="CB243" s="16">
        <v>-0.23089999999999999</v>
      </c>
      <c r="CC243" s="16">
        <v>0.749</v>
      </c>
      <c r="CD243" s="13">
        <v>0.81567859412747612</v>
      </c>
      <c r="CE243" s="13">
        <v>0.42492628886011358</v>
      </c>
      <c r="CF243" s="13">
        <v>0.3244755829422456</v>
      </c>
      <c r="CG243" s="13">
        <v>0.50546365136073834</v>
      </c>
      <c r="CH243" s="13">
        <v>0.98438467341721669</v>
      </c>
      <c r="CI243" s="13">
        <v>0.98460233317355006</v>
      </c>
      <c r="CJ243" s="13">
        <v>2.0119639964867031</v>
      </c>
      <c r="CK243" s="13">
        <v>2.2975544208091816</v>
      </c>
      <c r="CL243" s="13">
        <v>2.0918946995075922</v>
      </c>
      <c r="CM243" s="13">
        <v>2.8939618274148478</v>
      </c>
      <c r="CN243" s="13">
        <v>3.2683439983554945</v>
      </c>
      <c r="CO243" s="13">
        <v>2.3914406890487911</v>
      </c>
      <c r="CP243" s="13">
        <v>2.1426219292875603</v>
      </c>
      <c r="CQ243" s="13">
        <v>2.4670828523311097</v>
      </c>
      <c r="CR243" s="13">
        <v>2.6619483614617505</v>
      </c>
      <c r="CS243" s="13">
        <v>3.0010572511756748</v>
      </c>
      <c r="CT243" s="16">
        <v>-84.448800000000006</v>
      </c>
      <c r="CU243" s="16">
        <v>9.3080999999999996</v>
      </c>
      <c r="CV243" s="16">
        <v>11.1075</v>
      </c>
      <c r="CW243" s="16">
        <v>8.8882999999999992</v>
      </c>
      <c r="CX243" s="16">
        <v>-13.6258</v>
      </c>
      <c r="CY243" s="16">
        <v>6.6562999999999999</v>
      </c>
      <c r="CZ243" s="16">
        <v>-19.2499</v>
      </c>
      <c r="DA243" s="16">
        <v>-16.3474</v>
      </c>
      <c r="DB243" s="16">
        <v>2.7951000000000001</v>
      </c>
      <c r="DC243" s="16">
        <v>-17.952500000000001</v>
      </c>
      <c r="DD243" s="16">
        <v>1.6122000000000001</v>
      </c>
      <c r="DE243" s="16">
        <v>9.0025999999999993</v>
      </c>
      <c r="DF243" s="16">
        <v>4.5490000000000004</v>
      </c>
      <c r="DG243" s="16">
        <v>-2.6501999999999999</v>
      </c>
      <c r="DH243" s="16">
        <v>-0.83130000000000004</v>
      </c>
      <c r="DI243" s="16">
        <v>3.1501999999999999</v>
      </c>
      <c r="DJ243" s="21">
        <v>27.0364</v>
      </c>
      <c r="DK243" s="21">
        <v>3.7210999999999999</v>
      </c>
      <c r="DL243" s="21">
        <v>3.964</v>
      </c>
      <c r="DM243" s="21">
        <v>3.2156000000000002</v>
      </c>
      <c r="DN243" s="21">
        <v>-4.6109</v>
      </c>
      <c r="DO243" s="21">
        <v>1.9504999999999999</v>
      </c>
      <c r="DP243" s="21">
        <v>-4.8194999999999997</v>
      </c>
      <c r="DQ243" s="21">
        <v>-3.2805</v>
      </c>
      <c r="DR243" s="21">
        <v>0.5696</v>
      </c>
      <c r="DS243" s="21">
        <v>-3.2906</v>
      </c>
      <c r="DT243" s="21">
        <v>0.24110000000000001</v>
      </c>
      <c r="DU243" s="21">
        <v>1.4619</v>
      </c>
      <c r="DV243" s="21">
        <v>0.8397</v>
      </c>
      <c r="DW243" s="21">
        <v>-0.47820000000000001</v>
      </c>
      <c r="DX243" s="21">
        <v>-0.1399</v>
      </c>
      <c r="DY243" s="21">
        <v>0.49730000000000002</v>
      </c>
    </row>
    <row r="244" spans="1:129" x14ac:dyDescent="0.2">
      <c r="A244" s="62" t="str">
        <f>[1]PSIM!A249</f>
        <v>ITEL</v>
      </c>
      <c r="B244" s="16" t="s">
        <v>15</v>
      </c>
      <c r="C244" s="16" t="s">
        <v>15</v>
      </c>
      <c r="D244" s="16" t="s">
        <v>15</v>
      </c>
      <c r="E244" s="16" t="s">
        <v>15</v>
      </c>
      <c r="F244" s="16" t="s">
        <v>15</v>
      </c>
      <c r="G244" s="16" t="s">
        <v>15</v>
      </c>
      <c r="H244" s="16" t="s">
        <v>15</v>
      </c>
      <c r="I244" s="16" t="s">
        <v>15</v>
      </c>
      <c r="J244" s="16" t="s">
        <v>15</v>
      </c>
      <c r="K244" s="16" t="s">
        <v>15</v>
      </c>
      <c r="L244" s="16" t="s">
        <v>15</v>
      </c>
      <c r="M244" s="16" t="s">
        <v>15</v>
      </c>
      <c r="N244" s="16" t="s">
        <v>15</v>
      </c>
      <c r="O244" s="16" t="s">
        <v>15</v>
      </c>
      <c r="P244" s="16">
        <v>9.5000000000000001E-2</v>
      </c>
      <c r="Q244" s="16">
        <v>0.1</v>
      </c>
      <c r="R244" s="17" t="s">
        <v>15</v>
      </c>
      <c r="S244" s="17" t="s">
        <v>15</v>
      </c>
      <c r="T244" s="17" t="s">
        <v>15</v>
      </c>
      <c r="U244" s="17" t="s">
        <v>15</v>
      </c>
      <c r="V244" s="17" t="s">
        <v>15</v>
      </c>
      <c r="W244" s="17" t="s">
        <v>15</v>
      </c>
      <c r="X244" s="17" t="s">
        <v>15</v>
      </c>
      <c r="Y244" s="17" t="s">
        <v>15</v>
      </c>
      <c r="Z244" s="17" t="s">
        <v>15</v>
      </c>
      <c r="AA244" s="17" t="s">
        <v>15</v>
      </c>
      <c r="AB244" s="17" t="s">
        <v>15</v>
      </c>
      <c r="AC244" s="17" t="s">
        <v>15</v>
      </c>
      <c r="AD244" s="17">
        <v>13.6851</v>
      </c>
      <c r="AE244" s="17">
        <v>24.668299999999999</v>
      </c>
      <c r="AF244" s="17">
        <v>20.4693</v>
      </c>
      <c r="AG244" s="17">
        <v>21.837900000000001</v>
      </c>
      <c r="AH244" s="16" t="s">
        <v>15</v>
      </c>
      <c r="AI244" s="16" t="s">
        <v>15</v>
      </c>
      <c r="AJ244" s="16" t="s">
        <v>15</v>
      </c>
      <c r="AK244" s="16">
        <v>23.57</v>
      </c>
      <c r="AL244" s="16">
        <v>23.99</v>
      </c>
      <c r="AM244" s="16" t="s">
        <v>15</v>
      </c>
      <c r="AN244" s="16" t="s">
        <v>15</v>
      </c>
      <c r="AO244" s="16" t="s">
        <v>15</v>
      </c>
      <c r="AP244" s="16" t="s">
        <v>15</v>
      </c>
      <c r="AQ244" s="16" t="s">
        <v>15</v>
      </c>
      <c r="AR244" s="16" t="s">
        <v>15</v>
      </c>
      <c r="AS244" s="16" t="s">
        <v>15</v>
      </c>
      <c r="AT244" s="16" t="s">
        <v>15</v>
      </c>
      <c r="AU244" s="16" t="s">
        <v>15</v>
      </c>
      <c r="AV244" s="16" t="s">
        <v>15</v>
      </c>
      <c r="AW244" s="16" t="s">
        <v>15</v>
      </c>
      <c r="AX244" s="19" t="s">
        <v>15</v>
      </c>
      <c r="AY244" s="19" t="s">
        <v>15</v>
      </c>
      <c r="AZ244" s="19" t="s">
        <v>15</v>
      </c>
      <c r="BA244" s="19" t="s">
        <v>15</v>
      </c>
      <c r="BB244" s="19" t="s">
        <v>15</v>
      </c>
      <c r="BC244" s="19" t="s">
        <v>15</v>
      </c>
      <c r="BD244" s="19" t="s">
        <v>15</v>
      </c>
      <c r="BE244" s="19" t="s">
        <v>15</v>
      </c>
      <c r="BF244" s="19" t="s">
        <v>15</v>
      </c>
      <c r="BG244" s="19" t="s">
        <v>15</v>
      </c>
      <c r="BH244" s="19" t="s">
        <v>15</v>
      </c>
      <c r="BI244" s="19" t="s">
        <v>15</v>
      </c>
      <c r="BJ244" s="19">
        <v>0.53503605620307115</v>
      </c>
      <c r="BK244" s="19">
        <v>0.1332574863727494</v>
      </c>
      <c r="BL244" s="19">
        <v>0.34856016669584156</v>
      </c>
      <c r="BM244" s="19">
        <v>0.33158754826810416</v>
      </c>
      <c r="BN244" s="16" t="s">
        <v>15</v>
      </c>
      <c r="BO244" s="16" t="s">
        <v>15</v>
      </c>
      <c r="BP244" s="16" t="s">
        <v>15</v>
      </c>
      <c r="BQ244" s="16" t="s">
        <v>15</v>
      </c>
      <c r="BR244" s="16" t="s">
        <v>15</v>
      </c>
      <c r="BS244" s="16" t="s">
        <v>15</v>
      </c>
      <c r="BT244" s="16" t="s">
        <v>15</v>
      </c>
      <c r="BU244" s="16" t="s">
        <v>15</v>
      </c>
      <c r="BV244" s="16" t="s">
        <v>15</v>
      </c>
      <c r="BW244" s="16" t="s">
        <v>15</v>
      </c>
      <c r="BX244" s="16" t="s">
        <v>15</v>
      </c>
      <c r="BY244" s="16" t="s">
        <v>15</v>
      </c>
      <c r="BZ244" s="16">
        <v>3.7321</v>
      </c>
      <c r="CA244" s="16">
        <v>7.1345999999999998</v>
      </c>
      <c r="CB244" s="16">
        <v>8.3448999999999991</v>
      </c>
      <c r="CC244" s="16">
        <v>9.5114999999999998</v>
      </c>
      <c r="CD244" s="13" t="s">
        <v>15</v>
      </c>
      <c r="CE244" s="13" t="s">
        <v>15</v>
      </c>
      <c r="CF244" s="13" t="s">
        <v>15</v>
      </c>
      <c r="CG244" s="13" t="s">
        <v>15</v>
      </c>
      <c r="CH244" s="13" t="s">
        <v>15</v>
      </c>
      <c r="CI244" s="13" t="s">
        <v>15</v>
      </c>
      <c r="CJ244" s="13" t="s">
        <v>15</v>
      </c>
      <c r="CK244" s="13" t="s">
        <v>15</v>
      </c>
      <c r="CL244" s="13" t="s">
        <v>15</v>
      </c>
      <c r="CM244" s="13" t="s">
        <v>15</v>
      </c>
      <c r="CN244" s="13" t="s">
        <v>15</v>
      </c>
      <c r="CO244" s="13" t="s">
        <v>15</v>
      </c>
      <c r="CP244" s="13" t="s">
        <v>15</v>
      </c>
      <c r="CQ244" s="13" t="s">
        <v>15</v>
      </c>
      <c r="CR244" s="13">
        <v>0.91943418286805922</v>
      </c>
      <c r="CS244" s="13">
        <v>1.2607955427842807</v>
      </c>
      <c r="CT244" s="16" t="s">
        <v>15</v>
      </c>
      <c r="CU244" s="16" t="s">
        <v>15</v>
      </c>
      <c r="CV244" s="16" t="s">
        <v>15</v>
      </c>
      <c r="CW244" s="16" t="s">
        <v>15</v>
      </c>
      <c r="CX244" s="16" t="s">
        <v>15</v>
      </c>
      <c r="CY244" s="16" t="s">
        <v>15</v>
      </c>
      <c r="CZ244" s="16" t="s">
        <v>15</v>
      </c>
      <c r="DA244" s="16" t="s">
        <v>15</v>
      </c>
      <c r="DB244" s="16" t="s">
        <v>15</v>
      </c>
      <c r="DC244" s="16" t="s">
        <v>15</v>
      </c>
      <c r="DD244" s="16" t="s">
        <v>15</v>
      </c>
      <c r="DE244" s="16" t="s">
        <v>15</v>
      </c>
      <c r="DF244" s="16" t="s">
        <v>15</v>
      </c>
      <c r="DG244" s="16">
        <v>9.9161000000000001</v>
      </c>
      <c r="DH244" s="16">
        <v>7.7666000000000004</v>
      </c>
      <c r="DI244" s="16">
        <v>7.0259</v>
      </c>
      <c r="DJ244" s="21" t="s">
        <v>15</v>
      </c>
      <c r="DK244" s="21" t="s">
        <v>15</v>
      </c>
      <c r="DL244" s="21" t="s">
        <v>15</v>
      </c>
      <c r="DM244" s="21" t="s">
        <v>15</v>
      </c>
      <c r="DN244" s="21" t="s">
        <v>15</v>
      </c>
      <c r="DO244" s="21" t="s">
        <v>15</v>
      </c>
      <c r="DP244" s="21" t="s">
        <v>15</v>
      </c>
      <c r="DQ244" s="21" t="s">
        <v>15</v>
      </c>
      <c r="DR244" s="21" t="s">
        <v>15</v>
      </c>
      <c r="DS244" s="21" t="s">
        <v>15</v>
      </c>
      <c r="DT244" s="21" t="s">
        <v>15</v>
      </c>
      <c r="DU244" s="21" t="s">
        <v>15</v>
      </c>
      <c r="DV244" s="21" t="s">
        <v>15</v>
      </c>
      <c r="DW244" s="21">
        <v>1.4333</v>
      </c>
      <c r="DX244" s="21">
        <v>2.3313000000000001</v>
      </c>
      <c r="DY244" s="21">
        <v>2.6840999999999999</v>
      </c>
    </row>
    <row r="245" spans="1:129" x14ac:dyDescent="0.2">
      <c r="A245" s="62" t="str">
        <f>[1]PSIM!A250</f>
        <v>IVL</v>
      </c>
      <c r="B245" s="16" t="s">
        <v>15</v>
      </c>
      <c r="C245" s="16" t="s">
        <v>15</v>
      </c>
      <c r="D245" s="16" t="s">
        <v>15</v>
      </c>
      <c r="E245" s="16" t="s">
        <v>15</v>
      </c>
      <c r="F245" s="16" t="s">
        <v>15</v>
      </c>
      <c r="G245" s="16">
        <v>0.22040000000000001</v>
      </c>
      <c r="H245" s="16">
        <v>1.6012999999999999</v>
      </c>
      <c r="I245" s="16">
        <v>1.3967000000000001</v>
      </c>
      <c r="J245" s="16">
        <v>2.46</v>
      </c>
      <c r="K245" s="16">
        <v>3.29</v>
      </c>
      <c r="L245" s="16">
        <v>0.56999999999999995</v>
      </c>
      <c r="M245" s="16">
        <v>0.28000000000000003</v>
      </c>
      <c r="N245" s="16">
        <v>0.32</v>
      </c>
      <c r="O245" s="16">
        <v>1.2</v>
      </c>
      <c r="P245" s="16">
        <v>3.15</v>
      </c>
      <c r="Q245" s="16">
        <v>3.98</v>
      </c>
      <c r="R245" s="17" t="s">
        <v>15</v>
      </c>
      <c r="S245" s="17" t="s">
        <v>15</v>
      </c>
      <c r="T245" s="17" t="s">
        <v>15</v>
      </c>
      <c r="U245" s="17" t="s">
        <v>15</v>
      </c>
      <c r="V245" s="17" t="s">
        <v>15</v>
      </c>
      <c r="W245" s="17">
        <v>11.0647</v>
      </c>
      <c r="X245" s="17">
        <v>9.6631999999999998</v>
      </c>
      <c r="Y245" s="17">
        <v>15.4115</v>
      </c>
      <c r="Z245" s="17">
        <v>15.271599999999999</v>
      </c>
      <c r="AA245" s="17">
        <v>10.9308</v>
      </c>
      <c r="AB245" s="17">
        <v>8.1837</v>
      </c>
      <c r="AC245" s="17">
        <v>7.5686999999999998</v>
      </c>
      <c r="AD245" s="17">
        <v>9.0353999999999992</v>
      </c>
      <c r="AE245" s="17">
        <v>11.299899999999999</v>
      </c>
      <c r="AF245" s="17">
        <v>14.304399999999999</v>
      </c>
      <c r="AG245" s="17">
        <v>15.871</v>
      </c>
      <c r="AH245" s="16">
        <v>7.57</v>
      </c>
      <c r="AI245" s="16">
        <v>8.9499999999999993</v>
      </c>
      <c r="AJ245" s="16">
        <v>11.3</v>
      </c>
      <c r="AK245" s="16">
        <v>14.3</v>
      </c>
      <c r="AL245" s="16">
        <v>15.87</v>
      </c>
      <c r="AM245" s="16" t="s">
        <v>15</v>
      </c>
      <c r="AN245" s="16" t="s">
        <v>15</v>
      </c>
      <c r="AO245" s="16" t="s">
        <v>15</v>
      </c>
      <c r="AP245" s="16" t="s">
        <v>15</v>
      </c>
      <c r="AQ245" s="16" t="s">
        <v>15</v>
      </c>
      <c r="AR245" s="16" t="s">
        <v>15</v>
      </c>
      <c r="AS245" s="16" t="s">
        <v>15</v>
      </c>
      <c r="AT245" s="16" t="s">
        <v>15</v>
      </c>
      <c r="AU245" s="16">
        <v>5.81</v>
      </c>
      <c r="AV245" s="16">
        <v>5.28</v>
      </c>
      <c r="AW245" s="16">
        <v>5.67</v>
      </c>
      <c r="AX245" s="19" t="s">
        <v>15</v>
      </c>
      <c r="AY245" s="19" t="s">
        <v>15</v>
      </c>
      <c r="AZ245" s="19" t="s">
        <v>15</v>
      </c>
      <c r="BA245" s="19" t="s">
        <v>15</v>
      </c>
      <c r="BB245" s="19" t="s">
        <v>15</v>
      </c>
      <c r="BC245" s="19">
        <v>0.33445573065275563</v>
      </c>
      <c r="BD245" s="19">
        <v>0.67281809574680262</v>
      </c>
      <c r="BE245" s="19">
        <v>0.21105853459379917</v>
      </c>
      <c r="BF245" s="19">
        <v>0.1344774386625732</v>
      </c>
      <c r="BG245" s="19">
        <v>0.13110360244868469</v>
      </c>
      <c r="BH245" s="19">
        <v>0.42342123235509438</v>
      </c>
      <c r="BI245" s="19">
        <v>0.52135316514850882</v>
      </c>
      <c r="BJ245" s="19">
        <v>0.43322317669772842</v>
      </c>
      <c r="BK245" s="19">
        <v>0.29338344451299453</v>
      </c>
      <c r="BL245" s="19">
        <v>0.19063041045359003</v>
      </c>
      <c r="BM245" s="19">
        <v>0.16462994599654199</v>
      </c>
      <c r="BN245" s="16" t="s">
        <v>15</v>
      </c>
      <c r="BO245" s="16" t="s">
        <v>15</v>
      </c>
      <c r="BP245" s="16" t="s">
        <v>15</v>
      </c>
      <c r="BQ245" s="16" t="s">
        <v>15</v>
      </c>
      <c r="BR245" s="16" t="s">
        <v>15</v>
      </c>
      <c r="BS245" s="16">
        <v>2.8096000000000001</v>
      </c>
      <c r="BT245" s="16">
        <v>4.9806999999999997</v>
      </c>
      <c r="BU245" s="16">
        <v>6.0305999999999997</v>
      </c>
      <c r="BV245" s="16">
        <v>10.751200000000001</v>
      </c>
      <c r="BW245" s="16">
        <v>8.3596000000000004</v>
      </c>
      <c r="BX245" s="16">
        <v>1.3003</v>
      </c>
      <c r="BY245" s="16">
        <v>0.57869999999999999</v>
      </c>
      <c r="BZ245" s="16">
        <v>0.68679999999999997</v>
      </c>
      <c r="CA245" s="16">
        <v>2.8161</v>
      </c>
      <c r="CB245" s="16">
        <v>6.3613</v>
      </c>
      <c r="CC245" s="16">
        <v>7.2931999999999997</v>
      </c>
      <c r="CD245" s="13" t="s">
        <v>15</v>
      </c>
      <c r="CE245" s="13" t="s">
        <v>15</v>
      </c>
      <c r="CF245" s="13" t="s">
        <v>15</v>
      </c>
      <c r="CG245" s="13" t="s">
        <v>15</v>
      </c>
      <c r="CH245" s="13" t="s">
        <v>15</v>
      </c>
      <c r="CI245" s="13" t="s">
        <v>15</v>
      </c>
      <c r="CJ245" s="13" t="s">
        <v>15</v>
      </c>
      <c r="CK245" s="13" t="s">
        <v>15</v>
      </c>
      <c r="CL245" s="13">
        <v>1.0042371697461072</v>
      </c>
      <c r="CM245" s="13">
        <v>1.0247544644707183</v>
      </c>
      <c r="CN245" s="13">
        <v>1.3283403532169735</v>
      </c>
      <c r="CO245" s="13">
        <v>1.4008808948340581</v>
      </c>
      <c r="CP245" s="13">
        <v>0.99744878392841385</v>
      </c>
      <c r="CQ245" s="13">
        <v>1.0472581962575422</v>
      </c>
      <c r="CR245" s="13">
        <v>1.1463238687165149</v>
      </c>
      <c r="CS245" s="13">
        <v>0.81824465298204274</v>
      </c>
      <c r="CT245" s="16" t="s">
        <v>15</v>
      </c>
      <c r="CU245" s="16" t="s">
        <v>15</v>
      </c>
      <c r="CV245" s="16" t="s">
        <v>15</v>
      </c>
      <c r="CW245" s="16" t="s">
        <v>15</v>
      </c>
      <c r="CX245" s="16" t="s">
        <v>15</v>
      </c>
      <c r="CY245" s="16" t="s">
        <v>15</v>
      </c>
      <c r="CZ245" s="16">
        <v>32.508699999999997</v>
      </c>
      <c r="DA245" s="16">
        <v>32.189</v>
      </c>
      <c r="DB245" s="16">
        <v>42.427700000000002</v>
      </c>
      <c r="DC245" s="16">
        <v>34.366399999999999</v>
      </c>
      <c r="DD245" s="16">
        <v>4.7710999999999997</v>
      </c>
      <c r="DE245" s="16">
        <v>2.2713999999999999</v>
      </c>
      <c r="DF245" s="16">
        <v>2.3033000000000001</v>
      </c>
      <c r="DG245" s="16">
        <v>7.5723000000000003</v>
      </c>
      <c r="DH245" s="16">
        <v>17.938199999999998</v>
      </c>
      <c r="DI245" s="16">
        <v>19.244299999999999</v>
      </c>
      <c r="DJ245" s="21" t="s">
        <v>15</v>
      </c>
      <c r="DK245" s="21" t="s">
        <v>15</v>
      </c>
      <c r="DL245" s="21" t="s">
        <v>15</v>
      </c>
      <c r="DM245" s="21" t="s">
        <v>15</v>
      </c>
      <c r="DN245" s="21" t="s">
        <v>15</v>
      </c>
      <c r="DO245" s="21" t="s">
        <v>15</v>
      </c>
      <c r="DP245" s="21">
        <v>5.5846</v>
      </c>
      <c r="DQ245" s="21">
        <v>6.6988000000000003</v>
      </c>
      <c r="DR245" s="21">
        <v>13.6838</v>
      </c>
      <c r="DS245" s="21">
        <v>13.905200000000001</v>
      </c>
      <c r="DT245" s="21">
        <v>1.7218</v>
      </c>
      <c r="DU245" s="21">
        <v>0.73350000000000004</v>
      </c>
      <c r="DV245" s="21">
        <v>0.87339999999999995</v>
      </c>
      <c r="DW245" s="21">
        <v>3.1762000000000001</v>
      </c>
      <c r="DX245" s="21">
        <v>6.7484999999999999</v>
      </c>
      <c r="DY245" s="21">
        <v>7.7237999999999998</v>
      </c>
    </row>
    <row r="246" spans="1:129" x14ac:dyDescent="0.2">
      <c r="A246" s="62" t="str">
        <f>[1]PSIM!A251</f>
        <v>J</v>
      </c>
      <c r="B246" s="16" t="s">
        <v>15</v>
      </c>
      <c r="C246" s="16" t="s">
        <v>15</v>
      </c>
      <c r="D246" s="16" t="s">
        <v>15</v>
      </c>
      <c r="E246" s="16" t="s">
        <v>15</v>
      </c>
      <c r="F246" s="16" t="s">
        <v>15</v>
      </c>
      <c r="G246" s="16" t="s">
        <v>15</v>
      </c>
      <c r="H246" s="16" t="s">
        <v>15</v>
      </c>
      <c r="I246" s="16" t="s">
        <v>15</v>
      </c>
      <c r="J246" s="16" t="s">
        <v>15</v>
      </c>
      <c r="K246" s="16" t="s">
        <v>15</v>
      </c>
      <c r="L246" s="16" t="s">
        <v>15</v>
      </c>
      <c r="M246" s="16" t="s">
        <v>15</v>
      </c>
      <c r="N246" s="16">
        <v>0.379</v>
      </c>
      <c r="O246" s="16">
        <v>0.21379999999999999</v>
      </c>
      <c r="P246" s="16">
        <v>1.9400000000000001E-2</v>
      </c>
      <c r="Q246" s="16">
        <v>0.02</v>
      </c>
      <c r="R246" s="17" t="s">
        <v>15</v>
      </c>
      <c r="S246" s="17" t="s">
        <v>15</v>
      </c>
      <c r="T246" s="17" t="s">
        <v>15</v>
      </c>
      <c r="U246" s="17" t="s">
        <v>15</v>
      </c>
      <c r="V246" s="17" t="s">
        <v>15</v>
      </c>
      <c r="W246" s="17" t="s">
        <v>15</v>
      </c>
      <c r="X246" s="17" t="s">
        <v>15</v>
      </c>
      <c r="Y246" s="17" t="s">
        <v>15</v>
      </c>
      <c r="Z246" s="17" t="s">
        <v>15</v>
      </c>
      <c r="AA246" s="17" t="s">
        <v>15</v>
      </c>
      <c r="AB246" s="17" t="s">
        <v>15</v>
      </c>
      <c r="AC246" s="17" t="s">
        <v>15</v>
      </c>
      <c r="AD246" s="17">
        <v>28.322500000000002</v>
      </c>
      <c r="AE246" s="17">
        <v>23.100100000000001</v>
      </c>
      <c r="AF246" s="17">
        <v>18.015599999999999</v>
      </c>
      <c r="AG246" s="17">
        <v>20.985299999999999</v>
      </c>
      <c r="AH246" s="16" t="s">
        <v>15</v>
      </c>
      <c r="AI246" s="16" t="s">
        <v>15</v>
      </c>
      <c r="AJ246" s="16">
        <v>23.1</v>
      </c>
      <c r="AK246" s="16">
        <v>18.02</v>
      </c>
      <c r="AL246" s="16">
        <v>20.99</v>
      </c>
      <c r="AM246" s="16" t="s">
        <v>15</v>
      </c>
      <c r="AN246" s="16" t="s">
        <v>15</v>
      </c>
      <c r="AO246" s="16" t="s">
        <v>15</v>
      </c>
      <c r="AP246" s="16" t="s">
        <v>15</v>
      </c>
      <c r="AQ246" s="16" t="s">
        <v>15</v>
      </c>
      <c r="AR246" s="16" t="s">
        <v>15</v>
      </c>
      <c r="AS246" s="16" t="s">
        <v>15</v>
      </c>
      <c r="AT246" s="16" t="s">
        <v>15</v>
      </c>
      <c r="AU246" s="16" t="s">
        <v>15</v>
      </c>
      <c r="AV246" s="16" t="s">
        <v>15</v>
      </c>
      <c r="AW246" s="16" t="s">
        <v>15</v>
      </c>
      <c r="AX246" s="19" t="s">
        <v>15</v>
      </c>
      <c r="AY246" s="19" t="s">
        <v>15</v>
      </c>
      <c r="AZ246" s="19" t="s">
        <v>15</v>
      </c>
      <c r="BA246" s="19" t="s">
        <v>15</v>
      </c>
      <c r="BB246" s="19" t="s">
        <v>15</v>
      </c>
      <c r="BC246" s="19" t="s">
        <v>15</v>
      </c>
      <c r="BD246" s="19" t="s">
        <v>15</v>
      </c>
      <c r="BE246" s="19" t="s">
        <v>15</v>
      </c>
      <c r="BF246" s="19" t="s">
        <v>15</v>
      </c>
      <c r="BG246" s="19" t="s">
        <v>15</v>
      </c>
      <c r="BH246" s="19" t="s">
        <v>15</v>
      </c>
      <c r="BI246" s="19" t="s">
        <v>15</v>
      </c>
      <c r="BJ246" s="19">
        <v>3.883903476667866E-2</v>
      </c>
      <c r="BK246" s="19">
        <v>0.25343787732340889</v>
      </c>
      <c r="BL246" s="19">
        <v>0.75242157090657658</v>
      </c>
      <c r="BM246" s="19">
        <v>1.0939558836431598</v>
      </c>
      <c r="BN246" s="16" t="s">
        <v>15</v>
      </c>
      <c r="BO246" s="16" t="s">
        <v>15</v>
      </c>
      <c r="BP246" s="16" t="s">
        <v>15</v>
      </c>
      <c r="BQ246" s="16" t="s">
        <v>15</v>
      </c>
      <c r="BR246" s="16" t="s">
        <v>15</v>
      </c>
      <c r="BS246" s="16" t="s">
        <v>15</v>
      </c>
      <c r="BT246" s="16" t="s">
        <v>15</v>
      </c>
      <c r="BU246" s="16" t="s">
        <v>15</v>
      </c>
      <c r="BV246" s="16" t="s">
        <v>15</v>
      </c>
      <c r="BW246" s="16" t="s">
        <v>15</v>
      </c>
      <c r="BX246" s="16" t="s">
        <v>15</v>
      </c>
      <c r="BY246" s="16" t="s">
        <v>15</v>
      </c>
      <c r="BZ246" s="16">
        <v>12.5265</v>
      </c>
      <c r="CA246" s="16">
        <v>11.492800000000001</v>
      </c>
      <c r="CB246" s="16">
        <v>1.0362</v>
      </c>
      <c r="CC246" s="16">
        <v>0.87809999999999999</v>
      </c>
      <c r="CD246" s="13" t="s">
        <v>15</v>
      </c>
      <c r="CE246" s="13" t="s">
        <v>15</v>
      </c>
      <c r="CF246" s="13" t="s">
        <v>15</v>
      </c>
      <c r="CG246" s="13" t="s">
        <v>15</v>
      </c>
      <c r="CH246" s="13" t="s">
        <v>15</v>
      </c>
      <c r="CI246" s="13" t="s">
        <v>15</v>
      </c>
      <c r="CJ246" s="13" t="s">
        <v>15</v>
      </c>
      <c r="CK246" s="13" t="s">
        <v>15</v>
      </c>
      <c r="CL246" s="13" t="s">
        <v>15</v>
      </c>
      <c r="CM246" s="13" t="s">
        <v>15</v>
      </c>
      <c r="CN246" s="13" t="s">
        <v>15</v>
      </c>
      <c r="CO246" s="13" t="s">
        <v>15</v>
      </c>
      <c r="CP246" s="13" t="s">
        <v>15</v>
      </c>
      <c r="CQ246" s="13">
        <v>0.67585064457307176</v>
      </c>
      <c r="CR246" s="13">
        <v>1.1685683069334531</v>
      </c>
      <c r="CS246" s="13">
        <v>1.2634302641653645</v>
      </c>
      <c r="CT246" s="16" t="s">
        <v>15</v>
      </c>
      <c r="CU246" s="16" t="s">
        <v>15</v>
      </c>
      <c r="CV246" s="16" t="s">
        <v>15</v>
      </c>
      <c r="CW246" s="16" t="s">
        <v>15</v>
      </c>
      <c r="CX246" s="16" t="s">
        <v>15</v>
      </c>
      <c r="CY246" s="16" t="s">
        <v>15</v>
      </c>
      <c r="CZ246" s="16" t="s">
        <v>15</v>
      </c>
      <c r="DA246" s="16" t="s">
        <v>15</v>
      </c>
      <c r="DB246" s="16" t="s">
        <v>15</v>
      </c>
      <c r="DC246" s="16" t="s">
        <v>15</v>
      </c>
      <c r="DD246" s="16" t="s">
        <v>15</v>
      </c>
      <c r="DE246" s="16" t="s">
        <v>15</v>
      </c>
      <c r="DF246" s="16" t="s">
        <v>15</v>
      </c>
      <c r="DG246" s="16">
        <v>10.256399999999999</v>
      </c>
      <c r="DH246" s="16">
        <v>0.76790000000000003</v>
      </c>
      <c r="DI246" s="16">
        <v>0.76</v>
      </c>
      <c r="DJ246" s="21" t="s">
        <v>15</v>
      </c>
      <c r="DK246" s="21" t="s">
        <v>15</v>
      </c>
      <c r="DL246" s="21" t="s">
        <v>15</v>
      </c>
      <c r="DM246" s="21" t="s">
        <v>15</v>
      </c>
      <c r="DN246" s="21" t="s">
        <v>15</v>
      </c>
      <c r="DO246" s="21" t="s">
        <v>15</v>
      </c>
      <c r="DP246" s="21" t="s">
        <v>15</v>
      </c>
      <c r="DQ246" s="21" t="s">
        <v>15</v>
      </c>
      <c r="DR246" s="21" t="s">
        <v>15</v>
      </c>
      <c r="DS246" s="21" t="s">
        <v>15</v>
      </c>
      <c r="DT246" s="21" t="s">
        <v>15</v>
      </c>
      <c r="DU246" s="21" t="s">
        <v>15</v>
      </c>
      <c r="DV246" s="21" t="s">
        <v>15</v>
      </c>
      <c r="DW246" s="21">
        <v>5.0115999999999996</v>
      </c>
      <c r="DX246" s="21">
        <v>0.30420000000000003</v>
      </c>
      <c r="DY246" s="21">
        <v>0.26800000000000002</v>
      </c>
    </row>
    <row r="247" spans="1:129" x14ac:dyDescent="0.2">
      <c r="A247" s="62" t="str">
        <f>[1]PSIM!A252</f>
        <v>JAS</v>
      </c>
      <c r="B247" s="16">
        <v>-0.39040000000000002</v>
      </c>
      <c r="C247" s="16">
        <v>0.93779999999999997</v>
      </c>
      <c r="D247" s="16">
        <v>0.14000000000000001</v>
      </c>
      <c r="E247" s="16">
        <v>0.1</v>
      </c>
      <c r="F247" s="16">
        <v>0.03</v>
      </c>
      <c r="G247" s="16">
        <v>-5.0000000000000001E-3</v>
      </c>
      <c r="H247" s="16">
        <v>-0.186</v>
      </c>
      <c r="I247" s="16">
        <v>3.3000000000000002E-2</v>
      </c>
      <c r="J247" s="16">
        <v>9.7000000000000003E-2</v>
      </c>
      <c r="K247" s="16">
        <v>0.15</v>
      </c>
      <c r="L247" s="16">
        <v>0.28000000000000003</v>
      </c>
      <c r="M247" s="16">
        <v>0.42</v>
      </c>
      <c r="N247" s="16">
        <v>0.46</v>
      </c>
      <c r="O247" s="16">
        <v>2.23</v>
      </c>
      <c r="P247" s="16">
        <v>0.46</v>
      </c>
      <c r="Q247" s="16">
        <v>0.42</v>
      </c>
      <c r="R247" s="17">
        <v>42.428800000000003</v>
      </c>
      <c r="S247" s="17">
        <v>42.142800000000001</v>
      </c>
      <c r="T247" s="17">
        <v>43.578000000000003</v>
      </c>
      <c r="U247" s="17">
        <v>43.225700000000003</v>
      </c>
      <c r="V247" s="17">
        <v>40.516399999999997</v>
      </c>
      <c r="W247" s="17">
        <v>40.914200000000001</v>
      </c>
      <c r="X247" s="17">
        <v>36.755499999999998</v>
      </c>
      <c r="Y247" s="17">
        <v>33.293700000000001</v>
      </c>
      <c r="Z247" s="17">
        <v>40.8294</v>
      </c>
      <c r="AA247" s="17">
        <v>51.170299999999997</v>
      </c>
      <c r="AB247" s="17">
        <v>54.8095</v>
      </c>
      <c r="AC247" s="17">
        <v>59.769399999999997</v>
      </c>
      <c r="AD247" s="17">
        <v>61.582599999999999</v>
      </c>
      <c r="AE247" s="17">
        <v>39.879100000000001</v>
      </c>
      <c r="AF247" s="17">
        <v>37.825400000000002</v>
      </c>
      <c r="AG247" s="17">
        <v>36.7196</v>
      </c>
      <c r="AH247" s="16">
        <v>59.77</v>
      </c>
      <c r="AI247" s="16">
        <v>61.58</v>
      </c>
      <c r="AJ247" s="16">
        <v>39.880000000000003</v>
      </c>
      <c r="AK247" s="16">
        <v>37.83</v>
      </c>
      <c r="AL247" s="16">
        <v>36.72</v>
      </c>
      <c r="AM247" s="16">
        <v>43.14</v>
      </c>
      <c r="AN247" s="16">
        <v>10.18</v>
      </c>
      <c r="AO247" s="16">
        <v>8.4700000000000006</v>
      </c>
      <c r="AP247" s="16">
        <v>8.8000000000000007</v>
      </c>
      <c r="AQ247" s="16">
        <v>14.77</v>
      </c>
      <c r="AR247" s="16">
        <v>16.77</v>
      </c>
      <c r="AS247" s="16">
        <v>14.66</v>
      </c>
      <c r="AT247" s="16">
        <v>18.72</v>
      </c>
      <c r="AU247" s="16">
        <v>23.79</v>
      </c>
      <c r="AV247" s="16">
        <v>26.36</v>
      </c>
      <c r="AW247" s="16">
        <v>22.88</v>
      </c>
      <c r="AX247" s="19">
        <v>0.84904446291113012</v>
      </c>
      <c r="AY247" s="19">
        <v>0.46165802969033676</v>
      </c>
      <c r="AZ247" s="19">
        <v>0.26744410407436603</v>
      </c>
      <c r="BA247" s="19">
        <v>0.22080340471968352</v>
      </c>
      <c r="BB247" s="19">
        <v>0.32694359382903576</v>
      </c>
      <c r="BC247" s="19">
        <v>0.34797492685053355</v>
      </c>
      <c r="BD247" s="19">
        <v>0.23957103234794472</v>
      </c>
      <c r="BE247" s="19">
        <v>0.50096545184291186</v>
      </c>
      <c r="BF247" s="19">
        <v>0.23525235129559152</v>
      </c>
      <c r="BG247" s="19">
        <v>0.1464684347568348</v>
      </c>
      <c r="BH247" s="19">
        <v>0.10404511122490119</v>
      </c>
      <c r="BI247" s="19">
        <v>7.7015776372704708E-2</v>
      </c>
      <c r="BJ247" s="19">
        <v>7.1023970394266098E-2</v>
      </c>
      <c r="BK247" s="19">
        <v>9.3233896788596747E-3</v>
      </c>
      <c r="BL247" s="19">
        <v>0.12099562641907995</v>
      </c>
      <c r="BM247" s="19">
        <v>0.24600420279444229</v>
      </c>
      <c r="BN247" s="16">
        <v>-34.635399999999997</v>
      </c>
      <c r="BO247" s="16">
        <v>73.218999999999994</v>
      </c>
      <c r="BP247" s="16">
        <v>17.643000000000001</v>
      </c>
      <c r="BQ247" s="16">
        <v>12.9915</v>
      </c>
      <c r="BR247" s="16">
        <v>4.4772999999999996</v>
      </c>
      <c r="BS247" s="16">
        <v>-0.95650000000000002</v>
      </c>
      <c r="BT247" s="16">
        <v>-23.266999999999999</v>
      </c>
      <c r="BU247" s="16">
        <v>2.4314</v>
      </c>
      <c r="BV247" s="16">
        <v>6.8906000000000001</v>
      </c>
      <c r="BW247" s="16">
        <v>11.292</v>
      </c>
      <c r="BX247" s="16">
        <v>19.561800000000002</v>
      </c>
      <c r="BY247" s="16">
        <v>26.9938</v>
      </c>
      <c r="BZ247" s="16">
        <v>26.660599999999999</v>
      </c>
      <c r="CA247" s="16">
        <v>112.3562</v>
      </c>
      <c r="CB247" s="16">
        <v>19.217300000000002</v>
      </c>
      <c r="CC247" s="16">
        <v>15.4506</v>
      </c>
      <c r="CD247" s="13">
        <v>-22.602808727798244</v>
      </c>
      <c r="CE247" s="13">
        <v>1.7399645942973396</v>
      </c>
      <c r="CF247" s="13">
        <v>1.0457445075188458</v>
      </c>
      <c r="CG247" s="13">
        <v>0.80543095333841375</v>
      </c>
      <c r="CH247" s="13">
        <v>0.74729865396259232</v>
      </c>
      <c r="CI247" s="13">
        <v>0.52772206488508155</v>
      </c>
      <c r="CJ247" s="13">
        <v>0.72139799198638799</v>
      </c>
      <c r="CK247" s="13">
        <v>0.67985336990711898</v>
      </c>
      <c r="CL247" s="13">
        <v>0.56957901670435984</v>
      </c>
      <c r="CM247" s="13">
        <v>0.97395185354101499</v>
      </c>
      <c r="CN247" s="13">
        <v>0.60629414815304428</v>
      </c>
      <c r="CO247" s="13">
        <v>0.44735061887466404</v>
      </c>
      <c r="CP247" s="13">
        <v>0.43359661400613486</v>
      </c>
      <c r="CQ247" s="13">
        <v>0.15542053564809369</v>
      </c>
      <c r="CR247" s="13">
        <v>0.94288635427954037</v>
      </c>
      <c r="CS247" s="13">
        <v>2.0401689655009827</v>
      </c>
      <c r="CT247" s="16">
        <v>123.4952</v>
      </c>
      <c r="CU247" s="16">
        <v>123.4952</v>
      </c>
      <c r="CV247" s="16">
        <v>18.327000000000002</v>
      </c>
      <c r="CW247" s="16">
        <v>11.328799999999999</v>
      </c>
      <c r="CX247" s="16">
        <v>2.8742999999999999</v>
      </c>
      <c r="CY247" s="16">
        <v>-0.51149999999999995</v>
      </c>
      <c r="CZ247" s="16">
        <v>-19.174900000000001</v>
      </c>
      <c r="DA247" s="16">
        <v>3.7254</v>
      </c>
      <c r="DB247" s="16">
        <v>10.7193</v>
      </c>
      <c r="DC247" s="16">
        <v>15.677099999999999</v>
      </c>
      <c r="DD247" s="16">
        <v>25.127600000000001</v>
      </c>
      <c r="DE247" s="16">
        <v>29.404</v>
      </c>
      <c r="DF247" s="16">
        <v>28.103100000000001</v>
      </c>
      <c r="DG247" s="16">
        <v>113.15519999999999</v>
      </c>
      <c r="DH247" s="16">
        <v>22.985199999999999</v>
      </c>
      <c r="DI247" s="16">
        <v>22.614100000000001</v>
      </c>
      <c r="DJ247" s="21">
        <v>-9.6356999999999999</v>
      </c>
      <c r="DK247" s="21">
        <v>26.7897</v>
      </c>
      <c r="DL247" s="21">
        <v>6.8501000000000003</v>
      </c>
      <c r="DM247" s="21">
        <v>5.1356999999999999</v>
      </c>
      <c r="DN247" s="21">
        <v>1.3879000000000001</v>
      </c>
      <c r="DO247" s="21">
        <v>-0.25559999999999999</v>
      </c>
      <c r="DP247" s="21">
        <v>-9.1175999999999995</v>
      </c>
      <c r="DQ247" s="21">
        <v>1.4397</v>
      </c>
      <c r="DR247" s="21">
        <v>3.7637999999999998</v>
      </c>
      <c r="DS247" s="21">
        <v>5.5184999999999995</v>
      </c>
      <c r="DT247" s="21">
        <v>10.3178</v>
      </c>
      <c r="DU247" s="21">
        <v>14.4749</v>
      </c>
      <c r="DV247" s="21">
        <v>14.6297</v>
      </c>
      <c r="DW247" s="21">
        <v>42.588700000000003</v>
      </c>
      <c r="DX247" s="21">
        <v>6.1054000000000004</v>
      </c>
      <c r="DY247" s="21">
        <v>5.4922000000000004</v>
      </c>
    </row>
    <row r="248" spans="1:129" x14ac:dyDescent="0.2">
      <c r="A248" s="62" t="str">
        <f>[1]PSIM!A253</f>
        <v>JCK</v>
      </c>
      <c r="B248" s="16">
        <v>1.77E-2</v>
      </c>
      <c r="C248" s="16">
        <v>-6.8599999999999994E-2</v>
      </c>
      <c r="D248" s="16">
        <v>4.6199999999999998E-2</v>
      </c>
      <c r="E248" s="16">
        <v>3.9600000000000003E-2</v>
      </c>
      <c r="F248" s="16">
        <v>6.6000000000000003E-2</v>
      </c>
      <c r="G248" s="16">
        <v>4.6800000000000001E-2</v>
      </c>
      <c r="H248" s="16">
        <v>5.7099999999999998E-2</v>
      </c>
      <c r="I248" s="16">
        <v>5.0999999999999997E-2</v>
      </c>
      <c r="J248" s="16">
        <v>0.1454</v>
      </c>
      <c r="K248" s="16">
        <v>0.15279999999999999</v>
      </c>
      <c r="L248" s="16">
        <v>0.41470000000000001</v>
      </c>
      <c r="M248" s="16">
        <v>0.11849999999999999</v>
      </c>
      <c r="N248" s="16">
        <v>-0.14380000000000001</v>
      </c>
      <c r="O248" s="16">
        <v>-0.223</v>
      </c>
      <c r="P248" s="16">
        <v>-0.2505</v>
      </c>
      <c r="Q248" s="16">
        <v>-0.26550000000000001</v>
      </c>
      <c r="R248" s="17">
        <v>19.568999999999999</v>
      </c>
      <c r="S248" s="17">
        <v>25.886199999999999</v>
      </c>
      <c r="T248" s="17">
        <v>38.666899999999998</v>
      </c>
      <c r="U248" s="17">
        <v>41.391199999999998</v>
      </c>
      <c r="V248" s="17">
        <v>48.425800000000002</v>
      </c>
      <c r="W248" s="17">
        <v>46.040199999999999</v>
      </c>
      <c r="X248" s="17">
        <v>40.531799999999997</v>
      </c>
      <c r="Y248" s="17">
        <v>31.5687</v>
      </c>
      <c r="Z248" s="17">
        <v>35.143500000000003</v>
      </c>
      <c r="AA248" s="17">
        <v>38.179900000000004</v>
      </c>
      <c r="AB248" s="17">
        <v>47.978700000000003</v>
      </c>
      <c r="AC248" s="17">
        <v>43.172899999999998</v>
      </c>
      <c r="AD248" s="17">
        <v>25.6083</v>
      </c>
      <c r="AE248" s="17">
        <v>29.704599999999999</v>
      </c>
      <c r="AF248" s="17">
        <v>33.243000000000002</v>
      </c>
      <c r="AG248" s="17">
        <v>25.528600000000001</v>
      </c>
      <c r="AH248" s="16">
        <v>43.17</v>
      </c>
      <c r="AI248" s="16">
        <v>25.61</v>
      </c>
      <c r="AJ248" s="16">
        <v>29.7</v>
      </c>
      <c r="AK248" s="16">
        <v>33.24</v>
      </c>
      <c r="AL248" s="16">
        <v>25.53</v>
      </c>
      <c r="AM248" s="16">
        <v>16.14</v>
      </c>
      <c r="AN248" s="16">
        <v>25.7</v>
      </c>
      <c r="AO248" s="16">
        <v>17.95</v>
      </c>
      <c r="AP248" s="16">
        <v>16.86</v>
      </c>
      <c r="AQ248" s="16">
        <v>53.44</v>
      </c>
      <c r="AR248" s="16">
        <v>33.39</v>
      </c>
      <c r="AS248" s="16">
        <v>31.84</v>
      </c>
      <c r="AT248" s="16">
        <v>21.86</v>
      </c>
      <c r="AU248" s="16">
        <v>37.4</v>
      </c>
      <c r="AV248" s="16">
        <v>16.59</v>
      </c>
      <c r="AW248" s="16">
        <v>25.4</v>
      </c>
      <c r="AX248" s="19">
        <v>1.5019523329509772</v>
      </c>
      <c r="AY248" s="19">
        <v>-0.52159599683961022</v>
      </c>
      <c r="AZ248" s="19">
        <v>0.44763836159124676</v>
      </c>
      <c r="BA248" s="19">
        <v>0.19884401706715643</v>
      </c>
      <c r="BB248" s="19">
        <v>-1.2935922029103453</v>
      </c>
      <c r="BC248" s="19">
        <v>0.17109117226366385</v>
      </c>
      <c r="BD248" s="19">
        <v>0.50409234603333253</v>
      </c>
      <c r="BE248" s="19">
        <v>0.90778608739880839</v>
      </c>
      <c r="BF248" s="19">
        <v>0.41838412755985521</v>
      </c>
      <c r="BG248" s="19">
        <v>0.29160234760319864</v>
      </c>
      <c r="BH248" s="19">
        <v>0.56633916722074029</v>
      </c>
      <c r="BI248" s="19">
        <v>1.0080367659768592</v>
      </c>
      <c r="BJ248" s="19">
        <v>8.2112610090656553</v>
      </c>
      <c r="BK248" s="19">
        <v>-74.217006219172205</v>
      </c>
      <c r="BL248" s="19">
        <v>14.796854635502651</v>
      </c>
      <c r="BM248" s="19">
        <v>59.643042425639848</v>
      </c>
      <c r="BN248" s="16">
        <v>2.6753999999999998</v>
      </c>
      <c r="BO248" s="16">
        <v>-15.0504</v>
      </c>
      <c r="BP248" s="16">
        <v>6.6300999999999997</v>
      </c>
      <c r="BQ248" s="16">
        <v>4.6505000000000001</v>
      </c>
      <c r="BR248" s="16">
        <v>21.2057</v>
      </c>
      <c r="BS248" s="16">
        <v>8.1425999999999998</v>
      </c>
      <c r="BT248" s="16">
        <v>13.024900000000001</v>
      </c>
      <c r="BU248" s="16">
        <v>5.5440000000000005</v>
      </c>
      <c r="BV248" s="16">
        <v>12.8483</v>
      </c>
      <c r="BW248" s="16">
        <v>13.0486</v>
      </c>
      <c r="BX248" s="16">
        <v>65.244399999999999</v>
      </c>
      <c r="BY248" s="16">
        <v>19.979500000000002</v>
      </c>
      <c r="BZ248" s="16">
        <v>-12.2134</v>
      </c>
      <c r="CA248" s="16">
        <v>-39.223799999999997</v>
      </c>
      <c r="CB248" s="16">
        <v>-36.830500000000001</v>
      </c>
      <c r="CC248" s="16">
        <v>-51.4328</v>
      </c>
      <c r="CD248" s="13">
        <v>0.46030225917675449</v>
      </c>
      <c r="CE248" s="13">
        <v>0.70732939030161346</v>
      </c>
      <c r="CF248" s="13">
        <v>1.0195676488713337</v>
      </c>
      <c r="CG248" s="13">
        <v>0.49205306924968911</v>
      </c>
      <c r="CH248" s="13">
        <v>0.26474301867998512</v>
      </c>
      <c r="CI248" s="13">
        <v>0.52437823268182171</v>
      </c>
      <c r="CJ248" s="13">
        <v>1.5885932778403928</v>
      </c>
      <c r="CK248" s="13">
        <v>1.8709582672290579</v>
      </c>
      <c r="CL248" s="13">
        <v>1.4989538490251886</v>
      </c>
      <c r="CM248" s="13">
        <v>1.1319590999842195</v>
      </c>
      <c r="CN248" s="13">
        <v>0.79759448796533938</v>
      </c>
      <c r="CO248" s="13">
        <v>3.4893731813760365</v>
      </c>
      <c r="CP248" s="13">
        <v>2.3429550132583619</v>
      </c>
      <c r="CQ248" s="13">
        <v>4.138755012279435</v>
      </c>
      <c r="CR248" s="13">
        <v>3.4076677791121903</v>
      </c>
      <c r="CS248" s="13">
        <v>2.6950463722475657</v>
      </c>
      <c r="CT248" s="16">
        <v>1.8717999999999999</v>
      </c>
      <c r="CU248" s="16">
        <v>-8.0847999999999995</v>
      </c>
      <c r="CV248" s="16">
        <v>6.4560000000000004</v>
      </c>
      <c r="CW248" s="16">
        <v>5.1993</v>
      </c>
      <c r="CX248" s="16">
        <v>7.9013</v>
      </c>
      <c r="CY248" s="16">
        <v>5.2808999999999999</v>
      </c>
      <c r="CZ248" s="16">
        <v>6.3674999999999997</v>
      </c>
      <c r="DA248" s="16">
        <v>5.4962999999999997</v>
      </c>
      <c r="DB248" s="16">
        <v>16.619800000000001</v>
      </c>
      <c r="DC248" s="16">
        <v>17.393899999999999</v>
      </c>
      <c r="DD248" s="16">
        <v>35.330399999999997</v>
      </c>
      <c r="DE248" s="16">
        <v>8.6761999999999997</v>
      </c>
      <c r="DF248" s="16">
        <v>-9.4207999999999998</v>
      </c>
      <c r="DG248" s="16">
        <v>-15.8161</v>
      </c>
      <c r="DH248" s="16">
        <v>-16.845199999999998</v>
      </c>
      <c r="DI248" s="16">
        <v>-20.259900000000002</v>
      </c>
      <c r="DJ248" s="21">
        <v>1.2490000000000001</v>
      </c>
      <c r="DK248" s="21">
        <v>-4.6886000000000001</v>
      </c>
      <c r="DL248" s="21">
        <v>3.1509999999999998</v>
      </c>
      <c r="DM248" s="21">
        <v>2.7747000000000002</v>
      </c>
      <c r="DN248" s="21">
        <v>5.1116000000000001</v>
      </c>
      <c r="DO248" s="21">
        <v>3.258</v>
      </c>
      <c r="DP248" s="21">
        <v>2.5716000000000001</v>
      </c>
      <c r="DQ248" s="21">
        <v>1.6983999999999999</v>
      </c>
      <c r="DR248" s="21">
        <v>5.0945</v>
      </c>
      <c r="DS248" s="21">
        <v>5.9706000000000001</v>
      </c>
      <c r="DT248" s="21">
        <v>11.9283</v>
      </c>
      <c r="DU248" s="21">
        <v>2.1894999999999998</v>
      </c>
      <c r="DV248" s="21">
        <v>-2.2414999999999998</v>
      </c>
      <c r="DW248" s="21">
        <v>-3.5685000000000002</v>
      </c>
      <c r="DX248" s="21">
        <v>-3.3399000000000001</v>
      </c>
      <c r="DY248" s="21">
        <v>-4.6692</v>
      </c>
    </row>
    <row r="249" spans="1:129" x14ac:dyDescent="0.2">
      <c r="A249" s="62" t="str">
        <f>[1]PSIM!A254</f>
        <v>JCKH</v>
      </c>
      <c r="B249" s="16" t="s">
        <v>15</v>
      </c>
      <c r="C249" s="16" t="s">
        <v>15</v>
      </c>
      <c r="D249" s="16" t="s">
        <v>15</v>
      </c>
      <c r="E249" s="16" t="s">
        <v>15</v>
      </c>
      <c r="F249" s="16" t="s">
        <v>15</v>
      </c>
      <c r="G249" s="16" t="s">
        <v>15</v>
      </c>
      <c r="H249" s="16" t="s">
        <v>15</v>
      </c>
      <c r="I249" s="16" t="s">
        <v>15</v>
      </c>
      <c r="J249" s="16" t="s">
        <v>15</v>
      </c>
      <c r="K249" s="16">
        <v>0.14829999999999999</v>
      </c>
      <c r="L249" s="16">
        <v>5.5599999999999997E-2</v>
      </c>
      <c r="M249" s="16">
        <v>0.10199999999999999</v>
      </c>
      <c r="N249" s="16">
        <v>-0.1205</v>
      </c>
      <c r="O249" s="16">
        <v>-0.2132</v>
      </c>
      <c r="P249" s="16">
        <v>-0.34289999999999998</v>
      </c>
      <c r="Q249" s="16">
        <v>-0.49959999999999999</v>
      </c>
      <c r="R249" s="17" t="s">
        <v>15</v>
      </c>
      <c r="S249" s="17" t="s">
        <v>15</v>
      </c>
      <c r="T249" s="17" t="s">
        <v>15</v>
      </c>
      <c r="U249" s="17" t="s">
        <v>15</v>
      </c>
      <c r="V249" s="17" t="s">
        <v>15</v>
      </c>
      <c r="W249" s="17" t="s">
        <v>15</v>
      </c>
      <c r="X249" s="17" t="s">
        <v>15</v>
      </c>
      <c r="Y249" s="17" t="s">
        <v>15</v>
      </c>
      <c r="Z249" s="17" t="s">
        <v>15</v>
      </c>
      <c r="AA249" s="17">
        <v>54.597099999999998</v>
      </c>
      <c r="AB249" s="17">
        <v>55.9953</v>
      </c>
      <c r="AC249" s="17">
        <v>54.906799999999997</v>
      </c>
      <c r="AD249" s="17">
        <v>54.030299999999997</v>
      </c>
      <c r="AE249" s="17">
        <v>52.782800000000002</v>
      </c>
      <c r="AF249" s="17">
        <v>51.310899999999997</v>
      </c>
      <c r="AG249" s="17">
        <v>50.922499999999999</v>
      </c>
      <c r="AH249" s="16">
        <v>54.91</v>
      </c>
      <c r="AI249" s="16">
        <v>54.03</v>
      </c>
      <c r="AJ249" s="16">
        <v>53.15</v>
      </c>
      <c r="AK249" s="16">
        <v>51.31</v>
      </c>
      <c r="AL249" s="16">
        <v>50.92</v>
      </c>
      <c r="AM249" s="16" t="s">
        <v>15</v>
      </c>
      <c r="AN249" s="16" t="s">
        <v>15</v>
      </c>
      <c r="AO249" s="16" t="s">
        <v>15</v>
      </c>
      <c r="AP249" s="16" t="s">
        <v>15</v>
      </c>
      <c r="AQ249" s="16" t="s">
        <v>15</v>
      </c>
      <c r="AR249" s="16" t="s">
        <v>15</v>
      </c>
      <c r="AS249" s="16" t="s">
        <v>15</v>
      </c>
      <c r="AT249" s="16" t="s">
        <v>15</v>
      </c>
      <c r="AU249" s="16" t="s">
        <v>15</v>
      </c>
      <c r="AV249" s="16" t="s">
        <v>15</v>
      </c>
      <c r="AW249" s="16">
        <v>48.8</v>
      </c>
      <c r="AX249" s="19" t="s">
        <v>15</v>
      </c>
      <c r="AY249" s="19" t="s">
        <v>15</v>
      </c>
      <c r="AZ249" s="19" t="s">
        <v>15</v>
      </c>
      <c r="BA249" s="19" t="s">
        <v>15</v>
      </c>
      <c r="BB249" s="19" t="s">
        <v>15</v>
      </c>
      <c r="BC249" s="19" t="s">
        <v>15</v>
      </c>
      <c r="BD249" s="19" t="s">
        <v>15</v>
      </c>
      <c r="BE249" s="19" t="s">
        <v>15</v>
      </c>
      <c r="BF249" s="19" t="s">
        <v>15</v>
      </c>
      <c r="BG249" s="19">
        <v>0.15200052556267027</v>
      </c>
      <c r="BH249" s="19">
        <v>1.1132709058742662</v>
      </c>
      <c r="BI249" s="19">
        <v>0.35165609584214236</v>
      </c>
      <c r="BJ249" s="19">
        <v>-0.19472420316362024</v>
      </c>
      <c r="BK249" s="19">
        <v>-0.19223409976974687</v>
      </c>
      <c r="BL249" s="19">
        <v>-0.15722036351400248</v>
      </c>
      <c r="BM249" s="19">
        <v>-7.5493341327763183E-2</v>
      </c>
      <c r="BN249" s="16" t="s">
        <v>15</v>
      </c>
      <c r="BO249" s="16" t="s">
        <v>15</v>
      </c>
      <c r="BP249" s="16" t="s">
        <v>15</v>
      </c>
      <c r="BQ249" s="16" t="s">
        <v>15</v>
      </c>
      <c r="BR249" s="16" t="s">
        <v>15</v>
      </c>
      <c r="BS249" s="16" t="s">
        <v>15</v>
      </c>
      <c r="BT249" s="16" t="s">
        <v>15</v>
      </c>
      <c r="BU249" s="16" t="s">
        <v>15</v>
      </c>
      <c r="BV249" s="16" t="s">
        <v>15</v>
      </c>
      <c r="BW249" s="16">
        <v>3.2690999999999999</v>
      </c>
      <c r="BX249" s="16">
        <v>1.2455000000000001</v>
      </c>
      <c r="BY249" s="16">
        <v>1.8431999999999999</v>
      </c>
      <c r="BZ249" s="16">
        <v>-2.3730000000000002</v>
      </c>
      <c r="CA249" s="16">
        <v>-4.4541000000000004</v>
      </c>
      <c r="CB249" s="16">
        <v>-7.2153</v>
      </c>
      <c r="CC249" s="16">
        <v>-12.1275</v>
      </c>
      <c r="CD249" s="13" t="s">
        <v>15</v>
      </c>
      <c r="CE249" s="13" t="s">
        <v>15</v>
      </c>
      <c r="CF249" s="13" t="s">
        <v>15</v>
      </c>
      <c r="CG249" s="13" t="s">
        <v>15</v>
      </c>
      <c r="CH249" s="13" t="s">
        <v>15</v>
      </c>
      <c r="CI249" s="13" t="s">
        <v>15</v>
      </c>
      <c r="CJ249" s="13" t="s">
        <v>15</v>
      </c>
      <c r="CK249" s="13" t="s">
        <v>15</v>
      </c>
      <c r="CL249" s="13" t="s">
        <v>15</v>
      </c>
      <c r="CM249" s="13" t="s">
        <v>15</v>
      </c>
      <c r="CN249" s="13">
        <v>0.5513243860143312</v>
      </c>
      <c r="CO249" s="13">
        <v>0.61547787302024326</v>
      </c>
      <c r="CP249" s="13">
        <v>0.64173098336458623</v>
      </c>
      <c r="CQ249" s="13">
        <v>0.77318180883318177</v>
      </c>
      <c r="CR249" s="13">
        <v>1.7058883756770904</v>
      </c>
      <c r="CS249" s="13">
        <v>3.5037628714045734</v>
      </c>
      <c r="CT249" s="16" t="s">
        <v>15</v>
      </c>
      <c r="CU249" s="16" t="s">
        <v>15</v>
      </c>
      <c r="CV249" s="16" t="s">
        <v>15</v>
      </c>
      <c r="CW249" s="16" t="s">
        <v>15</v>
      </c>
      <c r="CX249" s="16" t="s">
        <v>15</v>
      </c>
      <c r="CY249" s="16" t="s">
        <v>15</v>
      </c>
      <c r="CZ249" s="16" t="s">
        <v>15</v>
      </c>
      <c r="DA249" s="16" t="s">
        <v>15</v>
      </c>
      <c r="DB249" s="16" t="s">
        <v>15</v>
      </c>
      <c r="DC249" s="16" t="s">
        <v>15</v>
      </c>
      <c r="DD249" s="16">
        <v>7.8794000000000004</v>
      </c>
      <c r="DE249" s="16">
        <v>10.808</v>
      </c>
      <c r="DF249" s="16">
        <v>-14.390499999999999</v>
      </c>
      <c r="DG249" s="16">
        <v>-31.680800000000001</v>
      </c>
      <c r="DH249" s="16">
        <v>-78.910799999999995</v>
      </c>
      <c r="DI249" s="16">
        <v>-283.69470000000001</v>
      </c>
      <c r="DJ249" s="21" t="s">
        <v>15</v>
      </c>
      <c r="DK249" s="21" t="s">
        <v>15</v>
      </c>
      <c r="DL249" s="21" t="s">
        <v>15</v>
      </c>
      <c r="DM249" s="21" t="s">
        <v>15</v>
      </c>
      <c r="DN249" s="21" t="s">
        <v>15</v>
      </c>
      <c r="DO249" s="21" t="s">
        <v>15</v>
      </c>
      <c r="DP249" s="21" t="s">
        <v>15</v>
      </c>
      <c r="DQ249" s="21" t="s">
        <v>15</v>
      </c>
      <c r="DR249" s="21" t="s">
        <v>15</v>
      </c>
      <c r="DS249" s="21" t="s">
        <v>15</v>
      </c>
      <c r="DT249" s="21">
        <v>3.0470999999999999</v>
      </c>
      <c r="DU249" s="21">
        <v>4.6169000000000002</v>
      </c>
      <c r="DV249" s="21">
        <v>-5.4318999999999997</v>
      </c>
      <c r="DW249" s="21">
        <v>-10.520899999999999</v>
      </c>
      <c r="DX249" s="21">
        <v>-19.5487</v>
      </c>
      <c r="DY249" s="21">
        <v>-36.186900000000001</v>
      </c>
    </row>
    <row r="250" spans="1:129" x14ac:dyDescent="0.2">
      <c r="A250" s="62" t="str">
        <f>[1]PSIM!A255</f>
        <v>JCT</v>
      </c>
      <c r="B250" s="16">
        <v>-0.56000000000000005</v>
      </c>
      <c r="C250" s="16">
        <v>0.65</v>
      </c>
      <c r="D250" s="16">
        <v>3.0562</v>
      </c>
      <c r="E250" s="16">
        <v>3.1448</v>
      </c>
      <c r="F250" s="16">
        <v>2.67</v>
      </c>
      <c r="G250" s="16">
        <v>5.79</v>
      </c>
      <c r="H250" s="16">
        <v>6.5600000000000005</v>
      </c>
      <c r="I250" s="16">
        <v>7.38</v>
      </c>
      <c r="J250" s="16">
        <v>5.03</v>
      </c>
      <c r="K250" s="16">
        <v>6.18</v>
      </c>
      <c r="L250" s="16">
        <v>6.96</v>
      </c>
      <c r="M250" s="16">
        <v>7.01</v>
      </c>
      <c r="N250" s="16">
        <v>9.1</v>
      </c>
      <c r="O250" s="16">
        <v>7.21</v>
      </c>
      <c r="P250" s="16">
        <v>5.57</v>
      </c>
      <c r="Q250" s="16">
        <v>6.57</v>
      </c>
      <c r="R250" s="17">
        <v>32.996200000000002</v>
      </c>
      <c r="S250" s="17">
        <v>35.0914</v>
      </c>
      <c r="T250" s="17">
        <v>37.177100000000003</v>
      </c>
      <c r="U250" s="17">
        <v>39.499600000000001</v>
      </c>
      <c r="V250" s="17">
        <v>37.449100000000001</v>
      </c>
      <c r="W250" s="17">
        <v>39.357300000000002</v>
      </c>
      <c r="X250" s="17">
        <v>37.563299999999998</v>
      </c>
      <c r="Y250" s="17">
        <v>39.898400000000002</v>
      </c>
      <c r="Z250" s="17">
        <v>37.132100000000001</v>
      </c>
      <c r="AA250" s="17">
        <v>37.877400000000002</v>
      </c>
      <c r="AB250" s="17">
        <v>36.977800000000002</v>
      </c>
      <c r="AC250" s="17">
        <v>38.533000000000001</v>
      </c>
      <c r="AD250" s="17">
        <v>38.974299999999999</v>
      </c>
      <c r="AE250" s="17">
        <v>37.014899999999997</v>
      </c>
      <c r="AF250" s="17">
        <v>36.395899999999997</v>
      </c>
      <c r="AG250" s="17">
        <v>36.695099999999996</v>
      </c>
      <c r="AH250" s="16">
        <v>38.53</v>
      </c>
      <c r="AI250" s="16">
        <v>38.51</v>
      </c>
      <c r="AJ250" s="16">
        <v>37.01</v>
      </c>
      <c r="AK250" s="16">
        <v>36.4</v>
      </c>
      <c r="AL250" s="16">
        <v>36.700000000000003</v>
      </c>
      <c r="AM250" s="16">
        <v>37.51</v>
      </c>
      <c r="AN250" s="16">
        <v>33.11</v>
      </c>
      <c r="AO250" s="16">
        <v>26.47</v>
      </c>
      <c r="AP250" s="16">
        <v>25.51</v>
      </c>
      <c r="AQ250" s="16">
        <v>24.32</v>
      </c>
      <c r="AR250" s="16">
        <v>19.2</v>
      </c>
      <c r="AS250" s="16">
        <v>17.89</v>
      </c>
      <c r="AT250" s="16">
        <v>20.12</v>
      </c>
      <c r="AU250" s="16">
        <v>21.66</v>
      </c>
      <c r="AV250" s="16">
        <v>20.84</v>
      </c>
      <c r="AW250" s="16">
        <v>22.36</v>
      </c>
      <c r="AX250" s="19">
        <v>-1.7964071856287427E-3</v>
      </c>
      <c r="AY250" s="19">
        <v>8.0527086383601742E-3</v>
      </c>
      <c r="AZ250" s="19">
        <v>2.5428211074494489E-5</v>
      </c>
      <c r="BA250" s="19">
        <v>2.1519133444059058E-5</v>
      </c>
      <c r="BB250" s="19">
        <v>1.0166589739470971E-5</v>
      </c>
      <c r="BC250" s="19">
        <v>1.0645194599479877E-6</v>
      </c>
      <c r="BD250" s="19">
        <v>9.2657109394689634E-7</v>
      </c>
      <c r="BE250" s="19" t="s">
        <v>15</v>
      </c>
      <c r="BF250" s="19" t="s">
        <v>15</v>
      </c>
      <c r="BG250" s="19" t="s">
        <v>15</v>
      </c>
      <c r="BH250" s="19">
        <v>3.7073223840617048E-4</v>
      </c>
      <c r="BI250" s="19">
        <v>2.2520890014139359E-3</v>
      </c>
      <c r="BJ250" s="19">
        <v>2.562074478007412E-3</v>
      </c>
      <c r="BK250" s="19">
        <v>3.3926898011553868E-3</v>
      </c>
      <c r="BL250" s="19">
        <v>3.2076471039087762E-3</v>
      </c>
      <c r="BM250" s="19">
        <v>2.0929610905342827E-3</v>
      </c>
      <c r="BN250" s="16">
        <v>-2.7881</v>
      </c>
      <c r="BO250" s="16">
        <v>3.0451000000000001</v>
      </c>
      <c r="BP250" s="16">
        <v>10.6533</v>
      </c>
      <c r="BQ250" s="16">
        <v>11.0046</v>
      </c>
      <c r="BR250" s="16">
        <v>9.1254000000000008</v>
      </c>
      <c r="BS250" s="16">
        <v>15.8797</v>
      </c>
      <c r="BT250" s="16">
        <v>15.3659</v>
      </c>
      <c r="BU250" s="16">
        <v>19.3066</v>
      </c>
      <c r="BV250" s="16">
        <v>11.9574</v>
      </c>
      <c r="BW250" s="16">
        <v>14.014699999999999</v>
      </c>
      <c r="BX250" s="16">
        <v>12.8873</v>
      </c>
      <c r="BY250" s="16">
        <v>12.7075</v>
      </c>
      <c r="BZ250" s="16">
        <v>14.4374</v>
      </c>
      <c r="CA250" s="16">
        <v>11.73</v>
      </c>
      <c r="CB250" s="16">
        <v>9.1135999999999999</v>
      </c>
      <c r="CC250" s="16">
        <v>10.816000000000001</v>
      </c>
      <c r="CD250" s="13">
        <v>4.6239446173576776E-3</v>
      </c>
      <c r="CE250" s="13">
        <v>2.0079034497490122E-4</v>
      </c>
      <c r="CF250" s="13">
        <v>5.7318679918957752E-4</v>
      </c>
      <c r="CG250" s="13" t="s">
        <v>15</v>
      </c>
      <c r="CH250" s="13" t="s">
        <v>15</v>
      </c>
      <c r="CI250" s="13" t="s">
        <v>15</v>
      </c>
      <c r="CJ250" s="13" t="s">
        <v>15</v>
      </c>
      <c r="CK250" s="13" t="s">
        <v>15</v>
      </c>
      <c r="CL250" s="13" t="s">
        <v>15</v>
      </c>
      <c r="CM250" s="13" t="s">
        <v>15</v>
      </c>
      <c r="CN250" s="13" t="s">
        <v>15</v>
      </c>
      <c r="CO250" s="13">
        <v>8.7102500039080849E-3</v>
      </c>
      <c r="CP250" s="13">
        <v>8.0560669203255351E-3</v>
      </c>
      <c r="CQ250" s="13">
        <v>5.8668133851478704E-3</v>
      </c>
      <c r="CR250" s="13">
        <v>3.2601234112823274E-3</v>
      </c>
      <c r="CS250" s="13">
        <v>1.3971780680276907E-3</v>
      </c>
      <c r="CT250" s="16">
        <v>-1.5592999999999999</v>
      </c>
      <c r="CU250" s="16">
        <v>1.8117000000000001</v>
      </c>
      <c r="CV250" s="16">
        <v>8.0608000000000004</v>
      </c>
      <c r="CW250" s="16">
        <v>7.8933999999999997</v>
      </c>
      <c r="CX250" s="16">
        <v>6.5651999999999999</v>
      </c>
      <c r="CY250" s="16">
        <v>13.882199999999999</v>
      </c>
      <c r="CZ250" s="16">
        <v>15.207000000000001</v>
      </c>
      <c r="DA250" s="16">
        <v>16.855</v>
      </c>
      <c r="DB250" s="16">
        <v>10.9649</v>
      </c>
      <c r="DC250" s="16">
        <v>12.1288</v>
      </c>
      <c r="DD250" s="16">
        <v>12.2568</v>
      </c>
      <c r="DE250" s="16">
        <v>11.795999999999999</v>
      </c>
      <c r="DF250" s="16">
        <v>14.2729</v>
      </c>
      <c r="DG250" s="16">
        <v>10.649900000000001</v>
      </c>
      <c r="DH250" s="16">
        <v>7.4280999999999997</v>
      </c>
      <c r="DI250" s="16">
        <v>7.9904999999999999</v>
      </c>
      <c r="DJ250" s="21">
        <v>-1.4594</v>
      </c>
      <c r="DK250" s="21">
        <v>1.7010999999999998</v>
      </c>
      <c r="DL250" s="21">
        <v>7.5987</v>
      </c>
      <c r="DM250" s="21">
        <v>7.4170999999999996</v>
      </c>
      <c r="DN250" s="21">
        <v>6.1746999999999996</v>
      </c>
      <c r="DO250" s="21">
        <v>12.857900000000001</v>
      </c>
      <c r="DP250" s="21">
        <v>13.995200000000001</v>
      </c>
      <c r="DQ250" s="21">
        <v>15.543799999999999</v>
      </c>
      <c r="DR250" s="21">
        <v>10.0373</v>
      </c>
      <c r="DS250" s="21">
        <v>11.0724</v>
      </c>
      <c r="DT250" s="21">
        <v>10.702500000000001</v>
      </c>
      <c r="DU250" s="21">
        <v>9.9984999999999999</v>
      </c>
      <c r="DV250" s="21">
        <v>12.450900000000001</v>
      </c>
      <c r="DW250" s="21">
        <v>9.4743999999999993</v>
      </c>
      <c r="DX250" s="21">
        <v>6.5674000000000001</v>
      </c>
      <c r="DY250" s="21">
        <v>7.0239000000000003</v>
      </c>
    </row>
    <row r="251" spans="1:129" x14ac:dyDescent="0.2">
      <c r="A251" s="62" t="str">
        <f>[1]PSIM!A256</f>
        <v>JKN</v>
      </c>
      <c r="B251" s="16" t="s">
        <v>15</v>
      </c>
      <c r="C251" s="16" t="s">
        <v>15</v>
      </c>
      <c r="D251" s="16" t="s">
        <v>15</v>
      </c>
      <c r="E251" s="16" t="s">
        <v>15</v>
      </c>
      <c r="F251" s="16" t="s">
        <v>15</v>
      </c>
      <c r="G251" s="16" t="s">
        <v>15</v>
      </c>
      <c r="H251" s="16" t="s">
        <v>15</v>
      </c>
      <c r="I251" s="16" t="s">
        <v>15</v>
      </c>
      <c r="J251" s="16" t="s">
        <v>15</v>
      </c>
      <c r="K251" s="16" t="s">
        <v>15</v>
      </c>
      <c r="L251" s="16" t="s">
        <v>15</v>
      </c>
      <c r="M251" s="16" t="s">
        <v>15</v>
      </c>
      <c r="N251" s="16" t="s">
        <v>15</v>
      </c>
      <c r="O251" s="16" t="s">
        <v>15</v>
      </c>
      <c r="P251" s="16" t="s">
        <v>15</v>
      </c>
      <c r="Q251" s="16">
        <v>0.45</v>
      </c>
      <c r="R251" s="17" t="s">
        <v>15</v>
      </c>
      <c r="S251" s="17" t="s">
        <v>15</v>
      </c>
      <c r="T251" s="17" t="s">
        <v>15</v>
      </c>
      <c r="U251" s="17" t="s">
        <v>15</v>
      </c>
      <c r="V251" s="17" t="s">
        <v>15</v>
      </c>
      <c r="W251" s="17" t="s">
        <v>15</v>
      </c>
      <c r="X251" s="17" t="s">
        <v>15</v>
      </c>
      <c r="Y251" s="17" t="s">
        <v>15</v>
      </c>
      <c r="Z251" s="17" t="s">
        <v>15</v>
      </c>
      <c r="AA251" s="17" t="s">
        <v>15</v>
      </c>
      <c r="AB251" s="17" t="s">
        <v>15</v>
      </c>
      <c r="AC251" s="17" t="s">
        <v>15</v>
      </c>
      <c r="AD251" s="17" t="s">
        <v>15</v>
      </c>
      <c r="AE251" s="17">
        <v>56.700400000000002</v>
      </c>
      <c r="AF251" s="17">
        <v>46.909799999999997</v>
      </c>
      <c r="AG251" s="17">
        <v>97.552899999999994</v>
      </c>
      <c r="AH251" s="16" t="s">
        <v>15</v>
      </c>
      <c r="AI251" s="16" t="s">
        <v>15</v>
      </c>
      <c r="AJ251" s="16" t="s">
        <v>15</v>
      </c>
      <c r="AK251" s="16" t="s">
        <v>15</v>
      </c>
      <c r="AL251" s="16">
        <v>66</v>
      </c>
      <c r="AM251" s="16" t="s">
        <v>15</v>
      </c>
      <c r="AN251" s="16" t="s">
        <v>15</v>
      </c>
      <c r="AO251" s="16" t="s">
        <v>15</v>
      </c>
      <c r="AP251" s="16" t="s">
        <v>15</v>
      </c>
      <c r="AQ251" s="16" t="s">
        <v>15</v>
      </c>
      <c r="AR251" s="16" t="s">
        <v>15</v>
      </c>
      <c r="AS251" s="16" t="s">
        <v>15</v>
      </c>
      <c r="AT251" s="16" t="s">
        <v>15</v>
      </c>
      <c r="AU251" s="16" t="s">
        <v>15</v>
      </c>
      <c r="AV251" s="16" t="s">
        <v>15</v>
      </c>
      <c r="AW251" s="16" t="s">
        <v>15</v>
      </c>
      <c r="AX251" s="19" t="s">
        <v>15</v>
      </c>
      <c r="AY251" s="19" t="s">
        <v>15</v>
      </c>
      <c r="AZ251" s="19" t="s">
        <v>15</v>
      </c>
      <c r="BA251" s="19" t="s">
        <v>15</v>
      </c>
      <c r="BB251" s="19" t="s">
        <v>15</v>
      </c>
      <c r="BC251" s="19" t="s">
        <v>15</v>
      </c>
      <c r="BD251" s="19" t="s">
        <v>15</v>
      </c>
      <c r="BE251" s="19" t="s">
        <v>15</v>
      </c>
      <c r="BF251" s="19" t="s">
        <v>15</v>
      </c>
      <c r="BG251" s="19" t="s">
        <v>15</v>
      </c>
      <c r="BH251" s="19" t="s">
        <v>15</v>
      </c>
      <c r="BI251" s="19" t="s">
        <v>15</v>
      </c>
      <c r="BJ251" s="19" t="s">
        <v>15</v>
      </c>
      <c r="BK251" s="19">
        <v>0.1171834050436622</v>
      </c>
      <c r="BL251" s="19">
        <v>0.20840281965440519</v>
      </c>
      <c r="BM251" s="19">
        <v>0.18479775712170099</v>
      </c>
      <c r="BN251" s="16" t="s">
        <v>15</v>
      </c>
      <c r="BO251" s="16" t="s">
        <v>15</v>
      </c>
      <c r="BP251" s="16" t="s">
        <v>15</v>
      </c>
      <c r="BQ251" s="16" t="s">
        <v>15</v>
      </c>
      <c r="BR251" s="16" t="s">
        <v>15</v>
      </c>
      <c r="BS251" s="16" t="s">
        <v>15</v>
      </c>
      <c r="BT251" s="16" t="s">
        <v>15</v>
      </c>
      <c r="BU251" s="16" t="s">
        <v>15</v>
      </c>
      <c r="BV251" s="16" t="s">
        <v>15</v>
      </c>
      <c r="BW251" s="16" t="s">
        <v>15</v>
      </c>
      <c r="BX251" s="16" t="s">
        <v>15</v>
      </c>
      <c r="BY251" s="16" t="s">
        <v>15</v>
      </c>
      <c r="BZ251" s="16" t="s">
        <v>15</v>
      </c>
      <c r="CA251" s="16">
        <v>29.247299999999999</v>
      </c>
      <c r="CB251" s="16">
        <v>19.4954</v>
      </c>
      <c r="CC251" s="16">
        <v>16.266100000000002</v>
      </c>
      <c r="CD251" s="13" t="s">
        <v>15</v>
      </c>
      <c r="CE251" s="13" t="s">
        <v>15</v>
      </c>
      <c r="CF251" s="13" t="s">
        <v>15</v>
      </c>
      <c r="CG251" s="13" t="s">
        <v>15</v>
      </c>
      <c r="CH251" s="13" t="s">
        <v>15</v>
      </c>
      <c r="CI251" s="13" t="s">
        <v>15</v>
      </c>
      <c r="CJ251" s="13" t="s">
        <v>15</v>
      </c>
      <c r="CK251" s="13" t="s">
        <v>15</v>
      </c>
      <c r="CL251" s="13" t="s">
        <v>15</v>
      </c>
      <c r="CM251" s="13" t="s">
        <v>15</v>
      </c>
      <c r="CN251" s="13" t="s">
        <v>15</v>
      </c>
      <c r="CO251" s="13" t="s">
        <v>15</v>
      </c>
      <c r="CP251" s="13" t="s">
        <v>15</v>
      </c>
      <c r="CQ251" s="13" t="s">
        <v>15</v>
      </c>
      <c r="CR251" s="13" t="s">
        <v>15</v>
      </c>
      <c r="CS251" s="13">
        <v>0.61925513370785712</v>
      </c>
      <c r="CT251" s="16" t="s">
        <v>15</v>
      </c>
      <c r="CU251" s="16" t="s">
        <v>15</v>
      </c>
      <c r="CV251" s="16" t="s">
        <v>15</v>
      </c>
      <c r="CW251" s="16" t="s">
        <v>15</v>
      </c>
      <c r="CX251" s="16" t="s">
        <v>15</v>
      </c>
      <c r="CY251" s="16" t="s">
        <v>15</v>
      </c>
      <c r="CZ251" s="16" t="s">
        <v>15</v>
      </c>
      <c r="DA251" s="16" t="s">
        <v>15</v>
      </c>
      <c r="DB251" s="16" t="s">
        <v>15</v>
      </c>
      <c r="DC251" s="16" t="s">
        <v>15</v>
      </c>
      <c r="DD251" s="16" t="s">
        <v>15</v>
      </c>
      <c r="DE251" s="16" t="s">
        <v>15</v>
      </c>
      <c r="DF251" s="16" t="s">
        <v>15</v>
      </c>
      <c r="DG251" s="16" t="s">
        <v>15</v>
      </c>
      <c r="DH251" s="16">
        <v>35.178199999999997</v>
      </c>
      <c r="DI251" s="16">
        <v>15.804600000000001</v>
      </c>
      <c r="DJ251" s="21" t="s">
        <v>15</v>
      </c>
      <c r="DK251" s="21" t="s">
        <v>15</v>
      </c>
      <c r="DL251" s="21" t="s">
        <v>15</v>
      </c>
      <c r="DM251" s="21" t="s">
        <v>15</v>
      </c>
      <c r="DN251" s="21" t="s">
        <v>15</v>
      </c>
      <c r="DO251" s="21" t="s">
        <v>15</v>
      </c>
      <c r="DP251" s="21" t="s">
        <v>15</v>
      </c>
      <c r="DQ251" s="21" t="s">
        <v>15</v>
      </c>
      <c r="DR251" s="21" t="s">
        <v>15</v>
      </c>
      <c r="DS251" s="21" t="s">
        <v>15</v>
      </c>
      <c r="DT251" s="21" t="s">
        <v>15</v>
      </c>
      <c r="DU251" s="21" t="s">
        <v>15</v>
      </c>
      <c r="DV251" s="21" t="s">
        <v>15</v>
      </c>
      <c r="DW251" s="21" t="s">
        <v>15</v>
      </c>
      <c r="DX251" s="21">
        <v>11.978899999999999</v>
      </c>
      <c r="DY251" s="21">
        <v>7.7641999999999998</v>
      </c>
    </row>
    <row r="252" spans="1:129" x14ac:dyDescent="0.2">
      <c r="A252" s="62" t="str">
        <f>[1]PSIM!A257</f>
        <v>JMART</v>
      </c>
      <c r="B252" s="16" t="s">
        <v>15</v>
      </c>
      <c r="C252" s="16" t="s">
        <v>15</v>
      </c>
      <c r="D252" s="16" t="s">
        <v>15</v>
      </c>
      <c r="E252" s="16" t="s">
        <v>15</v>
      </c>
      <c r="F252" s="16" t="s">
        <v>15</v>
      </c>
      <c r="G252" s="16" t="s">
        <v>15</v>
      </c>
      <c r="H252" s="16" t="s">
        <v>15</v>
      </c>
      <c r="I252" s="16">
        <v>0.1908</v>
      </c>
      <c r="J252" s="16">
        <v>0.17960000000000001</v>
      </c>
      <c r="K252" s="16">
        <v>0.31990000000000002</v>
      </c>
      <c r="L252" s="16">
        <v>0.52190000000000003</v>
      </c>
      <c r="M252" s="16">
        <v>0.53879999999999995</v>
      </c>
      <c r="N252" s="16">
        <v>0.47</v>
      </c>
      <c r="O252" s="16">
        <v>0.44290000000000002</v>
      </c>
      <c r="P252" s="16">
        <v>0.51429999999999998</v>
      </c>
      <c r="Q252" s="16">
        <v>0.67</v>
      </c>
      <c r="R252" s="17" t="s">
        <v>15</v>
      </c>
      <c r="S252" s="17" t="s">
        <v>15</v>
      </c>
      <c r="T252" s="17" t="s">
        <v>15</v>
      </c>
      <c r="U252" s="17" t="s">
        <v>15</v>
      </c>
      <c r="V252" s="17" t="s">
        <v>15</v>
      </c>
      <c r="W252" s="17" t="s">
        <v>15</v>
      </c>
      <c r="X252" s="17" t="s">
        <v>15</v>
      </c>
      <c r="Y252" s="17">
        <v>8.3764000000000003</v>
      </c>
      <c r="Z252" s="17">
        <v>10.14</v>
      </c>
      <c r="AA252" s="17">
        <v>11.924099999999999</v>
      </c>
      <c r="AB252" s="17">
        <v>13.3344</v>
      </c>
      <c r="AC252" s="17">
        <v>13.7761</v>
      </c>
      <c r="AD252" s="17">
        <v>15.147399999999999</v>
      </c>
      <c r="AE252" s="17">
        <v>15.2904</v>
      </c>
      <c r="AF252" s="17">
        <v>18.501799999999999</v>
      </c>
      <c r="AG252" s="17">
        <v>20.148499999999999</v>
      </c>
      <c r="AH252" s="16">
        <v>13.78</v>
      </c>
      <c r="AI252" s="16">
        <v>15.25</v>
      </c>
      <c r="AJ252" s="16">
        <v>15.29</v>
      </c>
      <c r="AK252" s="16">
        <v>18.43</v>
      </c>
      <c r="AL252" s="16">
        <v>20.149999999999999</v>
      </c>
      <c r="AM252" s="16" t="s">
        <v>15</v>
      </c>
      <c r="AN252" s="16" t="s">
        <v>15</v>
      </c>
      <c r="AO252" s="16" t="s">
        <v>15</v>
      </c>
      <c r="AP252" s="16" t="s">
        <v>15</v>
      </c>
      <c r="AQ252" s="16" t="s">
        <v>15</v>
      </c>
      <c r="AR252" s="16" t="s">
        <v>15</v>
      </c>
      <c r="AS252" s="16" t="s">
        <v>15</v>
      </c>
      <c r="AT252" s="16">
        <v>11.9</v>
      </c>
      <c r="AU252" s="16">
        <v>11.08</v>
      </c>
      <c r="AV252" s="16">
        <v>10.86</v>
      </c>
      <c r="AW252" s="16">
        <v>9.99</v>
      </c>
      <c r="AX252" s="19" t="s">
        <v>15</v>
      </c>
      <c r="AY252" s="19" t="s">
        <v>15</v>
      </c>
      <c r="AZ252" s="19" t="s">
        <v>15</v>
      </c>
      <c r="BA252" s="19" t="s">
        <v>15</v>
      </c>
      <c r="BB252" s="19" t="s">
        <v>15</v>
      </c>
      <c r="BC252" s="19" t="s">
        <v>15</v>
      </c>
      <c r="BD252" s="19" t="s">
        <v>15</v>
      </c>
      <c r="BE252" s="19">
        <v>0.25760252726674959</v>
      </c>
      <c r="BF252" s="19">
        <v>0.18593828840155668</v>
      </c>
      <c r="BG252" s="19">
        <v>0.10811865381242244</v>
      </c>
      <c r="BH252" s="19">
        <v>9.819773003888721E-2</v>
      </c>
      <c r="BI252" s="19">
        <v>0.10392801762881716</v>
      </c>
      <c r="BJ252" s="19">
        <v>0.13612819197012885</v>
      </c>
      <c r="BK252" s="19">
        <v>0.22551551576514794</v>
      </c>
      <c r="BL252" s="19">
        <v>0.21632318930055594</v>
      </c>
      <c r="BM252" s="19">
        <v>0.26969438252634031</v>
      </c>
      <c r="BN252" s="16" t="s">
        <v>15</v>
      </c>
      <c r="BO252" s="16" t="s">
        <v>15</v>
      </c>
      <c r="BP252" s="16" t="s">
        <v>15</v>
      </c>
      <c r="BQ252" s="16" t="s">
        <v>15</v>
      </c>
      <c r="BR252" s="16" t="s">
        <v>15</v>
      </c>
      <c r="BS252" s="16" t="s">
        <v>15</v>
      </c>
      <c r="BT252" s="16" t="s">
        <v>15</v>
      </c>
      <c r="BU252" s="16">
        <v>1.8085</v>
      </c>
      <c r="BV252" s="16">
        <v>1.8477000000000001</v>
      </c>
      <c r="BW252" s="16">
        <v>2.9043999999999999</v>
      </c>
      <c r="BX252" s="16">
        <v>4.2904</v>
      </c>
      <c r="BY252" s="16">
        <v>4.1406000000000001</v>
      </c>
      <c r="BZ252" s="16">
        <v>3.6703000000000001</v>
      </c>
      <c r="CA252" s="16">
        <v>3.3923000000000001</v>
      </c>
      <c r="CB252" s="16">
        <v>4.0899000000000001</v>
      </c>
      <c r="CC252" s="16">
        <v>3.8797000000000001</v>
      </c>
      <c r="CD252" s="13" t="s">
        <v>15</v>
      </c>
      <c r="CE252" s="13" t="s">
        <v>15</v>
      </c>
      <c r="CF252" s="13" t="s">
        <v>15</v>
      </c>
      <c r="CG252" s="13" t="s">
        <v>15</v>
      </c>
      <c r="CH252" s="13" t="s">
        <v>15</v>
      </c>
      <c r="CI252" s="13" t="s">
        <v>15</v>
      </c>
      <c r="CJ252" s="13" t="s">
        <v>15</v>
      </c>
      <c r="CK252" s="13">
        <v>1.4836693202415012</v>
      </c>
      <c r="CL252" s="13">
        <v>0.95064441913068265</v>
      </c>
      <c r="CM252" s="13">
        <v>1.0466578330673693</v>
      </c>
      <c r="CN252" s="13">
        <v>0.81972741010642447</v>
      </c>
      <c r="CO252" s="13">
        <v>1.1748868480863823</v>
      </c>
      <c r="CP252" s="13">
        <v>1.7645244226013819</v>
      </c>
      <c r="CQ252" s="13">
        <v>1.7885970565011307</v>
      </c>
      <c r="CR252" s="13">
        <v>1.912979124160699</v>
      </c>
      <c r="CS252" s="13">
        <v>3.0900488232495849</v>
      </c>
      <c r="CT252" s="16" t="s">
        <v>15</v>
      </c>
      <c r="CU252" s="16" t="s">
        <v>15</v>
      </c>
      <c r="CV252" s="16" t="s">
        <v>15</v>
      </c>
      <c r="CW252" s="16" t="s">
        <v>15</v>
      </c>
      <c r="CX252" s="16" t="s">
        <v>15</v>
      </c>
      <c r="CY252" s="16" t="s">
        <v>15</v>
      </c>
      <c r="CZ252" s="16" t="s">
        <v>15</v>
      </c>
      <c r="DA252" s="16" t="s">
        <v>15</v>
      </c>
      <c r="DB252" s="16">
        <v>15.7971</v>
      </c>
      <c r="DC252" s="16">
        <v>26.5825</v>
      </c>
      <c r="DD252" s="16">
        <v>30.371300000000002</v>
      </c>
      <c r="DE252" s="16">
        <v>24.01</v>
      </c>
      <c r="DF252" s="16">
        <v>17.913900000000002</v>
      </c>
      <c r="DG252" s="16">
        <v>13.7074</v>
      </c>
      <c r="DH252" s="16">
        <v>15.286799999999999</v>
      </c>
      <c r="DI252" s="16">
        <v>15.893800000000001</v>
      </c>
      <c r="DJ252" s="21" t="s">
        <v>15</v>
      </c>
      <c r="DK252" s="21" t="s">
        <v>15</v>
      </c>
      <c r="DL252" s="21" t="s">
        <v>15</v>
      </c>
      <c r="DM252" s="21" t="s">
        <v>15</v>
      </c>
      <c r="DN252" s="21" t="s">
        <v>15</v>
      </c>
      <c r="DO252" s="21" t="s">
        <v>15</v>
      </c>
      <c r="DP252" s="21" t="s">
        <v>15</v>
      </c>
      <c r="DQ252" s="21" t="s">
        <v>15</v>
      </c>
      <c r="DR252" s="21">
        <v>6.0103</v>
      </c>
      <c r="DS252" s="21">
        <v>11.0326</v>
      </c>
      <c r="DT252" s="21">
        <v>13.099500000000001</v>
      </c>
      <c r="DU252" s="21">
        <v>9.8480000000000008</v>
      </c>
      <c r="DV252" s="21">
        <v>6.0797999999999996</v>
      </c>
      <c r="DW252" s="21">
        <v>4.1580000000000004</v>
      </c>
      <c r="DX252" s="21">
        <v>3.9211999999999998</v>
      </c>
      <c r="DY252" s="21">
        <v>3.3290999999999999</v>
      </c>
    </row>
    <row r="253" spans="1:129" x14ac:dyDescent="0.2">
      <c r="A253" s="62" t="str">
        <f>[1]PSIM!A258</f>
        <v>JMT</v>
      </c>
      <c r="B253" s="16" t="s">
        <v>15</v>
      </c>
      <c r="C253" s="16" t="s">
        <v>15</v>
      </c>
      <c r="D253" s="16" t="s">
        <v>15</v>
      </c>
      <c r="E253" s="16" t="s">
        <v>15</v>
      </c>
      <c r="F253" s="16" t="s">
        <v>15</v>
      </c>
      <c r="G253" s="16" t="s">
        <v>15</v>
      </c>
      <c r="H253" s="16" t="s">
        <v>15</v>
      </c>
      <c r="I253" s="16">
        <v>0.48530000000000001</v>
      </c>
      <c r="J253" s="16">
        <v>0.75139999999999996</v>
      </c>
      <c r="K253" s="16">
        <v>0.64429999999999998</v>
      </c>
      <c r="L253" s="16">
        <v>0.54359999999999997</v>
      </c>
      <c r="M253" s="16">
        <v>0.2427</v>
      </c>
      <c r="N253" s="16">
        <v>0.38829999999999998</v>
      </c>
      <c r="O253" s="16">
        <v>0.27</v>
      </c>
      <c r="P253" s="16">
        <v>0.78</v>
      </c>
      <c r="Q253" s="16">
        <v>1.06</v>
      </c>
      <c r="R253" s="17" t="s">
        <v>15</v>
      </c>
      <c r="S253" s="17" t="s">
        <v>15</v>
      </c>
      <c r="T253" s="17" t="s">
        <v>15</v>
      </c>
      <c r="U253" s="17" t="s">
        <v>15</v>
      </c>
      <c r="V253" s="17" t="s">
        <v>15</v>
      </c>
      <c r="W253" s="17" t="s">
        <v>15</v>
      </c>
      <c r="X253" s="17" t="s">
        <v>15</v>
      </c>
      <c r="Y253" s="17">
        <v>33.581299999999999</v>
      </c>
      <c r="Z253" s="17">
        <v>39.038400000000003</v>
      </c>
      <c r="AA253" s="17">
        <v>47.8063</v>
      </c>
      <c r="AB253" s="17">
        <v>52.434199999999997</v>
      </c>
      <c r="AC253" s="17">
        <v>46.0152</v>
      </c>
      <c r="AD253" s="17">
        <v>52.561599999999999</v>
      </c>
      <c r="AE253" s="17">
        <v>52.873100000000001</v>
      </c>
      <c r="AF253" s="17">
        <v>56.773200000000003</v>
      </c>
      <c r="AG253" s="17">
        <v>57.508499999999998</v>
      </c>
      <c r="AH253" s="16">
        <v>60.57</v>
      </c>
      <c r="AI253" s="16">
        <v>-150.88</v>
      </c>
      <c r="AJ253" s="16">
        <v>-8.84</v>
      </c>
      <c r="AK253" s="16">
        <v>100</v>
      </c>
      <c r="AL253" s="16">
        <v>-1625.48</v>
      </c>
      <c r="AM253" s="16" t="s">
        <v>15</v>
      </c>
      <c r="AN253" s="16" t="s">
        <v>15</v>
      </c>
      <c r="AO253" s="16" t="s">
        <v>15</v>
      </c>
      <c r="AP253" s="16" t="s">
        <v>15</v>
      </c>
      <c r="AQ253" s="16" t="s">
        <v>15</v>
      </c>
      <c r="AR253" s="16" t="s">
        <v>15</v>
      </c>
      <c r="AS253" s="16" t="s">
        <v>15</v>
      </c>
      <c r="AT253" s="16" t="s">
        <v>15</v>
      </c>
      <c r="AU253" s="16" t="s">
        <v>15</v>
      </c>
      <c r="AV253" s="16" t="s">
        <v>15</v>
      </c>
      <c r="AW253" s="16">
        <v>3253.66</v>
      </c>
      <c r="AX253" s="19" t="s">
        <v>15</v>
      </c>
      <c r="AY253" s="19" t="s">
        <v>15</v>
      </c>
      <c r="AZ253" s="19" t="s">
        <v>15</v>
      </c>
      <c r="BA253" s="19" t="s">
        <v>15</v>
      </c>
      <c r="BB253" s="19" t="s">
        <v>15</v>
      </c>
      <c r="BC253" s="19" t="s">
        <v>15</v>
      </c>
      <c r="BD253" s="19" t="s">
        <v>15</v>
      </c>
      <c r="BE253" s="19">
        <v>8.8786768347033779E-2</v>
      </c>
      <c r="BF253" s="19">
        <v>3.5155962189408356E-2</v>
      </c>
      <c r="BG253" s="19">
        <v>8.5073028745536003E-2</v>
      </c>
      <c r="BH253" s="19">
        <v>8.652585106591433E-2</v>
      </c>
      <c r="BI253" s="19">
        <v>4.6724069207740741E-2</v>
      </c>
      <c r="BJ253" s="19">
        <v>0.10110207082160035</v>
      </c>
      <c r="BK253" s="19">
        <v>0.43345170019319279</v>
      </c>
      <c r="BL253" s="19">
        <v>0.96037849644094764</v>
      </c>
      <c r="BM253" s="19">
        <v>0.13443357208836093</v>
      </c>
      <c r="BN253" s="16" t="s">
        <v>15</v>
      </c>
      <c r="BO253" s="16" t="s">
        <v>15</v>
      </c>
      <c r="BP253" s="16" t="s">
        <v>15</v>
      </c>
      <c r="BQ253" s="16" t="s">
        <v>15</v>
      </c>
      <c r="BR253" s="16" t="s">
        <v>15</v>
      </c>
      <c r="BS253" s="16" t="s">
        <v>15</v>
      </c>
      <c r="BT253" s="16" t="s">
        <v>15</v>
      </c>
      <c r="BU253" s="16">
        <v>12.7256</v>
      </c>
      <c r="BV253" s="16">
        <v>20.516400000000001</v>
      </c>
      <c r="BW253" s="16">
        <v>20.689</v>
      </c>
      <c r="BX253" s="16">
        <v>27.9755</v>
      </c>
      <c r="BY253" s="16">
        <v>20.720600000000001</v>
      </c>
      <c r="BZ253" s="16">
        <v>25.0641</v>
      </c>
      <c r="CA253" s="16">
        <v>14.1312</v>
      </c>
      <c r="CB253" s="16">
        <v>33.221499999999999</v>
      </c>
      <c r="CC253" s="16">
        <v>29.303999999999998</v>
      </c>
      <c r="CD253" s="13" t="s">
        <v>15</v>
      </c>
      <c r="CE253" s="13" t="s">
        <v>15</v>
      </c>
      <c r="CF253" s="13" t="s">
        <v>15</v>
      </c>
      <c r="CG253" s="13" t="s">
        <v>15</v>
      </c>
      <c r="CH253" s="13" t="s">
        <v>15</v>
      </c>
      <c r="CI253" s="13" t="s">
        <v>15</v>
      </c>
      <c r="CJ253" s="13" t="s">
        <v>15</v>
      </c>
      <c r="CK253" s="13" t="s">
        <v>15</v>
      </c>
      <c r="CL253" s="13" t="s">
        <v>15</v>
      </c>
      <c r="CM253" s="13" t="s">
        <v>15</v>
      </c>
      <c r="CN253" s="13" t="s">
        <v>15</v>
      </c>
      <c r="CO253" s="13" t="s">
        <v>15</v>
      </c>
      <c r="CP253" s="13" t="s">
        <v>15</v>
      </c>
      <c r="CQ253" s="13" t="s">
        <v>15</v>
      </c>
      <c r="CR253" s="13" t="s">
        <v>15</v>
      </c>
      <c r="CS253" s="13" t="s">
        <v>15</v>
      </c>
      <c r="CT253" s="16" t="s">
        <v>15</v>
      </c>
      <c r="CU253" s="16" t="s">
        <v>15</v>
      </c>
      <c r="CV253" s="16" t="s">
        <v>15</v>
      </c>
      <c r="CW253" s="16" t="s">
        <v>15</v>
      </c>
      <c r="CX253" s="16" t="s">
        <v>15</v>
      </c>
      <c r="CY253" s="16" t="s">
        <v>15</v>
      </c>
      <c r="CZ253" s="16" t="s">
        <v>15</v>
      </c>
      <c r="DA253" s="16" t="s">
        <v>15</v>
      </c>
      <c r="DB253" s="16">
        <v>39.391300000000001</v>
      </c>
      <c r="DC253" s="16">
        <v>43.668599999999998</v>
      </c>
      <c r="DD253" s="16">
        <v>27.297599999999999</v>
      </c>
      <c r="DE253" s="16">
        <v>12.147</v>
      </c>
      <c r="DF253" s="16">
        <v>18.601099999999999</v>
      </c>
      <c r="DG253" s="16">
        <v>8.0535999999999994</v>
      </c>
      <c r="DH253" s="16">
        <v>16.113700000000001</v>
      </c>
      <c r="DI253" s="16">
        <v>18.5932</v>
      </c>
      <c r="DJ253" s="21" t="s">
        <v>15</v>
      </c>
      <c r="DK253" s="21" t="s">
        <v>15</v>
      </c>
      <c r="DL253" s="21" t="s">
        <v>15</v>
      </c>
      <c r="DM253" s="21" t="s">
        <v>15</v>
      </c>
      <c r="DN253" s="21" t="s">
        <v>15</v>
      </c>
      <c r="DO253" s="21" t="s">
        <v>15</v>
      </c>
      <c r="DP253" s="21" t="s">
        <v>15</v>
      </c>
      <c r="DQ253" s="21" t="s">
        <v>15</v>
      </c>
      <c r="DR253" s="21">
        <v>18.558499999999999</v>
      </c>
      <c r="DS253" s="21">
        <v>18.907499999999999</v>
      </c>
      <c r="DT253" s="21">
        <v>18.908999999999999</v>
      </c>
      <c r="DU253" s="21">
        <v>9.0831999999999997</v>
      </c>
      <c r="DV253" s="21">
        <v>7.6948999999999996</v>
      </c>
      <c r="DW253" s="21">
        <v>3.1751</v>
      </c>
      <c r="DX253" s="21">
        <v>7.3475000000000001</v>
      </c>
      <c r="DY253" s="21">
        <v>8.4177</v>
      </c>
    </row>
    <row r="254" spans="1:129" x14ac:dyDescent="0.2">
      <c r="A254" s="62" t="str">
        <f>[1]PSIM!A259</f>
        <v>JSP</v>
      </c>
      <c r="B254" s="16" t="s">
        <v>15</v>
      </c>
      <c r="C254" s="16" t="s">
        <v>15</v>
      </c>
      <c r="D254" s="16" t="s">
        <v>15</v>
      </c>
      <c r="E254" s="16" t="s">
        <v>15</v>
      </c>
      <c r="F254" s="16" t="s">
        <v>15</v>
      </c>
      <c r="G254" s="16" t="s">
        <v>15</v>
      </c>
      <c r="H254" s="16" t="s">
        <v>15</v>
      </c>
      <c r="I254" s="16" t="s">
        <v>15</v>
      </c>
      <c r="J254" s="16" t="s">
        <v>15</v>
      </c>
      <c r="K254" s="16" t="s">
        <v>15</v>
      </c>
      <c r="L254" s="16" t="s">
        <v>15</v>
      </c>
      <c r="M254" s="16" t="s">
        <v>15</v>
      </c>
      <c r="N254" s="16">
        <v>0.16</v>
      </c>
      <c r="O254" s="16">
        <v>0.17</v>
      </c>
      <c r="P254" s="16">
        <v>0.03</v>
      </c>
      <c r="Q254" s="16">
        <v>-0.01</v>
      </c>
      <c r="R254" s="17" t="s">
        <v>15</v>
      </c>
      <c r="S254" s="17" t="s">
        <v>15</v>
      </c>
      <c r="T254" s="17" t="s">
        <v>15</v>
      </c>
      <c r="U254" s="17" t="s">
        <v>15</v>
      </c>
      <c r="V254" s="17" t="s">
        <v>15</v>
      </c>
      <c r="W254" s="17" t="s">
        <v>15</v>
      </c>
      <c r="X254" s="17" t="s">
        <v>15</v>
      </c>
      <c r="Y254" s="17" t="s">
        <v>15</v>
      </c>
      <c r="Z254" s="17" t="s">
        <v>15</v>
      </c>
      <c r="AA254" s="17" t="s">
        <v>15</v>
      </c>
      <c r="AB254" s="17">
        <v>25.14</v>
      </c>
      <c r="AC254" s="17">
        <v>30.268899999999999</v>
      </c>
      <c r="AD254" s="17">
        <v>33.884500000000003</v>
      </c>
      <c r="AE254" s="17">
        <v>45.808</v>
      </c>
      <c r="AF254" s="17">
        <v>27.9877</v>
      </c>
      <c r="AG254" s="17">
        <v>24.482900000000001</v>
      </c>
      <c r="AH254" s="16" t="s">
        <v>15</v>
      </c>
      <c r="AI254" s="16">
        <v>33.880000000000003</v>
      </c>
      <c r="AJ254" s="16">
        <v>44.53</v>
      </c>
      <c r="AK254" s="16">
        <v>27.99</v>
      </c>
      <c r="AL254" s="16">
        <v>24.48</v>
      </c>
      <c r="AM254" s="16" t="s">
        <v>15</v>
      </c>
      <c r="AN254" s="16" t="s">
        <v>15</v>
      </c>
      <c r="AO254" s="16" t="s">
        <v>15</v>
      </c>
      <c r="AP254" s="16" t="s">
        <v>15</v>
      </c>
      <c r="AQ254" s="16" t="s">
        <v>15</v>
      </c>
      <c r="AR254" s="16" t="s">
        <v>15</v>
      </c>
      <c r="AS254" s="16" t="s">
        <v>15</v>
      </c>
      <c r="AT254" s="16" t="s">
        <v>15</v>
      </c>
      <c r="AU254" s="16" t="s">
        <v>15</v>
      </c>
      <c r="AV254" s="16" t="s">
        <v>15</v>
      </c>
      <c r="AW254" s="16" t="s">
        <v>15</v>
      </c>
      <c r="AX254" s="19" t="s">
        <v>15</v>
      </c>
      <c r="AY254" s="19" t="s">
        <v>15</v>
      </c>
      <c r="AZ254" s="19" t="s">
        <v>15</v>
      </c>
      <c r="BA254" s="19" t="s">
        <v>15</v>
      </c>
      <c r="BB254" s="19" t="s">
        <v>15</v>
      </c>
      <c r="BC254" s="19" t="s">
        <v>15</v>
      </c>
      <c r="BD254" s="19" t="s">
        <v>15</v>
      </c>
      <c r="BE254" s="19" t="s">
        <v>15</v>
      </c>
      <c r="BF254" s="19" t="s">
        <v>15</v>
      </c>
      <c r="BG254" s="19" t="s">
        <v>15</v>
      </c>
      <c r="BH254" s="19">
        <v>-0.24408686259172349</v>
      </c>
      <c r="BI254" s="19">
        <v>1.246160956190886E-2</v>
      </c>
      <c r="BJ254" s="19">
        <v>1.6780240407783684E-2</v>
      </c>
      <c r="BK254" s="19">
        <v>9.9770372784248936E-3</v>
      </c>
      <c r="BL254" s="19">
        <v>0.30592450820969624</v>
      </c>
      <c r="BM254" s="19">
        <v>0.84175347695213754</v>
      </c>
      <c r="BN254" s="16" t="s">
        <v>15</v>
      </c>
      <c r="BO254" s="16" t="s">
        <v>15</v>
      </c>
      <c r="BP254" s="16" t="s">
        <v>15</v>
      </c>
      <c r="BQ254" s="16" t="s">
        <v>15</v>
      </c>
      <c r="BR254" s="16" t="s">
        <v>15</v>
      </c>
      <c r="BS254" s="16" t="s">
        <v>15</v>
      </c>
      <c r="BT254" s="16" t="s">
        <v>15</v>
      </c>
      <c r="BU254" s="16" t="s">
        <v>15</v>
      </c>
      <c r="BV254" s="16" t="s">
        <v>15</v>
      </c>
      <c r="BW254" s="16" t="s">
        <v>15</v>
      </c>
      <c r="BX254" s="16">
        <v>-7.0956000000000001</v>
      </c>
      <c r="BY254" s="16">
        <v>14.588900000000001</v>
      </c>
      <c r="BZ254" s="16">
        <v>18.7486</v>
      </c>
      <c r="CA254" s="16">
        <v>21.885000000000002</v>
      </c>
      <c r="CB254" s="16">
        <v>4.0054999999999996</v>
      </c>
      <c r="CC254" s="16">
        <v>-0.52769999999999995</v>
      </c>
      <c r="CD254" s="13" t="s">
        <v>15</v>
      </c>
      <c r="CE254" s="13" t="s">
        <v>15</v>
      </c>
      <c r="CF254" s="13" t="s">
        <v>15</v>
      </c>
      <c r="CG254" s="13" t="s">
        <v>15</v>
      </c>
      <c r="CH254" s="13" t="s">
        <v>15</v>
      </c>
      <c r="CI254" s="13" t="s">
        <v>15</v>
      </c>
      <c r="CJ254" s="13" t="s">
        <v>15</v>
      </c>
      <c r="CK254" s="13" t="s">
        <v>15</v>
      </c>
      <c r="CL254" s="13" t="s">
        <v>15</v>
      </c>
      <c r="CM254" s="13" t="s">
        <v>15</v>
      </c>
      <c r="CN254" s="13" t="s">
        <v>15</v>
      </c>
      <c r="CO254" s="13" t="s">
        <v>15</v>
      </c>
      <c r="CP254" s="13">
        <v>0.44595249458211617</v>
      </c>
      <c r="CQ254" s="13">
        <v>0.41310843293713267</v>
      </c>
      <c r="CR254" s="13">
        <v>0.53398686662947481</v>
      </c>
      <c r="CS254" s="13">
        <v>0.7847255654423626</v>
      </c>
      <c r="CT254" s="16" t="s">
        <v>15</v>
      </c>
      <c r="CU254" s="16" t="s">
        <v>15</v>
      </c>
      <c r="CV254" s="16" t="s">
        <v>15</v>
      </c>
      <c r="CW254" s="16" t="s">
        <v>15</v>
      </c>
      <c r="CX254" s="16" t="s">
        <v>15</v>
      </c>
      <c r="CY254" s="16" t="s">
        <v>15</v>
      </c>
      <c r="CZ254" s="16" t="s">
        <v>15</v>
      </c>
      <c r="DA254" s="16" t="s">
        <v>15</v>
      </c>
      <c r="DB254" s="16" t="s">
        <v>15</v>
      </c>
      <c r="DC254" s="16" t="s">
        <v>15</v>
      </c>
      <c r="DD254" s="16" t="s">
        <v>15</v>
      </c>
      <c r="DE254" s="16">
        <v>11.924200000000001</v>
      </c>
      <c r="DF254" s="16">
        <v>14.3908</v>
      </c>
      <c r="DG254" s="16">
        <v>13.7173</v>
      </c>
      <c r="DH254" s="16">
        <v>2.4133</v>
      </c>
      <c r="DI254" s="16">
        <v>-0.4486</v>
      </c>
      <c r="DJ254" s="21" t="s">
        <v>15</v>
      </c>
      <c r="DK254" s="21" t="s">
        <v>15</v>
      </c>
      <c r="DL254" s="21" t="s">
        <v>15</v>
      </c>
      <c r="DM254" s="21" t="s">
        <v>15</v>
      </c>
      <c r="DN254" s="21" t="s">
        <v>15</v>
      </c>
      <c r="DO254" s="21" t="s">
        <v>15</v>
      </c>
      <c r="DP254" s="21" t="s">
        <v>15</v>
      </c>
      <c r="DQ254" s="21" t="s">
        <v>15</v>
      </c>
      <c r="DR254" s="21" t="s">
        <v>15</v>
      </c>
      <c r="DS254" s="21" t="s">
        <v>15</v>
      </c>
      <c r="DT254" s="21" t="s">
        <v>15</v>
      </c>
      <c r="DU254" s="21">
        <v>3.2075</v>
      </c>
      <c r="DV254" s="21">
        <v>6.5995999999999997</v>
      </c>
      <c r="DW254" s="21">
        <v>7.7841000000000005</v>
      </c>
      <c r="DX254" s="21">
        <v>1.1555</v>
      </c>
      <c r="DY254" s="21">
        <v>-0.1903</v>
      </c>
    </row>
    <row r="255" spans="1:129" x14ac:dyDescent="0.2">
      <c r="A255" s="62" t="str">
        <f>[1]PSIM!A260</f>
        <v>JTS</v>
      </c>
      <c r="B255" s="16" t="s">
        <v>15</v>
      </c>
      <c r="C255" s="16">
        <v>0.31419999999999998</v>
      </c>
      <c r="D255" s="16">
        <v>0.76619999999999999</v>
      </c>
      <c r="E255" s="16">
        <v>0.55389999999999995</v>
      </c>
      <c r="F255" s="16">
        <v>0.54</v>
      </c>
      <c r="G255" s="16">
        <v>0.15</v>
      </c>
      <c r="H255" s="16">
        <v>0.01</v>
      </c>
      <c r="I255" s="16">
        <v>0.13</v>
      </c>
      <c r="J255" s="16">
        <v>-0.14000000000000001</v>
      </c>
      <c r="K255" s="16">
        <v>-0.1</v>
      </c>
      <c r="L255" s="16">
        <v>-0.25</v>
      </c>
      <c r="M255" s="16">
        <v>0.02</v>
      </c>
      <c r="N255" s="16">
        <v>-0.19</v>
      </c>
      <c r="O255" s="16">
        <v>-0.06</v>
      </c>
      <c r="P255" s="16">
        <v>-0.08</v>
      </c>
      <c r="Q255" s="16">
        <v>0.02</v>
      </c>
      <c r="R255" s="17" t="s">
        <v>15</v>
      </c>
      <c r="S255" s="17">
        <v>22.808399999999999</v>
      </c>
      <c r="T255" s="17">
        <v>28.747499999999999</v>
      </c>
      <c r="U255" s="17">
        <v>31.7439</v>
      </c>
      <c r="V255" s="17">
        <v>20.371400000000001</v>
      </c>
      <c r="W255" s="17">
        <v>19.368400000000001</v>
      </c>
      <c r="X255" s="17">
        <v>13.944100000000001</v>
      </c>
      <c r="Y255" s="17">
        <v>9.2959999999999994</v>
      </c>
      <c r="Z255" s="17">
        <v>10.803699999999999</v>
      </c>
      <c r="AA255" s="17">
        <v>19.4709</v>
      </c>
      <c r="AB255" s="17">
        <v>21.694400000000002</v>
      </c>
      <c r="AC255" s="17">
        <v>44.901299999999999</v>
      </c>
      <c r="AD255" s="17">
        <v>50.157299999999999</v>
      </c>
      <c r="AE255" s="17">
        <v>54.112099999999998</v>
      </c>
      <c r="AF255" s="17">
        <v>62.222099999999998</v>
      </c>
      <c r="AG255" s="17">
        <v>51.737499999999997</v>
      </c>
      <c r="AH255" s="16">
        <v>44.9</v>
      </c>
      <c r="AI255" s="16">
        <v>50.16</v>
      </c>
      <c r="AJ255" s="16">
        <v>54.11</v>
      </c>
      <c r="AK255" s="16">
        <v>62.22</v>
      </c>
      <c r="AL255" s="16">
        <v>51.74</v>
      </c>
      <c r="AM255" s="16" t="s">
        <v>15</v>
      </c>
      <c r="AN255" s="16" t="s">
        <v>15</v>
      </c>
      <c r="AO255" s="16" t="s">
        <v>15</v>
      </c>
      <c r="AP255" s="16" t="s">
        <v>15</v>
      </c>
      <c r="AQ255" s="16">
        <v>6.35</v>
      </c>
      <c r="AR255" s="16">
        <v>11.99</v>
      </c>
      <c r="AS255" s="16">
        <v>10.81</v>
      </c>
      <c r="AT255" s="16">
        <v>3.65</v>
      </c>
      <c r="AU255" s="16">
        <v>5.2</v>
      </c>
      <c r="AV255" s="16">
        <v>12.05</v>
      </c>
      <c r="AW255" s="16">
        <v>11.69</v>
      </c>
      <c r="AX255" s="19" t="s">
        <v>15</v>
      </c>
      <c r="AY255" s="19">
        <v>1.1255296610169489E-2</v>
      </c>
      <c r="AZ255" s="19">
        <v>6.6713939018665921E-3</v>
      </c>
      <c r="BA255" s="19">
        <v>2.635617732129154E-2</v>
      </c>
      <c r="BB255" s="19">
        <v>8.0833100718654308E-2</v>
      </c>
      <c r="BC255" s="19">
        <v>0.28105822908244604</v>
      </c>
      <c r="BD255" s="19">
        <v>0.71524913712786409</v>
      </c>
      <c r="BE255" s="19">
        <v>0.34378075763662741</v>
      </c>
      <c r="BF255" s="19">
        <v>-5.7331602255499101</v>
      </c>
      <c r="BG255" s="19">
        <v>1.2935041959813367</v>
      </c>
      <c r="BH255" s="19">
        <v>-0.81539250702940957</v>
      </c>
      <c r="BI255" s="19">
        <v>1.8267173835300237</v>
      </c>
      <c r="BJ255" s="19">
        <v>-0.17708002630504785</v>
      </c>
      <c r="BK255" s="19">
        <v>-0.31575329483566889</v>
      </c>
      <c r="BL255" s="19">
        <v>-0.18094610039461492</v>
      </c>
      <c r="BM255" s="19" t="s">
        <v>15</v>
      </c>
      <c r="BN255" s="16" t="s">
        <v>15</v>
      </c>
      <c r="BO255" s="16">
        <v>9.8145000000000007</v>
      </c>
      <c r="BP255" s="16">
        <v>19.975200000000001</v>
      </c>
      <c r="BQ255" s="16">
        <v>15.9983</v>
      </c>
      <c r="BR255" s="16">
        <v>10.9945</v>
      </c>
      <c r="BS255" s="16">
        <v>6.7178000000000004</v>
      </c>
      <c r="BT255" s="16">
        <v>0.4551</v>
      </c>
      <c r="BU255" s="16">
        <v>2.1284000000000001</v>
      </c>
      <c r="BV255" s="16">
        <v>-2.9182999999999999</v>
      </c>
      <c r="BW255" s="16">
        <v>-5.1159999999999997</v>
      </c>
      <c r="BX255" s="16">
        <v>-15.126099999999999</v>
      </c>
      <c r="BY255" s="16">
        <v>3.859</v>
      </c>
      <c r="BZ255" s="16">
        <v>-122.24420000000001</v>
      </c>
      <c r="CA255" s="16">
        <v>-61.725299999999997</v>
      </c>
      <c r="CB255" s="16">
        <v>-45.874899999999997</v>
      </c>
      <c r="CC255" s="16">
        <v>16.112400000000001</v>
      </c>
      <c r="CD255" s="13" t="s">
        <v>15</v>
      </c>
      <c r="CE255" s="13" t="s">
        <v>15</v>
      </c>
      <c r="CF255" s="13" t="s">
        <v>15</v>
      </c>
      <c r="CG255" s="13" t="s">
        <v>15</v>
      </c>
      <c r="CH255" s="13">
        <v>0.20249411273262702</v>
      </c>
      <c r="CI255" s="13">
        <v>0.35365037244872077</v>
      </c>
      <c r="CJ255" s="13">
        <v>0.26097956324401295</v>
      </c>
      <c r="CK255" s="13">
        <v>0.49376377037718266</v>
      </c>
      <c r="CL255" s="13">
        <v>0.33637897458085814</v>
      </c>
      <c r="CM255" s="13">
        <v>0.17055194407598367</v>
      </c>
      <c r="CN255" s="13">
        <v>0.18412696136277032</v>
      </c>
      <c r="CO255" s="13">
        <v>0.14616965136190146</v>
      </c>
      <c r="CP255" s="13">
        <v>2.6024377694359262E-2</v>
      </c>
      <c r="CQ255" s="13">
        <v>0.12929670875580687</v>
      </c>
      <c r="CR255" s="13" t="s">
        <v>15</v>
      </c>
      <c r="CS255" s="13" t="s">
        <v>15</v>
      </c>
      <c r="CT255" s="16" t="s">
        <v>15</v>
      </c>
      <c r="CU255" s="16" t="s">
        <v>15</v>
      </c>
      <c r="CV255" s="16">
        <v>43.192599999999999</v>
      </c>
      <c r="CW255" s="16">
        <v>26.1022</v>
      </c>
      <c r="CX255" s="16">
        <v>20.404199999999999</v>
      </c>
      <c r="CY255" s="16">
        <v>5.7003000000000004</v>
      </c>
      <c r="CZ255" s="16">
        <v>0.4108</v>
      </c>
      <c r="DA255" s="16">
        <v>5.4645000000000001</v>
      </c>
      <c r="DB255" s="16">
        <v>-6.0054999999999996</v>
      </c>
      <c r="DC255" s="16">
        <v>-4.3841000000000001</v>
      </c>
      <c r="DD255" s="16">
        <v>-13.063599999999999</v>
      </c>
      <c r="DE255" s="16">
        <v>0.95860000000000001</v>
      </c>
      <c r="DF255" s="16">
        <v>-11.348700000000001</v>
      </c>
      <c r="DG255" s="16">
        <v>-3.9851999999999999</v>
      </c>
      <c r="DH255" s="16">
        <v>-5.6916000000000002</v>
      </c>
      <c r="DI255" s="16">
        <v>1.3159000000000001</v>
      </c>
      <c r="DJ255" s="21" t="s">
        <v>15</v>
      </c>
      <c r="DK255" s="21" t="s">
        <v>15</v>
      </c>
      <c r="DL255" s="21">
        <v>17.321899999999999</v>
      </c>
      <c r="DM255" s="21">
        <v>12.2315</v>
      </c>
      <c r="DN255" s="21">
        <v>9.6472999999999995</v>
      </c>
      <c r="DO255" s="21">
        <v>2.7351999999999999</v>
      </c>
      <c r="DP255" s="21">
        <v>0.2102</v>
      </c>
      <c r="DQ255" s="21">
        <v>1.9447999999999999</v>
      </c>
      <c r="DR255" s="21">
        <v>-1.6516999999999999</v>
      </c>
      <c r="DS255" s="21">
        <v>-1.3235999999999999</v>
      </c>
      <c r="DT255" s="21">
        <v>-5.1032999999999999</v>
      </c>
      <c r="DU255" s="21">
        <v>0.5121</v>
      </c>
      <c r="DV255" s="21">
        <v>-7.1585999999999999</v>
      </c>
      <c r="DW255" s="21">
        <v>-2.5712000000000002</v>
      </c>
      <c r="DX255" s="21">
        <v>-3.9256000000000002</v>
      </c>
      <c r="DY255" s="21">
        <v>0.99039999999999995</v>
      </c>
    </row>
    <row r="256" spans="1:129" x14ac:dyDescent="0.2">
      <c r="A256" s="62" t="str">
        <f>[1]PSIM!A261</f>
        <v>JUBILE</v>
      </c>
      <c r="B256" s="16" t="s">
        <v>15</v>
      </c>
      <c r="C256" s="16" t="s">
        <v>15</v>
      </c>
      <c r="D256" s="16" t="s">
        <v>15</v>
      </c>
      <c r="E256" s="16" t="s">
        <v>15</v>
      </c>
      <c r="F256" s="16" t="s">
        <v>15</v>
      </c>
      <c r="G256" s="16" t="s">
        <v>15</v>
      </c>
      <c r="H256" s="16" t="s">
        <v>15</v>
      </c>
      <c r="I256" s="16">
        <v>0.43</v>
      </c>
      <c r="J256" s="16">
        <v>0.61</v>
      </c>
      <c r="K256" s="16">
        <v>0.77</v>
      </c>
      <c r="L256" s="16">
        <v>0.96</v>
      </c>
      <c r="M256" s="16">
        <v>1.17</v>
      </c>
      <c r="N256" s="16">
        <v>1.17</v>
      </c>
      <c r="O256" s="16">
        <v>0.75239999999999996</v>
      </c>
      <c r="P256" s="16">
        <v>0.9</v>
      </c>
      <c r="Q256" s="16">
        <v>1.06</v>
      </c>
      <c r="R256" s="17" t="s">
        <v>15</v>
      </c>
      <c r="S256" s="17" t="s">
        <v>15</v>
      </c>
      <c r="T256" s="17" t="s">
        <v>15</v>
      </c>
      <c r="U256" s="17" t="s">
        <v>15</v>
      </c>
      <c r="V256" s="17" t="s">
        <v>15</v>
      </c>
      <c r="W256" s="17" t="s">
        <v>15</v>
      </c>
      <c r="X256" s="17" t="s">
        <v>15</v>
      </c>
      <c r="Y256" s="17">
        <v>40.9161</v>
      </c>
      <c r="Z256" s="17">
        <v>44.8996</v>
      </c>
      <c r="AA256" s="17">
        <v>43.913400000000003</v>
      </c>
      <c r="AB256" s="17">
        <v>41.607900000000001</v>
      </c>
      <c r="AC256" s="17">
        <v>43.150100000000002</v>
      </c>
      <c r="AD256" s="17">
        <v>41.430599999999998</v>
      </c>
      <c r="AE256" s="17">
        <v>40.049300000000002</v>
      </c>
      <c r="AF256" s="17">
        <v>44.055100000000003</v>
      </c>
      <c r="AG256" s="17">
        <v>43.587200000000003</v>
      </c>
      <c r="AH256" s="16">
        <v>43.15</v>
      </c>
      <c r="AI256" s="16">
        <v>41.43</v>
      </c>
      <c r="AJ256" s="16">
        <v>40.049999999999997</v>
      </c>
      <c r="AK256" s="16">
        <v>44.06</v>
      </c>
      <c r="AL256" s="16">
        <v>43.59</v>
      </c>
      <c r="AM256" s="16" t="s">
        <v>15</v>
      </c>
      <c r="AN256" s="16" t="s">
        <v>15</v>
      </c>
      <c r="AO256" s="16" t="s">
        <v>15</v>
      </c>
      <c r="AP256" s="16" t="s">
        <v>15</v>
      </c>
      <c r="AQ256" s="16" t="s">
        <v>15</v>
      </c>
      <c r="AR256" s="16" t="s">
        <v>15</v>
      </c>
      <c r="AS256" s="16" t="s">
        <v>15</v>
      </c>
      <c r="AT256" s="16">
        <v>25.18</v>
      </c>
      <c r="AU256" s="16">
        <v>26.58</v>
      </c>
      <c r="AV256" s="16">
        <v>25.48</v>
      </c>
      <c r="AW256" s="16">
        <v>24.91</v>
      </c>
      <c r="AX256" s="19" t="s">
        <v>15</v>
      </c>
      <c r="AY256" s="19" t="s">
        <v>15</v>
      </c>
      <c r="AZ256" s="19" t="s">
        <v>15</v>
      </c>
      <c r="BA256" s="19" t="s">
        <v>15</v>
      </c>
      <c r="BB256" s="19" t="s">
        <v>15</v>
      </c>
      <c r="BC256" s="19" t="s">
        <v>15</v>
      </c>
      <c r="BD256" s="19" t="s">
        <v>15</v>
      </c>
      <c r="BE256" s="19">
        <v>3.0202709233764616E-2</v>
      </c>
      <c r="BF256" s="19">
        <v>7.5597764921910482E-3</v>
      </c>
      <c r="BG256" s="19">
        <v>7.9379105090939556E-3</v>
      </c>
      <c r="BH256" s="19">
        <v>4.651280909236534E-3</v>
      </c>
      <c r="BI256" s="19">
        <v>2.084760853107766E-3</v>
      </c>
      <c r="BJ256" s="19">
        <v>8.5326954368561089E-4</v>
      </c>
      <c r="BK256" s="19">
        <v>1.3316581846578158E-3</v>
      </c>
      <c r="BL256" s="19">
        <v>1.1239049294307616E-2</v>
      </c>
      <c r="BM256" s="19">
        <v>6.2210706195056018E-3</v>
      </c>
      <c r="BN256" s="16" t="s">
        <v>15</v>
      </c>
      <c r="BO256" s="16" t="s">
        <v>15</v>
      </c>
      <c r="BP256" s="16" t="s">
        <v>15</v>
      </c>
      <c r="BQ256" s="16" t="s">
        <v>15</v>
      </c>
      <c r="BR256" s="16" t="s">
        <v>15</v>
      </c>
      <c r="BS256" s="16" t="s">
        <v>15</v>
      </c>
      <c r="BT256" s="16" t="s">
        <v>15</v>
      </c>
      <c r="BU256" s="16">
        <v>10.988799999999999</v>
      </c>
      <c r="BV256" s="16">
        <v>15.052099999999999</v>
      </c>
      <c r="BW256" s="16">
        <v>14.784599999999999</v>
      </c>
      <c r="BX256" s="16">
        <v>13.5562</v>
      </c>
      <c r="BY256" s="16">
        <v>13.8698</v>
      </c>
      <c r="BZ256" s="16">
        <v>12.064399999999999</v>
      </c>
      <c r="CA256" s="16">
        <v>8.8149999999999995</v>
      </c>
      <c r="CB256" s="16">
        <v>11.3973</v>
      </c>
      <c r="CC256" s="16">
        <v>11.975899999999999</v>
      </c>
      <c r="CD256" s="13" t="s">
        <v>15</v>
      </c>
      <c r="CE256" s="13" t="s">
        <v>15</v>
      </c>
      <c r="CF256" s="13" t="s">
        <v>15</v>
      </c>
      <c r="CG256" s="13" t="s">
        <v>15</v>
      </c>
      <c r="CH256" s="13" t="s">
        <v>15</v>
      </c>
      <c r="CI256" s="13" t="s">
        <v>15</v>
      </c>
      <c r="CJ256" s="13" t="s">
        <v>15</v>
      </c>
      <c r="CK256" s="13">
        <v>6.3236544769772807E-2</v>
      </c>
      <c r="CL256" s="13">
        <v>5.6131985657930379E-2</v>
      </c>
      <c r="CM256" s="13">
        <v>3.6017686229098921E-2</v>
      </c>
      <c r="CN256" s="13">
        <v>2.481242604407188E-2</v>
      </c>
      <c r="CO256" s="13">
        <v>8.9103786831057335E-3</v>
      </c>
      <c r="CP256" s="13">
        <v>3.1891041195998885E-3</v>
      </c>
      <c r="CQ256" s="13">
        <v>6.9838079552692389E-2</v>
      </c>
      <c r="CR256" s="13">
        <v>4.6272116366440082E-2</v>
      </c>
      <c r="CS256" s="13">
        <v>2.6969129026565928E-2</v>
      </c>
      <c r="CT256" s="16" t="s">
        <v>15</v>
      </c>
      <c r="CU256" s="16" t="s">
        <v>15</v>
      </c>
      <c r="CV256" s="16" t="s">
        <v>15</v>
      </c>
      <c r="CW256" s="16" t="s">
        <v>15</v>
      </c>
      <c r="CX256" s="16" t="s">
        <v>15</v>
      </c>
      <c r="CY256" s="16" t="s">
        <v>15</v>
      </c>
      <c r="CZ256" s="16" t="s">
        <v>15</v>
      </c>
      <c r="DA256" s="16" t="s">
        <v>15</v>
      </c>
      <c r="DB256" s="16">
        <v>29.546500000000002</v>
      </c>
      <c r="DC256" s="16">
        <v>32.515099999999997</v>
      </c>
      <c r="DD256" s="16">
        <v>35.587699999999998</v>
      </c>
      <c r="DE256" s="16">
        <v>36.016800000000003</v>
      </c>
      <c r="DF256" s="16">
        <v>30.642800000000001</v>
      </c>
      <c r="DG256" s="16">
        <v>18.552</v>
      </c>
      <c r="DH256" s="16">
        <v>21.2575</v>
      </c>
      <c r="DI256" s="16">
        <v>22.5823</v>
      </c>
      <c r="DJ256" s="21" t="s">
        <v>15</v>
      </c>
      <c r="DK256" s="21" t="s">
        <v>15</v>
      </c>
      <c r="DL256" s="21" t="s">
        <v>15</v>
      </c>
      <c r="DM256" s="21" t="s">
        <v>15</v>
      </c>
      <c r="DN256" s="21" t="s">
        <v>15</v>
      </c>
      <c r="DO256" s="21" t="s">
        <v>15</v>
      </c>
      <c r="DP256" s="21" t="s">
        <v>15</v>
      </c>
      <c r="DQ256" s="21" t="s">
        <v>15</v>
      </c>
      <c r="DR256" s="21">
        <v>19.1755</v>
      </c>
      <c r="DS256" s="21">
        <v>21.175599999999999</v>
      </c>
      <c r="DT256" s="21">
        <v>23.836500000000001</v>
      </c>
      <c r="DU256" s="21">
        <v>23.833600000000001</v>
      </c>
      <c r="DV256" s="21">
        <v>19.787400000000002</v>
      </c>
      <c r="DW256" s="21">
        <v>12.212</v>
      </c>
      <c r="DX256" s="21">
        <v>15.1313</v>
      </c>
      <c r="DY256" s="21">
        <v>16.4176</v>
      </c>
    </row>
    <row r="257" spans="1:129" x14ac:dyDescent="0.2">
      <c r="A257" s="62" t="str">
        <f>[1]PSIM!A262</f>
        <v>JUTHA</v>
      </c>
      <c r="B257" s="16">
        <v>-2.4300000000000002</v>
      </c>
      <c r="C257" s="16">
        <v>0.46</v>
      </c>
      <c r="D257" s="16">
        <v>1.34</v>
      </c>
      <c r="E257" s="16">
        <v>0.92</v>
      </c>
      <c r="F257" s="16">
        <v>2.2800000000000002</v>
      </c>
      <c r="G257" s="16">
        <v>2.0499999999999998</v>
      </c>
      <c r="H257" s="16">
        <v>1.48</v>
      </c>
      <c r="I257" s="16">
        <v>0.75</v>
      </c>
      <c r="J257" s="16">
        <v>1.34</v>
      </c>
      <c r="K257" s="16">
        <v>-0.89</v>
      </c>
      <c r="L257" s="16">
        <v>-0.41</v>
      </c>
      <c r="M257" s="16">
        <v>-0.28999999999999998</v>
      </c>
      <c r="N257" s="16">
        <v>-0.22</v>
      </c>
      <c r="O257" s="16">
        <v>-0.26</v>
      </c>
      <c r="P257" s="16">
        <v>-0.85</v>
      </c>
      <c r="Q257" s="16">
        <v>-1.5201</v>
      </c>
      <c r="R257" s="17">
        <v>-4.4363999999999999</v>
      </c>
      <c r="S257" s="17">
        <v>13.353</v>
      </c>
      <c r="T257" s="17">
        <v>32.323</v>
      </c>
      <c r="U257" s="17">
        <v>28.290600000000001</v>
      </c>
      <c r="V257" s="17">
        <v>36.848399999999998</v>
      </c>
      <c r="W257" s="17">
        <v>33.4133</v>
      </c>
      <c r="X257" s="17">
        <v>35.003999999999998</v>
      </c>
      <c r="Y257" s="17">
        <v>14.7287</v>
      </c>
      <c r="Z257" s="17">
        <v>22.3522</v>
      </c>
      <c r="AA257" s="17">
        <v>10.445600000000001</v>
      </c>
      <c r="AB257" s="17">
        <v>21.549299999999999</v>
      </c>
      <c r="AC257" s="17">
        <v>14.4573</v>
      </c>
      <c r="AD257" s="17">
        <v>17.988</v>
      </c>
      <c r="AE257" s="17">
        <v>17.988</v>
      </c>
      <c r="AF257" s="17">
        <v>-3.4207000000000001</v>
      </c>
      <c r="AG257" s="17">
        <v>-6.0068999999999999</v>
      </c>
      <c r="AH257" s="16">
        <v>14.46</v>
      </c>
      <c r="AI257" s="16">
        <v>17.989999999999998</v>
      </c>
      <c r="AJ257" s="16">
        <v>5.89</v>
      </c>
      <c r="AK257" s="16">
        <v>-3.42</v>
      </c>
      <c r="AL257" s="16">
        <v>-6.01</v>
      </c>
      <c r="AM257" s="16">
        <v>29.28</v>
      </c>
      <c r="AN257" s="16">
        <v>5.74</v>
      </c>
      <c r="AO257" s="16">
        <v>6.54</v>
      </c>
      <c r="AP257" s="16">
        <v>6.61</v>
      </c>
      <c r="AQ257" s="16">
        <v>7.33</v>
      </c>
      <c r="AR257" s="16">
        <v>8.85</v>
      </c>
      <c r="AS257" s="16">
        <v>4.08</v>
      </c>
      <c r="AT257" s="16">
        <v>4.47</v>
      </c>
      <c r="AU257" s="16">
        <v>13.79</v>
      </c>
      <c r="AV257" s="16">
        <v>20.49</v>
      </c>
      <c r="AW257" s="16">
        <v>20.23</v>
      </c>
      <c r="AX257" s="19">
        <v>-0.27964533010352161</v>
      </c>
      <c r="AY257" s="19">
        <v>1.2132359373633104</v>
      </c>
      <c r="AZ257" s="19">
        <v>0.28923807546582242</v>
      </c>
      <c r="BA257" s="19">
        <v>0.23464347605130029</v>
      </c>
      <c r="BB257" s="19">
        <v>0.29758186524310909</v>
      </c>
      <c r="BC257" s="19">
        <v>0.25762293333001879</v>
      </c>
      <c r="BD257" s="19">
        <v>0.22634911698555277</v>
      </c>
      <c r="BE257" s="19">
        <v>1.4672823892793736</v>
      </c>
      <c r="BF257" s="19">
        <v>1.0391466323008784</v>
      </c>
      <c r="BG257" s="19">
        <v>13.468391391946739</v>
      </c>
      <c r="BH257" s="19">
        <v>2.8541702137109608</v>
      </c>
      <c r="BI257" s="19">
        <v>-5.3981486989732179</v>
      </c>
      <c r="BJ257" s="19">
        <v>2.6514235306793079</v>
      </c>
      <c r="BK257" s="19">
        <v>2.6514235306793079</v>
      </c>
      <c r="BL257" s="19">
        <v>-0.76566052829956466</v>
      </c>
      <c r="BM257" s="19">
        <v>-0.32301748153546028</v>
      </c>
      <c r="BN257" s="16">
        <v>-13.8575</v>
      </c>
      <c r="BO257" s="16">
        <v>5.6223000000000001</v>
      </c>
      <c r="BP257" s="16">
        <v>19.1587</v>
      </c>
      <c r="BQ257" s="16">
        <v>11.055300000000001</v>
      </c>
      <c r="BR257" s="16">
        <v>25.102399999999999</v>
      </c>
      <c r="BS257" s="16">
        <v>28.569900000000001</v>
      </c>
      <c r="BT257" s="16">
        <v>18.325399999999998</v>
      </c>
      <c r="BU257" s="16">
        <v>10.224</v>
      </c>
      <c r="BV257" s="16">
        <v>32.091099999999997</v>
      </c>
      <c r="BW257" s="16">
        <v>-23.390799999999999</v>
      </c>
      <c r="BX257" s="16">
        <v>-9.2227999999999994</v>
      </c>
      <c r="BY257" s="16">
        <v>-7.1685999999999996</v>
      </c>
      <c r="BZ257" s="16">
        <v>-6.6787999999999998</v>
      </c>
      <c r="CA257" s="16">
        <v>-8.9041999999999994</v>
      </c>
      <c r="CB257" s="16">
        <v>-33.594099999999997</v>
      </c>
      <c r="CC257" s="16">
        <v>-66.984099999999998</v>
      </c>
      <c r="CD257" s="13">
        <v>-6.7097812944412079</v>
      </c>
      <c r="CE257" s="13">
        <v>-31.251683937823834</v>
      </c>
      <c r="CF257" s="13">
        <v>10.615603413246648</v>
      </c>
      <c r="CG257" s="13">
        <v>6.7864492415115683</v>
      </c>
      <c r="CH257" s="13">
        <v>2.4176580523858191</v>
      </c>
      <c r="CI257" s="13">
        <v>1.5658374560106085</v>
      </c>
      <c r="CJ257" s="13">
        <v>2.2473733643791785</v>
      </c>
      <c r="CK257" s="13">
        <v>2.1354291847903695</v>
      </c>
      <c r="CL257" s="13">
        <v>1.4484827407318546</v>
      </c>
      <c r="CM257" s="13">
        <v>1.5522370320326659</v>
      </c>
      <c r="CN257" s="13">
        <v>2.3826779744098943</v>
      </c>
      <c r="CO257" s="13">
        <v>2.9459261545888067</v>
      </c>
      <c r="CP257" s="13">
        <v>2.0885792292598655</v>
      </c>
      <c r="CQ257" s="13">
        <v>2.0083704064599091</v>
      </c>
      <c r="CR257" s="13">
        <v>2.3081174168512337</v>
      </c>
      <c r="CS257" s="13">
        <v>3.8595793692675797</v>
      </c>
      <c r="CT257" s="16" t="s">
        <v>15</v>
      </c>
      <c r="CU257" s="16" t="s">
        <v>15</v>
      </c>
      <c r="CV257" s="16" t="s">
        <v>15</v>
      </c>
      <c r="CW257" s="16">
        <v>75.017099999999999</v>
      </c>
      <c r="CX257" s="16">
        <v>65.666799999999995</v>
      </c>
      <c r="CY257" s="16">
        <v>42.387</v>
      </c>
      <c r="CZ257" s="16">
        <v>24.248799999999999</v>
      </c>
      <c r="DA257" s="16">
        <v>10.827299999999999</v>
      </c>
      <c r="DB257" s="16">
        <v>16.880800000000001</v>
      </c>
      <c r="DC257" s="16">
        <v>-10.8592</v>
      </c>
      <c r="DD257" s="16">
        <v>-6.8423999999999996</v>
      </c>
      <c r="DE257" s="16">
        <v>-7.2210000000000001</v>
      </c>
      <c r="DF257" s="16">
        <v>-5.4123999999999999</v>
      </c>
      <c r="DG257" s="16">
        <v>-5.4123999999999999</v>
      </c>
      <c r="DH257" s="16">
        <v>-5.4123999999999999</v>
      </c>
      <c r="DI257" s="16">
        <v>-56.288699999999999</v>
      </c>
      <c r="DJ257" s="21">
        <v>-7.3231999999999999</v>
      </c>
      <c r="DK257" s="21">
        <v>2.6873</v>
      </c>
      <c r="DL257" s="21">
        <v>10.0738</v>
      </c>
      <c r="DM257" s="21">
        <v>6.2435</v>
      </c>
      <c r="DN257" s="21">
        <v>14.114599999999999</v>
      </c>
      <c r="DO257" s="21">
        <v>12.581300000000001</v>
      </c>
      <c r="DP257" s="21">
        <v>7.3292999999999999</v>
      </c>
      <c r="DQ257" s="21">
        <v>3.0123000000000002</v>
      </c>
      <c r="DR257" s="21">
        <v>5.2546999999999997</v>
      </c>
      <c r="DS257" s="21">
        <v>-3.6844000000000001</v>
      </c>
      <c r="DT257" s="21">
        <v>-1.5768</v>
      </c>
      <c r="DU257" s="21">
        <v>-1.2634000000000001</v>
      </c>
      <c r="DV257" s="21">
        <v>-1.1996</v>
      </c>
      <c r="DW257" s="21">
        <v>-1.1996</v>
      </c>
      <c r="DX257" s="21">
        <v>-1.1996</v>
      </c>
      <c r="DY257" s="21">
        <v>-10.366899999999999</v>
      </c>
    </row>
    <row r="258" spans="1:129" x14ac:dyDescent="0.2">
      <c r="A258" s="62" t="str">
        <f>[1]PSIM!A263</f>
        <v>JWD</v>
      </c>
      <c r="B258" s="16" t="s">
        <v>15</v>
      </c>
      <c r="C258" s="16" t="s">
        <v>15</v>
      </c>
      <c r="D258" s="16" t="s">
        <v>15</v>
      </c>
      <c r="E258" s="16" t="s">
        <v>15</v>
      </c>
      <c r="F258" s="16" t="s">
        <v>15</v>
      </c>
      <c r="G258" s="16" t="s">
        <v>15</v>
      </c>
      <c r="H258" s="16" t="s">
        <v>15</v>
      </c>
      <c r="I258" s="16" t="s">
        <v>15</v>
      </c>
      <c r="J258" s="16" t="s">
        <v>15</v>
      </c>
      <c r="K258" s="16" t="s">
        <v>15</v>
      </c>
      <c r="L258" s="16" t="s">
        <v>15</v>
      </c>
      <c r="M258" s="16" t="s">
        <v>15</v>
      </c>
      <c r="N258" s="16" t="s">
        <v>15</v>
      </c>
      <c r="O258" s="16">
        <v>0.38240000000000002</v>
      </c>
      <c r="P258" s="16">
        <v>-0.01</v>
      </c>
      <c r="Q258" s="16">
        <v>0.6</v>
      </c>
      <c r="R258" s="17" t="s">
        <v>15</v>
      </c>
      <c r="S258" s="17" t="s">
        <v>15</v>
      </c>
      <c r="T258" s="17" t="s">
        <v>15</v>
      </c>
      <c r="U258" s="17" t="s">
        <v>15</v>
      </c>
      <c r="V258" s="17" t="s">
        <v>15</v>
      </c>
      <c r="W258" s="17" t="s">
        <v>15</v>
      </c>
      <c r="X258" s="17" t="s">
        <v>15</v>
      </c>
      <c r="Y258" s="17" t="s">
        <v>15</v>
      </c>
      <c r="Z258" s="17" t="s">
        <v>15</v>
      </c>
      <c r="AA258" s="17" t="s">
        <v>15</v>
      </c>
      <c r="AB258" s="17" t="s">
        <v>15</v>
      </c>
      <c r="AC258" s="17" t="s">
        <v>15</v>
      </c>
      <c r="AD258" s="17" t="s">
        <v>15</v>
      </c>
      <c r="AE258" s="17">
        <v>36.479700000000001</v>
      </c>
      <c r="AF258" s="17">
        <v>29.267600000000002</v>
      </c>
      <c r="AG258" s="17">
        <v>31.006900000000002</v>
      </c>
      <c r="AH258" s="16" t="s">
        <v>15</v>
      </c>
      <c r="AI258" s="16" t="s">
        <v>15</v>
      </c>
      <c r="AJ258" s="16">
        <v>36.479999999999997</v>
      </c>
      <c r="AK258" s="16">
        <v>29.27</v>
      </c>
      <c r="AL258" s="16">
        <v>31.01</v>
      </c>
      <c r="AM258" s="16" t="s">
        <v>15</v>
      </c>
      <c r="AN258" s="16" t="s">
        <v>15</v>
      </c>
      <c r="AO258" s="16" t="s">
        <v>15</v>
      </c>
      <c r="AP258" s="16" t="s">
        <v>15</v>
      </c>
      <c r="AQ258" s="16" t="s">
        <v>15</v>
      </c>
      <c r="AR258" s="16" t="s">
        <v>15</v>
      </c>
      <c r="AS258" s="16" t="s">
        <v>15</v>
      </c>
      <c r="AT258" s="16" t="s">
        <v>15</v>
      </c>
      <c r="AU258" s="16" t="s">
        <v>15</v>
      </c>
      <c r="AV258" s="16" t="s">
        <v>15</v>
      </c>
      <c r="AW258" s="16" t="s">
        <v>15</v>
      </c>
      <c r="AX258" s="19" t="s">
        <v>15</v>
      </c>
      <c r="AY258" s="19" t="s">
        <v>15</v>
      </c>
      <c r="AZ258" s="19" t="s">
        <v>15</v>
      </c>
      <c r="BA258" s="19" t="s">
        <v>15</v>
      </c>
      <c r="BB258" s="19" t="s">
        <v>15</v>
      </c>
      <c r="BC258" s="19" t="s">
        <v>15</v>
      </c>
      <c r="BD258" s="19" t="s">
        <v>15</v>
      </c>
      <c r="BE258" s="19" t="s">
        <v>15</v>
      </c>
      <c r="BF258" s="19" t="s">
        <v>15</v>
      </c>
      <c r="BG258" s="19" t="s">
        <v>15</v>
      </c>
      <c r="BH258" s="19" t="s">
        <v>15</v>
      </c>
      <c r="BI258" s="19" t="s">
        <v>15</v>
      </c>
      <c r="BJ258" s="19" t="s">
        <v>15</v>
      </c>
      <c r="BK258" s="19">
        <v>0.24055660032310902</v>
      </c>
      <c r="BL258" s="19">
        <v>1.1359822459223732</v>
      </c>
      <c r="BM258" s="19">
        <v>0.10914755984676011</v>
      </c>
      <c r="BN258" s="16" t="s">
        <v>15</v>
      </c>
      <c r="BO258" s="16" t="s">
        <v>15</v>
      </c>
      <c r="BP258" s="16" t="s">
        <v>15</v>
      </c>
      <c r="BQ258" s="16" t="s">
        <v>15</v>
      </c>
      <c r="BR258" s="16" t="s">
        <v>15</v>
      </c>
      <c r="BS258" s="16" t="s">
        <v>15</v>
      </c>
      <c r="BT258" s="16" t="s">
        <v>15</v>
      </c>
      <c r="BU258" s="16" t="s">
        <v>15</v>
      </c>
      <c r="BV258" s="16" t="s">
        <v>15</v>
      </c>
      <c r="BW258" s="16" t="s">
        <v>15</v>
      </c>
      <c r="BX258" s="16" t="s">
        <v>15</v>
      </c>
      <c r="BY258" s="16" t="s">
        <v>15</v>
      </c>
      <c r="BZ258" s="16" t="s">
        <v>15</v>
      </c>
      <c r="CA258" s="16">
        <v>14.198499999999999</v>
      </c>
      <c r="CB258" s="16">
        <v>-0.39939999999999998</v>
      </c>
      <c r="CC258" s="16">
        <v>25.260300000000001</v>
      </c>
      <c r="CD258" s="13" t="s">
        <v>15</v>
      </c>
      <c r="CE258" s="13" t="s">
        <v>15</v>
      </c>
      <c r="CF258" s="13" t="s">
        <v>15</v>
      </c>
      <c r="CG258" s="13" t="s">
        <v>15</v>
      </c>
      <c r="CH258" s="13" t="s">
        <v>15</v>
      </c>
      <c r="CI258" s="13" t="s">
        <v>15</v>
      </c>
      <c r="CJ258" s="13" t="s">
        <v>15</v>
      </c>
      <c r="CK258" s="13" t="s">
        <v>15</v>
      </c>
      <c r="CL258" s="13" t="s">
        <v>15</v>
      </c>
      <c r="CM258" s="13" t="s">
        <v>15</v>
      </c>
      <c r="CN258" s="13" t="s">
        <v>15</v>
      </c>
      <c r="CO258" s="13" t="s">
        <v>15</v>
      </c>
      <c r="CP258" s="13" t="s">
        <v>15</v>
      </c>
      <c r="CQ258" s="13">
        <v>0.70928862632752177</v>
      </c>
      <c r="CR258" s="13">
        <v>0.84306933223757252</v>
      </c>
      <c r="CS258" s="13">
        <v>0.56828913101941136</v>
      </c>
      <c r="CT258" s="16" t="s">
        <v>15</v>
      </c>
      <c r="CU258" s="16" t="s">
        <v>15</v>
      </c>
      <c r="CV258" s="16" t="s">
        <v>15</v>
      </c>
      <c r="CW258" s="16" t="s">
        <v>15</v>
      </c>
      <c r="CX258" s="16" t="s">
        <v>15</v>
      </c>
      <c r="CY258" s="16" t="s">
        <v>15</v>
      </c>
      <c r="CZ258" s="16" t="s">
        <v>15</v>
      </c>
      <c r="DA258" s="16" t="s">
        <v>15</v>
      </c>
      <c r="DB258" s="16" t="s">
        <v>15</v>
      </c>
      <c r="DC258" s="16" t="s">
        <v>15</v>
      </c>
      <c r="DD258" s="16" t="s">
        <v>15</v>
      </c>
      <c r="DE258" s="16" t="s">
        <v>15</v>
      </c>
      <c r="DF258" s="16" t="s">
        <v>15</v>
      </c>
      <c r="DG258" s="16" t="s">
        <v>15</v>
      </c>
      <c r="DH258" s="16">
        <v>-0.34370000000000001</v>
      </c>
      <c r="DI258" s="16">
        <v>21.824300000000001</v>
      </c>
      <c r="DJ258" s="21" t="s">
        <v>15</v>
      </c>
      <c r="DK258" s="21" t="s">
        <v>15</v>
      </c>
      <c r="DL258" s="21" t="s">
        <v>15</v>
      </c>
      <c r="DM258" s="21" t="s">
        <v>15</v>
      </c>
      <c r="DN258" s="21" t="s">
        <v>15</v>
      </c>
      <c r="DO258" s="21" t="s">
        <v>15</v>
      </c>
      <c r="DP258" s="21" t="s">
        <v>15</v>
      </c>
      <c r="DQ258" s="21" t="s">
        <v>15</v>
      </c>
      <c r="DR258" s="21" t="s">
        <v>15</v>
      </c>
      <c r="DS258" s="21" t="s">
        <v>15</v>
      </c>
      <c r="DT258" s="21" t="s">
        <v>15</v>
      </c>
      <c r="DU258" s="21" t="s">
        <v>15</v>
      </c>
      <c r="DV258" s="21" t="s">
        <v>15</v>
      </c>
      <c r="DW258" s="21" t="s">
        <v>15</v>
      </c>
      <c r="DX258" s="21">
        <v>-0.1721</v>
      </c>
      <c r="DY258" s="21">
        <v>11.282999999999999</v>
      </c>
    </row>
    <row r="259" spans="1:129" x14ac:dyDescent="0.2">
      <c r="A259" s="62" t="str">
        <f>[1]PSIM!A264</f>
        <v>K</v>
      </c>
      <c r="B259" s="16" t="s">
        <v>15</v>
      </c>
      <c r="C259" s="16" t="s">
        <v>15</v>
      </c>
      <c r="D259" s="16" t="s">
        <v>15</v>
      </c>
      <c r="E259" s="16" t="s">
        <v>15</v>
      </c>
      <c r="F259" s="16" t="s">
        <v>15</v>
      </c>
      <c r="G259" s="16" t="s">
        <v>15</v>
      </c>
      <c r="H259" s="16" t="s">
        <v>15</v>
      </c>
      <c r="I259" s="16" t="s">
        <v>15</v>
      </c>
      <c r="J259" s="16" t="s">
        <v>15</v>
      </c>
      <c r="K259" s="16" t="s">
        <v>15</v>
      </c>
      <c r="L259" s="16" t="s">
        <v>15</v>
      </c>
      <c r="M259" s="16" t="s">
        <v>15</v>
      </c>
      <c r="N259" s="16" t="s">
        <v>15</v>
      </c>
      <c r="O259" s="16">
        <v>0.4083</v>
      </c>
      <c r="P259" s="16">
        <v>0.25669999999999998</v>
      </c>
      <c r="Q259" s="16">
        <v>-6.4199999999999993E-2</v>
      </c>
      <c r="R259" s="17" t="s">
        <v>15</v>
      </c>
      <c r="S259" s="17" t="s">
        <v>15</v>
      </c>
      <c r="T259" s="17" t="s">
        <v>15</v>
      </c>
      <c r="U259" s="17" t="s">
        <v>15</v>
      </c>
      <c r="V259" s="17" t="s">
        <v>15</v>
      </c>
      <c r="W259" s="17" t="s">
        <v>15</v>
      </c>
      <c r="X259" s="17" t="s">
        <v>15</v>
      </c>
      <c r="Y259" s="17" t="s">
        <v>15</v>
      </c>
      <c r="Z259" s="17" t="s">
        <v>15</v>
      </c>
      <c r="AA259" s="17" t="s">
        <v>15</v>
      </c>
      <c r="AB259" s="17" t="s">
        <v>15</v>
      </c>
      <c r="AC259" s="17" t="s">
        <v>15</v>
      </c>
      <c r="AD259" s="17">
        <v>16.9636</v>
      </c>
      <c r="AE259" s="17">
        <v>21.006699999999999</v>
      </c>
      <c r="AF259" s="17">
        <v>15.588799999999999</v>
      </c>
      <c r="AG259" s="17">
        <v>8.2451000000000008</v>
      </c>
      <c r="AH259" s="16" t="s">
        <v>15</v>
      </c>
      <c r="AI259" s="16" t="s">
        <v>15</v>
      </c>
      <c r="AJ259" s="16">
        <v>21.01</v>
      </c>
      <c r="AK259" s="16">
        <v>18.84</v>
      </c>
      <c r="AL259" s="16">
        <v>8.25</v>
      </c>
      <c r="AM259" s="16" t="s">
        <v>15</v>
      </c>
      <c r="AN259" s="16" t="s">
        <v>15</v>
      </c>
      <c r="AO259" s="16" t="s">
        <v>15</v>
      </c>
      <c r="AP259" s="16" t="s">
        <v>15</v>
      </c>
      <c r="AQ259" s="16" t="s">
        <v>15</v>
      </c>
      <c r="AR259" s="16" t="s">
        <v>15</v>
      </c>
      <c r="AS259" s="16" t="s">
        <v>15</v>
      </c>
      <c r="AT259" s="16" t="s">
        <v>15</v>
      </c>
      <c r="AU259" s="16" t="s">
        <v>15</v>
      </c>
      <c r="AV259" s="16" t="s">
        <v>15</v>
      </c>
      <c r="AW259" s="16" t="s">
        <v>15</v>
      </c>
      <c r="AX259" s="19" t="s">
        <v>15</v>
      </c>
      <c r="AY259" s="19" t="s">
        <v>15</v>
      </c>
      <c r="AZ259" s="19" t="s">
        <v>15</v>
      </c>
      <c r="BA259" s="19" t="s">
        <v>15</v>
      </c>
      <c r="BB259" s="19" t="s">
        <v>15</v>
      </c>
      <c r="BC259" s="19" t="s">
        <v>15</v>
      </c>
      <c r="BD259" s="19" t="s">
        <v>15</v>
      </c>
      <c r="BE259" s="19" t="s">
        <v>15</v>
      </c>
      <c r="BF259" s="19" t="s">
        <v>15</v>
      </c>
      <c r="BG259" s="19" t="s">
        <v>15</v>
      </c>
      <c r="BH259" s="19" t="s">
        <v>15</v>
      </c>
      <c r="BI259" s="19" t="s">
        <v>15</v>
      </c>
      <c r="BJ259" s="19">
        <v>9.1887008460100728E-2</v>
      </c>
      <c r="BK259" s="19">
        <v>7.7484954874866355E-2</v>
      </c>
      <c r="BL259" s="19">
        <v>5.6533901895106974E-3</v>
      </c>
      <c r="BM259" s="19">
        <v>-4.0041232936297501E-2</v>
      </c>
      <c r="BN259" s="16" t="s">
        <v>15</v>
      </c>
      <c r="BO259" s="16" t="s">
        <v>15</v>
      </c>
      <c r="BP259" s="16" t="s">
        <v>15</v>
      </c>
      <c r="BQ259" s="16" t="s">
        <v>15</v>
      </c>
      <c r="BR259" s="16" t="s">
        <v>15</v>
      </c>
      <c r="BS259" s="16" t="s">
        <v>15</v>
      </c>
      <c r="BT259" s="16" t="s">
        <v>15</v>
      </c>
      <c r="BU259" s="16" t="s">
        <v>15</v>
      </c>
      <c r="BV259" s="16" t="s">
        <v>15</v>
      </c>
      <c r="BW259" s="16" t="s">
        <v>15</v>
      </c>
      <c r="BX259" s="16" t="s">
        <v>15</v>
      </c>
      <c r="BY259" s="16" t="s">
        <v>15</v>
      </c>
      <c r="BZ259" s="16">
        <v>2.3944000000000001</v>
      </c>
      <c r="CA259" s="16">
        <v>5.6215999999999999</v>
      </c>
      <c r="CB259" s="16">
        <v>5.2061999999999999</v>
      </c>
      <c r="CC259" s="16">
        <v>-1.3393999999999999</v>
      </c>
      <c r="CD259" s="13" t="s">
        <v>15</v>
      </c>
      <c r="CE259" s="13" t="s">
        <v>15</v>
      </c>
      <c r="CF259" s="13" t="s">
        <v>15</v>
      </c>
      <c r="CG259" s="13" t="s">
        <v>15</v>
      </c>
      <c r="CH259" s="13" t="s">
        <v>15</v>
      </c>
      <c r="CI259" s="13" t="s">
        <v>15</v>
      </c>
      <c r="CJ259" s="13" t="s">
        <v>15</v>
      </c>
      <c r="CK259" s="13" t="s">
        <v>15</v>
      </c>
      <c r="CL259" s="13" t="s">
        <v>15</v>
      </c>
      <c r="CM259" s="13" t="s">
        <v>15</v>
      </c>
      <c r="CN259" s="13" t="s">
        <v>15</v>
      </c>
      <c r="CO259" s="13" t="s">
        <v>15</v>
      </c>
      <c r="CP259" s="13" t="s">
        <v>15</v>
      </c>
      <c r="CQ259" s="13">
        <v>6.7081588992305985E-3</v>
      </c>
      <c r="CR259" s="13">
        <v>6.7642162990673707E-3</v>
      </c>
      <c r="CS259" s="13">
        <v>1.3879635226171754E-2</v>
      </c>
      <c r="CT259" s="16" t="s">
        <v>15</v>
      </c>
      <c r="CU259" s="16" t="s">
        <v>15</v>
      </c>
      <c r="CV259" s="16" t="s">
        <v>15</v>
      </c>
      <c r="CW259" s="16" t="s">
        <v>15</v>
      </c>
      <c r="CX259" s="16" t="s">
        <v>15</v>
      </c>
      <c r="CY259" s="16" t="s">
        <v>15</v>
      </c>
      <c r="CZ259" s="16" t="s">
        <v>15</v>
      </c>
      <c r="DA259" s="16" t="s">
        <v>15</v>
      </c>
      <c r="DB259" s="16" t="s">
        <v>15</v>
      </c>
      <c r="DC259" s="16" t="s">
        <v>15</v>
      </c>
      <c r="DD259" s="16" t="s">
        <v>15</v>
      </c>
      <c r="DE259" s="16" t="s">
        <v>15</v>
      </c>
      <c r="DF259" s="16" t="s">
        <v>15</v>
      </c>
      <c r="DG259" s="16">
        <v>21.421199999999999</v>
      </c>
      <c r="DH259" s="16">
        <v>14.526</v>
      </c>
      <c r="DI259" s="16">
        <v>-3.6021000000000001</v>
      </c>
      <c r="DJ259" s="21" t="s">
        <v>15</v>
      </c>
      <c r="DK259" s="21" t="s">
        <v>15</v>
      </c>
      <c r="DL259" s="21" t="s">
        <v>15</v>
      </c>
      <c r="DM259" s="21" t="s">
        <v>15</v>
      </c>
      <c r="DN259" s="21" t="s">
        <v>15</v>
      </c>
      <c r="DO259" s="21" t="s">
        <v>15</v>
      </c>
      <c r="DP259" s="21" t="s">
        <v>15</v>
      </c>
      <c r="DQ259" s="21" t="s">
        <v>15</v>
      </c>
      <c r="DR259" s="21" t="s">
        <v>15</v>
      </c>
      <c r="DS259" s="21" t="s">
        <v>15</v>
      </c>
      <c r="DT259" s="21" t="s">
        <v>15</v>
      </c>
      <c r="DU259" s="21" t="s">
        <v>15</v>
      </c>
      <c r="DV259" s="21" t="s">
        <v>15</v>
      </c>
      <c r="DW259" s="21">
        <v>10.636200000000001</v>
      </c>
      <c r="DX259" s="21">
        <v>8.8905999999999992</v>
      </c>
      <c r="DY259" s="21">
        <v>-2.0804999999999998</v>
      </c>
    </row>
    <row r="260" spans="1:129" x14ac:dyDescent="0.2">
      <c r="A260" s="62" t="str">
        <f>[1]PSIM!A265</f>
        <v>KAMART</v>
      </c>
      <c r="B260" s="16">
        <v>0.2238</v>
      </c>
      <c r="C260" s="16">
        <v>1.8700999999999999</v>
      </c>
      <c r="D260" s="16">
        <v>0.3</v>
      </c>
      <c r="E260" s="16">
        <v>-0.19350000000000001</v>
      </c>
      <c r="F260" s="16">
        <v>-0.12</v>
      </c>
      <c r="G260" s="16">
        <v>-0.1575</v>
      </c>
      <c r="H260" s="16">
        <v>-9.7500000000000003E-2</v>
      </c>
      <c r="I260" s="16">
        <v>-0.33</v>
      </c>
      <c r="J260" s="16">
        <v>6.7500000000000004E-2</v>
      </c>
      <c r="K260" s="16">
        <v>0.14249999999999999</v>
      </c>
      <c r="L260" s="16">
        <v>0.1875</v>
      </c>
      <c r="M260" s="16">
        <v>0.20250000000000001</v>
      </c>
      <c r="N260" s="16">
        <v>0.1065</v>
      </c>
      <c r="O260" s="16">
        <v>0.23849999999999999</v>
      </c>
      <c r="P260" s="16">
        <v>0.3</v>
      </c>
      <c r="Q260" s="16">
        <v>0.32</v>
      </c>
      <c r="R260" s="17">
        <v>14.010400000000001</v>
      </c>
      <c r="S260" s="17">
        <v>14.203099999999999</v>
      </c>
      <c r="T260" s="17">
        <v>10.9559</v>
      </c>
      <c r="U260" s="17">
        <v>8.7789000000000001</v>
      </c>
      <c r="V260" s="17">
        <v>5.4932999999999996</v>
      </c>
      <c r="W260" s="17">
        <v>5.7679</v>
      </c>
      <c r="X260" s="17">
        <v>6.3578000000000001</v>
      </c>
      <c r="Y260" s="17">
        <v>5.7114000000000003</v>
      </c>
      <c r="Z260" s="17">
        <v>22.488499999999998</v>
      </c>
      <c r="AA260" s="17">
        <v>57.315600000000003</v>
      </c>
      <c r="AB260" s="17">
        <v>50.420699999999997</v>
      </c>
      <c r="AC260" s="17">
        <v>49.773600000000002</v>
      </c>
      <c r="AD260" s="17">
        <v>41.755200000000002</v>
      </c>
      <c r="AE260" s="17">
        <v>54.782899999999998</v>
      </c>
      <c r="AF260" s="17">
        <v>56.095399999999998</v>
      </c>
      <c r="AG260" s="17">
        <v>55.505600000000001</v>
      </c>
      <c r="AH260" s="16">
        <v>49.8</v>
      </c>
      <c r="AI260" s="16">
        <v>40.17</v>
      </c>
      <c r="AJ260" s="16">
        <v>54.78</v>
      </c>
      <c r="AK260" s="16">
        <v>55.97</v>
      </c>
      <c r="AL260" s="16">
        <v>55.51</v>
      </c>
      <c r="AM260" s="16">
        <v>11.68</v>
      </c>
      <c r="AN260" s="16">
        <v>13.81</v>
      </c>
      <c r="AO260" s="16">
        <v>9.1300000000000008</v>
      </c>
      <c r="AP260" s="16">
        <v>8.91</v>
      </c>
      <c r="AQ260" s="16">
        <v>15.73</v>
      </c>
      <c r="AR260" s="16">
        <v>32.270000000000003</v>
      </c>
      <c r="AS260" s="16">
        <v>23.71</v>
      </c>
      <c r="AT260" s="16">
        <v>45.78</v>
      </c>
      <c r="AU260" s="16">
        <v>47.57</v>
      </c>
      <c r="AV260" s="16">
        <v>25.86</v>
      </c>
      <c r="AW260" s="16">
        <v>23.32</v>
      </c>
      <c r="AX260" s="19">
        <v>0.32418588009621074</v>
      </c>
      <c r="AY260" s="19">
        <v>1.8261048909840898</v>
      </c>
      <c r="AZ260" s="19">
        <v>0.75878720899502683</v>
      </c>
      <c r="BA260" s="19">
        <v>4.9048814093101072</v>
      </c>
      <c r="BB260" s="19">
        <v>-0.34437906079591601</v>
      </c>
      <c r="BC260" s="19">
        <v>-0.37057577448488227</v>
      </c>
      <c r="BD260" s="19">
        <v>-0.64245969668299718</v>
      </c>
      <c r="BE260" s="19">
        <v>-0.28493664853817546</v>
      </c>
      <c r="BF260" s="19">
        <v>-0.67852281147150217</v>
      </c>
      <c r="BG260" s="19">
        <v>0.12718903293355593</v>
      </c>
      <c r="BH260" s="19">
        <v>7.5996706163016681E-2</v>
      </c>
      <c r="BI260" s="19">
        <v>5.528894067861579E-2</v>
      </c>
      <c r="BJ260" s="19">
        <v>8.6325006231255969E-2</v>
      </c>
      <c r="BK260" s="19">
        <v>3.6044368497561007E-2</v>
      </c>
      <c r="BL260" s="19">
        <v>2.0049478087051733E-2</v>
      </c>
      <c r="BM260" s="19">
        <v>1.7454178821178553E-2</v>
      </c>
      <c r="BN260" s="16">
        <v>2.8275000000000001</v>
      </c>
      <c r="BO260" s="16">
        <v>31.157800000000002</v>
      </c>
      <c r="BP260" s="16">
        <v>3.9878999999999998</v>
      </c>
      <c r="BQ260" s="16">
        <v>-2.5015000000000001</v>
      </c>
      <c r="BR260" s="16">
        <v>-6.0316000000000001</v>
      </c>
      <c r="BS260" s="16">
        <v>-23.238</v>
      </c>
      <c r="BT260" s="16">
        <v>-24.66</v>
      </c>
      <c r="BU260" s="16">
        <v>-172.96780000000001</v>
      </c>
      <c r="BV260" s="16">
        <v>38.338500000000003</v>
      </c>
      <c r="BW260" s="16">
        <v>26.906199999999998</v>
      </c>
      <c r="BX260" s="16">
        <v>22.331700000000001</v>
      </c>
      <c r="BY260" s="16">
        <v>18.615200000000002</v>
      </c>
      <c r="BZ260" s="16">
        <v>9.2369000000000003</v>
      </c>
      <c r="CA260" s="16">
        <v>17.6707</v>
      </c>
      <c r="CB260" s="16">
        <v>18.393999999999998</v>
      </c>
      <c r="CC260" s="16">
        <v>18.597899999999999</v>
      </c>
      <c r="CD260" s="13">
        <v>-4.9319070169504267</v>
      </c>
      <c r="CE260" s="13">
        <v>0.64251732292884023</v>
      </c>
      <c r="CF260" s="13">
        <v>1.3945993279011981</v>
      </c>
      <c r="CG260" s="13">
        <v>0.53207989669946265</v>
      </c>
      <c r="CH260" s="13">
        <v>0.62583537997066541</v>
      </c>
      <c r="CI260" s="13">
        <v>0.46176444566442909</v>
      </c>
      <c r="CJ260" s="13">
        <v>0.44431624822550131</v>
      </c>
      <c r="CK260" s="13">
        <v>0.87929010734293833</v>
      </c>
      <c r="CL260" s="13">
        <v>0.62742760673271991</v>
      </c>
      <c r="CM260" s="13">
        <v>0.24972408045588665</v>
      </c>
      <c r="CN260" s="13">
        <v>0.19977685444461751</v>
      </c>
      <c r="CO260" s="13">
        <v>0.23221444126495677</v>
      </c>
      <c r="CP260" s="13">
        <v>0.26367976786710517</v>
      </c>
      <c r="CQ260" s="13">
        <v>0.19825814707499467</v>
      </c>
      <c r="CR260" s="13">
        <v>0.3383004031704821</v>
      </c>
      <c r="CS260" s="13">
        <v>0.30670614676736302</v>
      </c>
      <c r="CT260" s="16">
        <v>116.2546</v>
      </c>
      <c r="CU260" s="16">
        <v>116.2546</v>
      </c>
      <c r="CV260" s="16">
        <v>19.311699999999998</v>
      </c>
      <c r="CW260" s="16">
        <v>-11.221299999999999</v>
      </c>
      <c r="CX260" s="16">
        <v>-10.9901</v>
      </c>
      <c r="CY260" s="16">
        <v>-17.5595</v>
      </c>
      <c r="CZ260" s="16">
        <v>-12.405900000000001</v>
      </c>
      <c r="DA260" s="16">
        <v>-65.278199999999998</v>
      </c>
      <c r="DB260" s="16">
        <v>17.4681</v>
      </c>
      <c r="DC260" s="16">
        <v>28.8992</v>
      </c>
      <c r="DD260" s="16">
        <v>30.160299999999999</v>
      </c>
      <c r="DE260" s="16">
        <v>27.066199999999998</v>
      </c>
      <c r="DF260" s="16">
        <v>14.647399999999999</v>
      </c>
      <c r="DG260" s="16">
        <v>31.0382</v>
      </c>
      <c r="DH260" s="16">
        <v>34.815800000000003</v>
      </c>
      <c r="DI260" s="16">
        <v>33.827100000000002</v>
      </c>
      <c r="DJ260" s="21">
        <v>5.87</v>
      </c>
      <c r="DK260" s="21">
        <v>46.334000000000003</v>
      </c>
      <c r="DL260" s="21">
        <v>7.1634000000000002</v>
      </c>
      <c r="DM260" s="21">
        <v>-4.5865</v>
      </c>
      <c r="DN260" s="21">
        <v>-4.8314000000000004</v>
      </c>
      <c r="DO260" s="21">
        <v>-7.1966999999999999</v>
      </c>
      <c r="DP260" s="21">
        <v>-5.6414999999999997</v>
      </c>
      <c r="DQ260" s="21">
        <v>-28.9267</v>
      </c>
      <c r="DR260" s="21">
        <v>6.7022000000000004</v>
      </c>
      <c r="DS260" s="21">
        <v>14.0655</v>
      </c>
      <c r="DT260" s="21">
        <v>19.948799999999999</v>
      </c>
      <c r="DU260" s="21">
        <v>19.496400000000001</v>
      </c>
      <c r="DV260" s="21">
        <v>10.054600000000001</v>
      </c>
      <c r="DW260" s="21">
        <v>21.8474</v>
      </c>
      <c r="DX260" s="21">
        <v>23.586400000000001</v>
      </c>
      <c r="DY260" s="21">
        <v>21.807200000000002</v>
      </c>
    </row>
    <row r="261" spans="1:129" x14ac:dyDescent="0.2">
      <c r="A261" s="62" t="str">
        <f>[1]PSIM!A266</f>
        <v>KASET</v>
      </c>
      <c r="B261" s="16">
        <v>-5.45E-2</v>
      </c>
      <c r="C261" s="16">
        <v>0.18509999999999999</v>
      </c>
      <c r="D261" s="16">
        <v>0.28199999999999997</v>
      </c>
      <c r="E261" s="16">
        <v>0.06</v>
      </c>
      <c r="F261" s="16">
        <v>0.03</v>
      </c>
      <c r="G261" s="16">
        <v>0.04</v>
      </c>
      <c r="H261" s="16">
        <v>0.4</v>
      </c>
      <c r="I261" s="16">
        <v>0.06</v>
      </c>
      <c r="J261" s="16">
        <v>6.6000000000000003E-2</v>
      </c>
      <c r="K261" s="16">
        <v>-5.2999999999999999E-2</v>
      </c>
      <c r="L261" s="16">
        <v>-0.56999999999999995</v>
      </c>
      <c r="M261" s="16">
        <v>-0.22</v>
      </c>
      <c r="N261" s="16">
        <v>-0.3</v>
      </c>
      <c r="O261" s="16">
        <v>3.0000000000000001E-3</v>
      </c>
      <c r="P261" s="16">
        <v>-0.04</v>
      </c>
      <c r="Q261" s="16">
        <v>0.04</v>
      </c>
      <c r="R261" s="17">
        <v>7.2657999999999996</v>
      </c>
      <c r="S261" s="17">
        <v>9.1043000000000003</v>
      </c>
      <c r="T261" s="17">
        <v>12.565899999999999</v>
      </c>
      <c r="U261" s="17">
        <v>14.7607</v>
      </c>
      <c r="V261" s="17">
        <v>13.0983</v>
      </c>
      <c r="W261" s="17">
        <v>13.1793</v>
      </c>
      <c r="X261" s="17">
        <v>17.340299999999999</v>
      </c>
      <c r="Y261" s="17">
        <v>12.6425</v>
      </c>
      <c r="Z261" s="17">
        <v>14.395099999999999</v>
      </c>
      <c r="AA261" s="17">
        <v>15.5167</v>
      </c>
      <c r="AB261" s="17">
        <v>13.232200000000001</v>
      </c>
      <c r="AC261" s="17">
        <v>11.266999999999999</v>
      </c>
      <c r="AD261" s="17">
        <v>9.3282000000000007</v>
      </c>
      <c r="AE261" s="17">
        <v>12.4055</v>
      </c>
      <c r="AF261" s="17">
        <v>10.7531</v>
      </c>
      <c r="AG261" s="17">
        <v>13.1106</v>
      </c>
      <c r="AH261" s="16">
        <v>11.27</v>
      </c>
      <c r="AI261" s="16">
        <v>9.33</v>
      </c>
      <c r="AJ261" s="16">
        <v>12.41</v>
      </c>
      <c r="AK261" s="16">
        <v>10.75</v>
      </c>
      <c r="AL261" s="16">
        <v>13.11</v>
      </c>
      <c r="AM261" s="16" t="s">
        <v>15</v>
      </c>
      <c r="AN261" s="16" t="s">
        <v>15</v>
      </c>
      <c r="AO261" s="16" t="s">
        <v>15</v>
      </c>
      <c r="AP261" s="16">
        <v>12.68</v>
      </c>
      <c r="AQ261" s="16">
        <v>11.36</v>
      </c>
      <c r="AR261" s="16">
        <v>11.78</v>
      </c>
      <c r="AS261" s="16">
        <v>11.02</v>
      </c>
      <c r="AT261" s="16">
        <v>11.54</v>
      </c>
      <c r="AU261" s="16">
        <v>13.8</v>
      </c>
      <c r="AV261" s="16">
        <v>16.11</v>
      </c>
      <c r="AW261" s="16">
        <v>19.48</v>
      </c>
      <c r="AX261" s="19">
        <v>56.661371237458198</v>
      </c>
      <c r="AY261" s="19">
        <v>0.22186167788680639</v>
      </c>
      <c r="AZ261" s="19">
        <v>0.15395937138039983</v>
      </c>
      <c r="BA261" s="19">
        <v>0.43176560341450337</v>
      </c>
      <c r="BB261" s="19">
        <v>0.87700936147993425</v>
      </c>
      <c r="BC261" s="19">
        <v>0.95675091167395099</v>
      </c>
      <c r="BD261" s="19">
        <v>0.196464280667697</v>
      </c>
      <c r="BE261" s="19">
        <v>0.72859765088217299</v>
      </c>
      <c r="BF261" s="19">
        <v>1.3933412809814061</v>
      </c>
      <c r="BG261" s="19">
        <v>-2.0402319938450613</v>
      </c>
      <c r="BH261" s="19">
        <v>-0.14452227058004505</v>
      </c>
      <c r="BI261" s="19">
        <v>-0.26282369062733008</v>
      </c>
      <c r="BJ261" s="19">
        <v>-0.21190556664181903</v>
      </c>
      <c r="BK261" s="19">
        <v>1.1437685719279846</v>
      </c>
      <c r="BL261" s="19">
        <v>-1.2965410413824465</v>
      </c>
      <c r="BM261" s="19">
        <v>0.5236807065446395</v>
      </c>
      <c r="BN261" s="16">
        <v>-0.91639999999999999</v>
      </c>
      <c r="BO261" s="16">
        <v>2.2139000000000002</v>
      </c>
      <c r="BP261" s="16">
        <v>2.8571</v>
      </c>
      <c r="BQ261" s="16">
        <v>0.76090000000000002</v>
      </c>
      <c r="BR261" s="16">
        <v>0.40510000000000002</v>
      </c>
      <c r="BS261" s="16">
        <v>0.54159999999999997</v>
      </c>
      <c r="BT261" s="16">
        <v>3.7467000000000001</v>
      </c>
      <c r="BU261" s="16">
        <v>0.70150000000000001</v>
      </c>
      <c r="BV261" s="16">
        <v>0.75329999999999997</v>
      </c>
      <c r="BW261" s="16">
        <v>-0.83640000000000003</v>
      </c>
      <c r="BX261" s="16">
        <v>-13.213200000000001</v>
      </c>
      <c r="BY261" s="16">
        <v>-4.5306999999999995</v>
      </c>
      <c r="BZ261" s="16">
        <v>-5.9015000000000004</v>
      </c>
      <c r="CA261" s="16">
        <v>7.0300000000000001E-2</v>
      </c>
      <c r="CB261" s="16">
        <v>-0.78510000000000002</v>
      </c>
      <c r="CC261" s="16">
        <v>0.77190000000000003</v>
      </c>
      <c r="CD261" s="13" t="s">
        <v>15</v>
      </c>
      <c r="CE261" s="13" t="s">
        <v>15</v>
      </c>
      <c r="CF261" s="13" t="s">
        <v>15</v>
      </c>
      <c r="CG261" s="13">
        <v>1.3663894726355887</v>
      </c>
      <c r="CH261" s="13">
        <v>1.8083770458378898</v>
      </c>
      <c r="CI261" s="13">
        <v>2.0692550937541117</v>
      </c>
      <c r="CJ261" s="13">
        <v>2.0712148298589526</v>
      </c>
      <c r="CK261" s="13">
        <v>2.0103917472617878</v>
      </c>
      <c r="CL261" s="13">
        <v>2.3993162588698107</v>
      </c>
      <c r="CM261" s="13">
        <v>1.206991631103475</v>
      </c>
      <c r="CN261" s="13">
        <v>1.2873520928735209</v>
      </c>
      <c r="CO261" s="13">
        <v>1.5070810617026338</v>
      </c>
      <c r="CP261" s="13">
        <v>1.1980171624810028</v>
      </c>
      <c r="CQ261" s="13">
        <v>0.85157990762788871</v>
      </c>
      <c r="CR261" s="13">
        <v>0.74076563554452823</v>
      </c>
      <c r="CS261" s="13">
        <v>0.69821995803897552</v>
      </c>
      <c r="CT261" s="16" t="s">
        <v>15</v>
      </c>
      <c r="CU261" s="16">
        <v>17.621300000000002</v>
      </c>
      <c r="CV261" s="16">
        <v>21.638200000000001</v>
      </c>
      <c r="CW261" s="16">
        <v>4.4725000000000001</v>
      </c>
      <c r="CX261" s="16">
        <v>2.3448000000000002</v>
      </c>
      <c r="CY261" s="16">
        <v>3.9302999999999999</v>
      </c>
      <c r="CZ261" s="16">
        <v>33.438899999999997</v>
      </c>
      <c r="DA261" s="16">
        <v>4.8565000000000005</v>
      </c>
      <c r="DB261" s="16">
        <v>4.9143999999999997</v>
      </c>
      <c r="DC261" s="16">
        <v>-3.4121999999999999</v>
      </c>
      <c r="DD261" s="16">
        <v>-35.150100000000002</v>
      </c>
      <c r="DE261" s="16">
        <v>-17.746099999999998</v>
      </c>
      <c r="DF261" s="16">
        <v>-26.270499999999998</v>
      </c>
      <c r="DG261" s="16">
        <v>0.26619999999999999</v>
      </c>
      <c r="DH261" s="16">
        <v>-2.9483000000000001</v>
      </c>
      <c r="DI261" s="16">
        <v>2.9582999999999999</v>
      </c>
      <c r="DJ261" s="21" t="s">
        <v>15</v>
      </c>
      <c r="DK261" s="21">
        <v>5.2508999999999997</v>
      </c>
      <c r="DL261" s="21">
        <v>6.2149000000000001</v>
      </c>
      <c r="DM261" s="21">
        <v>1.4077</v>
      </c>
      <c r="DN261" s="21">
        <v>0.75460000000000005</v>
      </c>
      <c r="DO261" s="21">
        <v>1.0903</v>
      </c>
      <c r="DP261" s="21">
        <v>8.7784999999999993</v>
      </c>
      <c r="DQ261" s="21">
        <v>1.1707000000000001</v>
      </c>
      <c r="DR261" s="21">
        <v>1.1072</v>
      </c>
      <c r="DS261" s="21">
        <v>-1.0175000000000001</v>
      </c>
      <c r="DT261" s="21">
        <v>-13.015000000000001</v>
      </c>
      <c r="DU261" s="21">
        <v>-6.5446999999999997</v>
      </c>
      <c r="DV261" s="21">
        <v>-9.8767999999999994</v>
      </c>
      <c r="DW261" s="21">
        <v>0.11310000000000001</v>
      </c>
      <c r="DX261" s="21">
        <v>-1.3854</v>
      </c>
      <c r="DY261" s="21">
        <v>1.45</v>
      </c>
    </row>
    <row r="262" spans="1:129" x14ac:dyDescent="0.2">
      <c r="A262" s="62" t="str">
        <f>[1]PSIM!A267</f>
        <v>KBANK</v>
      </c>
      <c r="B262" s="16">
        <v>2.84</v>
      </c>
      <c r="C262" s="16">
        <v>6.27</v>
      </c>
      <c r="D262" s="16">
        <v>6.49</v>
      </c>
      <c r="E262" s="16">
        <v>5.87</v>
      </c>
      <c r="F262" s="16">
        <v>5.74</v>
      </c>
      <c r="G262" s="16">
        <v>6.28</v>
      </c>
      <c r="H262" s="16">
        <v>6.41</v>
      </c>
      <c r="I262" s="16">
        <v>6.16</v>
      </c>
      <c r="J262" s="16">
        <v>8.3800000000000008</v>
      </c>
      <c r="K262" s="16">
        <v>10.119999999999999</v>
      </c>
      <c r="L262" s="16">
        <v>14.73</v>
      </c>
      <c r="M262" s="16">
        <v>17.27</v>
      </c>
      <c r="N262" s="16">
        <v>19.28</v>
      </c>
      <c r="O262" s="16">
        <v>16.489999999999998</v>
      </c>
      <c r="P262" s="16">
        <v>16.79</v>
      </c>
      <c r="Q262" s="16">
        <v>14.35</v>
      </c>
      <c r="R262" s="17" t="s">
        <v>15</v>
      </c>
      <c r="S262" s="17" t="s">
        <v>15</v>
      </c>
      <c r="T262" s="17" t="s">
        <v>15</v>
      </c>
      <c r="U262" s="17" t="s">
        <v>15</v>
      </c>
      <c r="V262" s="17" t="s">
        <v>15</v>
      </c>
      <c r="W262" s="17" t="s">
        <v>15</v>
      </c>
      <c r="X262" s="17" t="s">
        <v>15</v>
      </c>
      <c r="Y262" s="17" t="s">
        <v>15</v>
      </c>
      <c r="Z262" s="17" t="s">
        <v>15</v>
      </c>
      <c r="AA262" s="17" t="s">
        <v>15</v>
      </c>
      <c r="AB262" s="17" t="s">
        <v>15</v>
      </c>
      <c r="AC262" s="17" t="s">
        <v>15</v>
      </c>
      <c r="AD262" s="17" t="s">
        <v>15</v>
      </c>
      <c r="AE262" s="17" t="s">
        <v>15</v>
      </c>
      <c r="AF262" s="17" t="s">
        <v>15</v>
      </c>
      <c r="AG262" s="17" t="s">
        <v>15</v>
      </c>
      <c r="AH262" s="16">
        <v>68.53</v>
      </c>
      <c r="AI262" s="16">
        <v>73.19</v>
      </c>
      <c r="AJ262" s="16">
        <v>74.34</v>
      </c>
      <c r="AK262" s="16">
        <v>77.39</v>
      </c>
      <c r="AL262" s="16">
        <v>78.900000000000006</v>
      </c>
      <c r="AM262" s="16">
        <v>37.06</v>
      </c>
      <c r="AN262" s="16">
        <v>35.369999999999997</v>
      </c>
      <c r="AO262" s="16">
        <v>42.16</v>
      </c>
      <c r="AP262" s="16">
        <v>41.06</v>
      </c>
      <c r="AQ262" s="16">
        <v>38.380000000000003</v>
      </c>
      <c r="AR262" s="16">
        <v>40.81</v>
      </c>
      <c r="AS262" s="16">
        <v>46</v>
      </c>
      <c r="AT262" s="16">
        <v>56.85</v>
      </c>
      <c r="AU262" s="16">
        <v>99.78</v>
      </c>
      <c r="AV262" s="16">
        <v>51.4</v>
      </c>
      <c r="AW262" s="16">
        <v>48.8</v>
      </c>
      <c r="AX262" s="19" t="s">
        <v>15</v>
      </c>
      <c r="AY262" s="19" t="s">
        <v>15</v>
      </c>
      <c r="AZ262" s="19" t="s">
        <v>15</v>
      </c>
      <c r="BA262" s="19" t="s">
        <v>15</v>
      </c>
      <c r="BB262" s="19" t="s">
        <v>15</v>
      </c>
      <c r="BC262" s="19" t="s">
        <v>15</v>
      </c>
      <c r="BD262" s="19" t="s">
        <v>15</v>
      </c>
      <c r="BE262" s="19" t="s">
        <v>15</v>
      </c>
      <c r="BF262" s="19" t="s">
        <v>15</v>
      </c>
      <c r="BG262" s="19" t="s">
        <v>15</v>
      </c>
      <c r="BH262" s="19" t="s">
        <v>15</v>
      </c>
      <c r="BI262" s="19" t="s">
        <v>15</v>
      </c>
      <c r="BJ262" s="19" t="s">
        <v>15</v>
      </c>
      <c r="BK262" s="19" t="s">
        <v>15</v>
      </c>
      <c r="BL262" s="19" t="s">
        <v>15</v>
      </c>
      <c r="BM262" s="19" t="s">
        <v>15</v>
      </c>
      <c r="BN262" s="16">
        <v>25.1663</v>
      </c>
      <c r="BO262" s="16">
        <v>44.640599999999999</v>
      </c>
      <c r="BP262" s="16">
        <v>40.390999999999998</v>
      </c>
      <c r="BQ262" s="16">
        <v>32.305</v>
      </c>
      <c r="BR262" s="16">
        <v>28.118500000000001</v>
      </c>
      <c r="BS262" s="16">
        <v>26.6952</v>
      </c>
      <c r="BT262" s="16">
        <v>23.572500000000002</v>
      </c>
      <c r="BU262" s="16">
        <v>20.847999999999999</v>
      </c>
      <c r="BV262" s="16">
        <v>25.142399999999999</v>
      </c>
      <c r="BW262" s="16">
        <v>25.253399999999999</v>
      </c>
      <c r="BX262" s="16">
        <v>31.681899999999999</v>
      </c>
      <c r="BY262" s="16">
        <v>32.3035</v>
      </c>
      <c r="BZ262" s="16">
        <v>31.33</v>
      </c>
      <c r="CA262" s="16">
        <v>25.254000000000001</v>
      </c>
      <c r="CB262" s="16">
        <v>24.650600000000001</v>
      </c>
      <c r="CC262" s="16">
        <v>20.543399999999998</v>
      </c>
      <c r="CD262" s="13" t="s">
        <v>15</v>
      </c>
      <c r="CE262" s="13" t="s">
        <v>15</v>
      </c>
      <c r="CF262" s="13" t="s">
        <v>15</v>
      </c>
      <c r="CG262" s="13" t="s">
        <v>15</v>
      </c>
      <c r="CH262" s="13" t="s">
        <v>15</v>
      </c>
      <c r="CI262" s="13" t="s">
        <v>15</v>
      </c>
      <c r="CJ262" s="13" t="s">
        <v>15</v>
      </c>
      <c r="CK262" s="13" t="s">
        <v>15</v>
      </c>
      <c r="CL262" s="13" t="s">
        <v>15</v>
      </c>
      <c r="CM262" s="13" t="s">
        <v>15</v>
      </c>
      <c r="CN262" s="13" t="s">
        <v>15</v>
      </c>
      <c r="CO262" s="13" t="s">
        <v>15</v>
      </c>
      <c r="CP262" s="13" t="s">
        <v>15</v>
      </c>
      <c r="CQ262" s="13" t="s">
        <v>15</v>
      </c>
      <c r="CR262" s="13" t="s">
        <v>15</v>
      </c>
      <c r="CS262" s="13" t="s">
        <v>15</v>
      </c>
      <c r="CT262" s="16">
        <v>21.534400000000002</v>
      </c>
      <c r="CU262" s="16">
        <v>34.009799999999998</v>
      </c>
      <c r="CV262" s="16">
        <v>25.9831</v>
      </c>
      <c r="CW262" s="16">
        <v>19.2852</v>
      </c>
      <c r="CX262" s="16">
        <v>16.427800000000001</v>
      </c>
      <c r="CY262" s="16">
        <v>15.9428</v>
      </c>
      <c r="CZ262" s="16">
        <v>14.3531</v>
      </c>
      <c r="DA262" s="16">
        <v>12.610099999999999</v>
      </c>
      <c r="DB262" s="16">
        <v>15.726599999999999</v>
      </c>
      <c r="DC262" s="16">
        <v>16.722200000000001</v>
      </c>
      <c r="DD262" s="16">
        <v>20.756699999999999</v>
      </c>
      <c r="DE262" s="16">
        <v>20.448799999999999</v>
      </c>
      <c r="DF262" s="16">
        <v>19.380299999999998</v>
      </c>
      <c r="DG262" s="16">
        <v>14.542899999999999</v>
      </c>
      <c r="DH262" s="16">
        <v>13.225</v>
      </c>
      <c r="DI262" s="16">
        <v>10.2445</v>
      </c>
      <c r="DJ262" s="21">
        <v>0.87070000000000003</v>
      </c>
      <c r="DK262" s="21">
        <v>1.8653999999999999</v>
      </c>
      <c r="DL262" s="21">
        <v>1.8641999999999999</v>
      </c>
      <c r="DM262" s="21">
        <v>1.6764000000000001</v>
      </c>
      <c r="DN262" s="21">
        <v>1.5611000000000002</v>
      </c>
      <c r="DO262" s="21">
        <v>1.573</v>
      </c>
      <c r="DP262" s="21">
        <v>1.3344</v>
      </c>
      <c r="DQ262" s="21">
        <v>1.1032999999999999</v>
      </c>
      <c r="DR262" s="21">
        <v>1.3738000000000001</v>
      </c>
      <c r="DS262" s="21">
        <v>1.4797</v>
      </c>
      <c r="DT262" s="21">
        <v>1.8555999999999999</v>
      </c>
      <c r="DU262" s="21">
        <v>1.8923999999999999</v>
      </c>
      <c r="DV262" s="21">
        <v>1.9727000000000001</v>
      </c>
      <c r="DW262" s="21">
        <v>1.5967</v>
      </c>
      <c r="DX262" s="21">
        <v>1.4883</v>
      </c>
      <c r="DY262" s="21">
        <v>1.1956</v>
      </c>
    </row>
    <row r="263" spans="1:129" x14ac:dyDescent="0.2">
      <c r="A263" s="62" t="str">
        <f>[1]PSIM!A268</f>
        <v>KBS</v>
      </c>
      <c r="B263" s="16" t="s">
        <v>15</v>
      </c>
      <c r="C263" s="16" t="s">
        <v>15</v>
      </c>
      <c r="D263" s="16" t="s">
        <v>15</v>
      </c>
      <c r="E263" s="16" t="s">
        <v>15</v>
      </c>
      <c r="F263" s="16" t="s">
        <v>15</v>
      </c>
      <c r="G263" s="16" t="s">
        <v>15</v>
      </c>
      <c r="H263" s="16">
        <v>0.17100000000000001</v>
      </c>
      <c r="I263" s="16">
        <v>0.41160000000000002</v>
      </c>
      <c r="J263" s="16">
        <v>0.48010000000000003</v>
      </c>
      <c r="K263" s="16">
        <v>0.48010000000000003</v>
      </c>
      <c r="L263" s="16">
        <v>1.43</v>
      </c>
      <c r="M263" s="16">
        <v>0.92</v>
      </c>
      <c r="N263" s="16">
        <v>0.56000000000000005</v>
      </c>
      <c r="O263" s="16">
        <v>-0.08</v>
      </c>
      <c r="P263" s="16">
        <v>-0.59</v>
      </c>
      <c r="Q263" s="16">
        <v>-0.63</v>
      </c>
      <c r="R263" s="17" t="s">
        <v>15</v>
      </c>
      <c r="S263" s="17" t="s">
        <v>15</v>
      </c>
      <c r="T263" s="17" t="s">
        <v>15</v>
      </c>
      <c r="U263" s="17" t="s">
        <v>15</v>
      </c>
      <c r="V263" s="17" t="s">
        <v>15</v>
      </c>
      <c r="W263" s="17" t="s">
        <v>15</v>
      </c>
      <c r="X263" s="17">
        <v>12.0418</v>
      </c>
      <c r="Y263" s="17">
        <v>13.7873</v>
      </c>
      <c r="Z263" s="17">
        <v>15.9758</v>
      </c>
      <c r="AA263" s="17">
        <v>15.9758</v>
      </c>
      <c r="AB263" s="17">
        <v>17.848400000000002</v>
      </c>
      <c r="AC263" s="17">
        <v>18.809799999999999</v>
      </c>
      <c r="AD263" s="17">
        <v>14.791</v>
      </c>
      <c r="AE263" s="17">
        <v>7.7537000000000003</v>
      </c>
      <c r="AF263" s="17">
        <v>4.0320999999999998</v>
      </c>
      <c r="AG263" s="17">
        <v>1.4384999999999999</v>
      </c>
      <c r="AH263" s="16">
        <v>18.809999999999999</v>
      </c>
      <c r="AI263" s="16">
        <v>14.79</v>
      </c>
      <c r="AJ263" s="16">
        <v>8.61</v>
      </c>
      <c r="AK263" s="16">
        <v>4.03</v>
      </c>
      <c r="AL263" s="16">
        <v>1.44</v>
      </c>
      <c r="AM263" s="16" t="s">
        <v>15</v>
      </c>
      <c r="AN263" s="16" t="s">
        <v>15</v>
      </c>
      <c r="AO263" s="16" t="s">
        <v>15</v>
      </c>
      <c r="AP263" s="16" t="s">
        <v>15</v>
      </c>
      <c r="AQ263" s="16" t="s">
        <v>15</v>
      </c>
      <c r="AR263" s="16" t="s">
        <v>15</v>
      </c>
      <c r="AS263" s="16" t="s">
        <v>15</v>
      </c>
      <c r="AT263" s="16" t="s">
        <v>15</v>
      </c>
      <c r="AU263" s="16" t="s">
        <v>15</v>
      </c>
      <c r="AV263" s="16">
        <v>7.33</v>
      </c>
      <c r="AW263" s="16">
        <v>6.83</v>
      </c>
      <c r="AX263" s="19" t="s">
        <v>15</v>
      </c>
      <c r="AY263" s="19" t="s">
        <v>15</v>
      </c>
      <c r="AZ263" s="19" t="s">
        <v>15</v>
      </c>
      <c r="BA263" s="19" t="s">
        <v>15</v>
      </c>
      <c r="BB263" s="19" t="s">
        <v>15</v>
      </c>
      <c r="BC263" s="19" t="s">
        <v>15</v>
      </c>
      <c r="BD263" s="19">
        <v>-1.2399990853070917</v>
      </c>
      <c r="BE263" s="19">
        <v>0.75673744257347608</v>
      </c>
      <c r="BF263" s="19">
        <v>0.22076103565453026</v>
      </c>
      <c r="BG263" s="19">
        <v>0.22076103565453026</v>
      </c>
      <c r="BH263" s="19">
        <v>8.1186999033409826E-2</v>
      </c>
      <c r="BI263" s="19">
        <v>3.2466447192596497E-2</v>
      </c>
      <c r="BJ263" s="19">
        <v>0.14758930514009361</v>
      </c>
      <c r="BK263" s="19">
        <v>-0.96546678609260084</v>
      </c>
      <c r="BL263" s="19">
        <v>-2.0987822533527565</v>
      </c>
      <c r="BM263" s="19">
        <v>-0.98394997930373129</v>
      </c>
      <c r="BN263" s="16" t="s">
        <v>15</v>
      </c>
      <c r="BO263" s="16" t="s">
        <v>15</v>
      </c>
      <c r="BP263" s="16" t="s">
        <v>15</v>
      </c>
      <c r="BQ263" s="16" t="s">
        <v>15</v>
      </c>
      <c r="BR263" s="16" t="s">
        <v>15</v>
      </c>
      <c r="BS263" s="16" t="s">
        <v>15</v>
      </c>
      <c r="BT263" s="16">
        <v>2.1389</v>
      </c>
      <c r="BU263" s="16">
        <v>4.5579000000000001</v>
      </c>
      <c r="BV263" s="16">
        <v>3.5880000000000001</v>
      </c>
      <c r="BW263" s="16">
        <v>3.5880000000000001</v>
      </c>
      <c r="BX263" s="16">
        <v>11.2683</v>
      </c>
      <c r="BY263" s="16">
        <v>8.4951000000000008</v>
      </c>
      <c r="BZ263" s="16">
        <v>5.1565000000000003</v>
      </c>
      <c r="CA263" s="16">
        <v>-0.76700000000000002</v>
      </c>
      <c r="CB263" s="16">
        <v>-5.13</v>
      </c>
      <c r="CC263" s="16">
        <v>-4.8163</v>
      </c>
      <c r="CD263" s="13" t="s">
        <v>15</v>
      </c>
      <c r="CE263" s="13" t="s">
        <v>15</v>
      </c>
      <c r="CF263" s="13" t="s">
        <v>15</v>
      </c>
      <c r="CG263" s="13" t="s">
        <v>15</v>
      </c>
      <c r="CH263" s="13" t="s">
        <v>15</v>
      </c>
      <c r="CI263" s="13" t="s">
        <v>15</v>
      </c>
      <c r="CJ263" s="13" t="s">
        <v>15</v>
      </c>
      <c r="CK263" s="13" t="s">
        <v>15</v>
      </c>
      <c r="CL263" s="13" t="s">
        <v>15</v>
      </c>
      <c r="CM263" s="13">
        <v>0.33583472716177454</v>
      </c>
      <c r="CN263" s="13">
        <v>0.16114574863190786</v>
      </c>
      <c r="CO263" s="13">
        <v>0.31946397930351983</v>
      </c>
      <c r="CP263" s="13">
        <v>0.50528287247207126</v>
      </c>
      <c r="CQ263" s="13">
        <v>1.2232305199962521</v>
      </c>
      <c r="CR263" s="13">
        <v>1.4903414861107942</v>
      </c>
      <c r="CS263" s="13">
        <v>1.7485583641581672</v>
      </c>
      <c r="CT263" s="16" t="s">
        <v>15</v>
      </c>
      <c r="CU263" s="16" t="s">
        <v>15</v>
      </c>
      <c r="CV263" s="16" t="s">
        <v>15</v>
      </c>
      <c r="CW263" s="16" t="s">
        <v>15</v>
      </c>
      <c r="CX263" s="16" t="s">
        <v>15</v>
      </c>
      <c r="CY263" s="16" t="s">
        <v>15</v>
      </c>
      <c r="CZ263" s="16" t="s">
        <v>15</v>
      </c>
      <c r="DA263" s="16">
        <v>16.465499999999999</v>
      </c>
      <c r="DB263" s="16">
        <v>14.7935</v>
      </c>
      <c r="DC263" s="16">
        <v>14.7935</v>
      </c>
      <c r="DD263" s="16">
        <v>14.7935</v>
      </c>
      <c r="DE263" s="16">
        <v>16.136600000000001</v>
      </c>
      <c r="DF263" s="16">
        <v>8.4579000000000004</v>
      </c>
      <c r="DG263" s="16">
        <v>-1.2425999999999999</v>
      </c>
      <c r="DH263" s="16">
        <v>-9.4498999999999995</v>
      </c>
      <c r="DI263" s="16">
        <v>-11.2536</v>
      </c>
      <c r="DJ263" s="21" t="s">
        <v>15</v>
      </c>
      <c r="DK263" s="21" t="s">
        <v>15</v>
      </c>
      <c r="DL263" s="21" t="s">
        <v>15</v>
      </c>
      <c r="DM263" s="21" t="s">
        <v>15</v>
      </c>
      <c r="DN263" s="21" t="s">
        <v>15</v>
      </c>
      <c r="DO263" s="21" t="s">
        <v>15</v>
      </c>
      <c r="DP263" s="21" t="s">
        <v>15</v>
      </c>
      <c r="DQ263" s="21">
        <v>5.3071000000000002</v>
      </c>
      <c r="DR263" s="21">
        <v>5.5931999999999995</v>
      </c>
      <c r="DS263" s="21">
        <v>5.5931999999999995</v>
      </c>
      <c r="DT263" s="21">
        <v>5.5931999999999995</v>
      </c>
      <c r="DU263" s="21">
        <v>9.7873999999999999</v>
      </c>
      <c r="DV263" s="21">
        <v>4.6661000000000001</v>
      </c>
      <c r="DW263" s="21">
        <v>-0.56389999999999996</v>
      </c>
      <c r="DX263" s="21">
        <v>-3.4361999999999999</v>
      </c>
      <c r="DY263" s="21">
        <v>-3.6274999999999999</v>
      </c>
    </row>
    <row r="264" spans="1:129" x14ac:dyDescent="0.2">
      <c r="A264" s="62" t="str">
        <f>[1]PSIM!A270</f>
        <v>KCAR</v>
      </c>
      <c r="B264" s="16">
        <v>0.63290000000000002</v>
      </c>
      <c r="C264" s="16">
        <v>0.5373</v>
      </c>
      <c r="D264" s="16">
        <v>0.69199999999999995</v>
      </c>
      <c r="E264" s="16">
        <v>0.17</v>
      </c>
      <c r="F264" s="16">
        <v>0.74</v>
      </c>
      <c r="G264" s="16">
        <v>0.85</v>
      </c>
      <c r="H264" s="16">
        <v>0.91</v>
      </c>
      <c r="I264" s="16">
        <v>1.07</v>
      </c>
      <c r="J264" s="16">
        <v>1.38</v>
      </c>
      <c r="K264" s="16">
        <v>1.29</v>
      </c>
      <c r="L264" s="16">
        <v>1.62</v>
      </c>
      <c r="M264" s="16">
        <v>1.0900000000000001</v>
      </c>
      <c r="N264" s="16">
        <v>0.85</v>
      </c>
      <c r="O264" s="16">
        <v>0.81</v>
      </c>
      <c r="P264" s="16">
        <v>1.32</v>
      </c>
      <c r="Q264" s="16">
        <v>1.3599999999999999</v>
      </c>
      <c r="R264" s="17">
        <v>20.3979</v>
      </c>
      <c r="S264" s="17">
        <v>16.8139</v>
      </c>
      <c r="T264" s="17">
        <v>34.967599999999997</v>
      </c>
      <c r="U264" s="17">
        <v>26.367000000000001</v>
      </c>
      <c r="V264" s="17">
        <v>24.549499999999998</v>
      </c>
      <c r="W264" s="17">
        <v>22.963100000000001</v>
      </c>
      <c r="X264" s="17">
        <v>19.314</v>
      </c>
      <c r="Y264" s="17">
        <v>17.454799999999999</v>
      </c>
      <c r="Z264" s="17">
        <v>26.279199999999999</v>
      </c>
      <c r="AA264" s="17">
        <v>27.662400000000002</v>
      </c>
      <c r="AB264" s="17">
        <v>28.959700000000002</v>
      </c>
      <c r="AC264" s="17">
        <v>25.890499999999999</v>
      </c>
      <c r="AD264" s="17">
        <v>23.868400000000001</v>
      </c>
      <c r="AE264" s="17">
        <v>22.795100000000001</v>
      </c>
      <c r="AF264" s="17">
        <v>26.132100000000001</v>
      </c>
      <c r="AG264" s="17">
        <v>24.8491</v>
      </c>
      <c r="AH264" s="16" t="s">
        <v>15</v>
      </c>
      <c r="AI264" s="16" t="s">
        <v>15</v>
      </c>
      <c r="AJ264" s="16" t="s">
        <v>15</v>
      </c>
      <c r="AK264" s="16" t="s">
        <v>15</v>
      </c>
      <c r="AL264" s="16" t="s">
        <v>15</v>
      </c>
      <c r="AM264" s="16" t="s">
        <v>15</v>
      </c>
      <c r="AN264" s="16" t="s">
        <v>15</v>
      </c>
      <c r="AO264" s="16" t="s">
        <v>15</v>
      </c>
      <c r="AP264" s="16">
        <v>8.8699999999999992</v>
      </c>
      <c r="AQ264" s="16">
        <v>9.2100000000000009</v>
      </c>
      <c r="AR264" s="16">
        <v>8.5299999999999994</v>
      </c>
      <c r="AS264" s="16">
        <v>8.16</v>
      </c>
      <c r="AT264" s="16">
        <v>117.4</v>
      </c>
      <c r="AU264" s="16" t="s">
        <v>15</v>
      </c>
      <c r="AV264" s="16" t="s">
        <v>15</v>
      </c>
      <c r="AW264" s="16" t="s">
        <v>15</v>
      </c>
      <c r="AX264" s="19">
        <v>0.29059297144160823</v>
      </c>
      <c r="AY264" s="19">
        <v>0.43528434518623543</v>
      </c>
      <c r="AZ264" s="19">
        <v>0.18616354148924641</v>
      </c>
      <c r="BA264" s="19">
        <v>0.44436938857154101</v>
      </c>
      <c r="BB264" s="19">
        <v>0.25634665116588773</v>
      </c>
      <c r="BC264" s="19">
        <v>0.62573674732596762</v>
      </c>
      <c r="BD264" s="19">
        <v>0.65123171288713777</v>
      </c>
      <c r="BE264" s="19">
        <v>0.74880679578195286</v>
      </c>
      <c r="BF264" s="19">
        <v>0.24760649730600523</v>
      </c>
      <c r="BG264" s="19">
        <v>0.19658428187363478</v>
      </c>
      <c r="BH264" s="19">
        <v>0.15865674722764703</v>
      </c>
      <c r="BI264" s="19">
        <v>0.19249597631712675</v>
      </c>
      <c r="BJ264" s="19">
        <v>0.17253889514000087</v>
      </c>
      <c r="BK264" s="19">
        <v>0.17782870657790895</v>
      </c>
      <c r="BL264" s="19">
        <v>0.16887753310153478</v>
      </c>
      <c r="BM264" s="19">
        <v>0.19694724584502146</v>
      </c>
      <c r="BN264" s="16">
        <v>10.2311</v>
      </c>
      <c r="BO264" s="16">
        <v>8.7799999999999994</v>
      </c>
      <c r="BP264" s="16">
        <v>30.716200000000001</v>
      </c>
      <c r="BQ264" s="16">
        <v>22.970500000000001</v>
      </c>
      <c r="BR264" s="16">
        <v>22.3005</v>
      </c>
      <c r="BS264" s="16">
        <v>20.7471</v>
      </c>
      <c r="BT264" s="16">
        <v>18.5214</v>
      </c>
      <c r="BU264" s="16">
        <v>19.656199999999998</v>
      </c>
      <c r="BV264" s="16">
        <v>16.121400000000001</v>
      </c>
      <c r="BW264" s="16">
        <v>14.7302</v>
      </c>
      <c r="BX264" s="16">
        <v>16.642600000000002</v>
      </c>
      <c r="BY264" s="16">
        <v>13.778600000000001</v>
      </c>
      <c r="BZ264" s="16">
        <v>11.7349</v>
      </c>
      <c r="CA264" s="16">
        <v>10.793200000000001</v>
      </c>
      <c r="CB264" s="16">
        <v>17.038599999999999</v>
      </c>
      <c r="CC264" s="16">
        <v>16.744299999999999</v>
      </c>
      <c r="CD264" s="13" t="s">
        <v>15</v>
      </c>
      <c r="CE264" s="13" t="s">
        <v>15</v>
      </c>
      <c r="CF264" s="13" t="s">
        <v>15</v>
      </c>
      <c r="CG264" s="13">
        <v>1.5376089599728999</v>
      </c>
      <c r="CH264" s="13">
        <v>1.8594438656943666</v>
      </c>
      <c r="CI264" s="13">
        <v>1.7888291745288833</v>
      </c>
      <c r="CJ264" s="13">
        <v>2.1498705492462937</v>
      </c>
      <c r="CK264" s="13" t="s">
        <v>15</v>
      </c>
      <c r="CL264" s="13" t="s">
        <v>15</v>
      </c>
      <c r="CM264" s="13" t="s">
        <v>15</v>
      </c>
      <c r="CN264" s="13" t="s">
        <v>15</v>
      </c>
      <c r="CO264" s="13" t="s">
        <v>15</v>
      </c>
      <c r="CP264" s="13" t="s">
        <v>15</v>
      </c>
      <c r="CQ264" s="13" t="s">
        <v>15</v>
      </c>
      <c r="CR264" s="13" t="s">
        <v>15</v>
      </c>
      <c r="CS264" s="13" t="s">
        <v>15</v>
      </c>
      <c r="CT264" s="16" t="s">
        <v>15</v>
      </c>
      <c r="CU264" s="16">
        <v>14.454499999999999</v>
      </c>
      <c r="CV264" s="16">
        <v>45.8262</v>
      </c>
      <c r="CW264" s="16">
        <v>8.0210000000000008</v>
      </c>
      <c r="CX264" s="16">
        <v>25.473299999999998</v>
      </c>
      <c r="CY264" s="16">
        <v>26.6069</v>
      </c>
      <c r="CZ264" s="16">
        <v>25.222899999999999</v>
      </c>
      <c r="DA264" s="16">
        <v>25.985199999999999</v>
      </c>
      <c r="DB264" s="16">
        <v>29.067699999999999</v>
      </c>
      <c r="DC264" s="16">
        <v>24.264399999999998</v>
      </c>
      <c r="DD264" s="16">
        <v>27.353400000000001</v>
      </c>
      <c r="DE264" s="16">
        <v>17.291899999999998</v>
      </c>
      <c r="DF264" s="16">
        <v>12.9041</v>
      </c>
      <c r="DG264" s="16">
        <v>11.700699999999999</v>
      </c>
      <c r="DH264" s="16">
        <v>17.543900000000001</v>
      </c>
      <c r="DI264" s="16">
        <v>17.038599999999999</v>
      </c>
      <c r="DJ264" s="21" t="s">
        <v>15</v>
      </c>
      <c r="DK264" s="21">
        <v>3.83</v>
      </c>
      <c r="DL264" s="21">
        <v>11.8941</v>
      </c>
      <c r="DM264" s="21">
        <v>2.5438000000000001</v>
      </c>
      <c r="DN264" s="21">
        <v>8.7804000000000002</v>
      </c>
      <c r="DO264" s="21">
        <v>8.5348000000000006</v>
      </c>
      <c r="DP264" s="21">
        <v>7.5846999999999998</v>
      </c>
      <c r="DQ264" s="21">
        <v>7.6669</v>
      </c>
      <c r="DR264" s="21">
        <v>9.6072000000000006</v>
      </c>
      <c r="DS264" s="21">
        <v>8.9907000000000004</v>
      </c>
      <c r="DT264" s="21">
        <v>10.975099999999999</v>
      </c>
      <c r="DU264" s="21">
        <v>7.7222</v>
      </c>
      <c r="DV264" s="21">
        <v>6.0629999999999997</v>
      </c>
      <c r="DW264" s="21">
        <v>5.4583000000000004</v>
      </c>
      <c r="DX264" s="21">
        <v>7.8169000000000004</v>
      </c>
      <c r="DY264" s="21">
        <v>7.0640999999999998</v>
      </c>
    </row>
    <row r="265" spans="1:129" x14ac:dyDescent="0.2">
      <c r="A265" s="62" t="str">
        <f>[1]PSIM!A271</f>
        <v>KCE</v>
      </c>
      <c r="B265" s="16">
        <v>0.19070000000000001</v>
      </c>
      <c r="C265" s="16">
        <v>0.37959999999999999</v>
      </c>
      <c r="D265" s="16">
        <v>0.3024</v>
      </c>
      <c r="E265" s="16">
        <v>1.6999999999999999E-3</v>
      </c>
      <c r="F265" s="16">
        <v>-0.14360000000000001</v>
      </c>
      <c r="G265" s="16">
        <v>0.33</v>
      </c>
      <c r="H265" s="16">
        <v>-0.43</v>
      </c>
      <c r="I265" s="16">
        <v>0.19</v>
      </c>
      <c r="J265" s="16">
        <v>0.57499999999999996</v>
      </c>
      <c r="K265" s="16">
        <v>0.14000000000000001</v>
      </c>
      <c r="L265" s="16">
        <v>0.7</v>
      </c>
      <c r="M265" s="16">
        <v>1.2650000000000001</v>
      </c>
      <c r="N265" s="16">
        <v>1.9449999999999998</v>
      </c>
      <c r="O265" s="16">
        <v>1.9649999999999999</v>
      </c>
      <c r="P265" s="16">
        <v>2.6150000000000002</v>
      </c>
      <c r="Q265" s="16">
        <v>2.17</v>
      </c>
      <c r="R265" s="17">
        <v>21.248899999999999</v>
      </c>
      <c r="S265" s="17">
        <v>21.8626</v>
      </c>
      <c r="T265" s="17">
        <v>18.732199999999999</v>
      </c>
      <c r="U265" s="17">
        <v>16.8062</v>
      </c>
      <c r="V265" s="17">
        <v>14.9876</v>
      </c>
      <c r="W265" s="17">
        <v>17.586600000000001</v>
      </c>
      <c r="X265" s="17">
        <v>13.8924</v>
      </c>
      <c r="Y265" s="17">
        <v>18.7606</v>
      </c>
      <c r="Z265" s="17">
        <v>19.778500000000001</v>
      </c>
      <c r="AA265" s="17">
        <v>17.2761</v>
      </c>
      <c r="AB265" s="17">
        <v>19.228000000000002</v>
      </c>
      <c r="AC265" s="17">
        <v>26.373100000000001</v>
      </c>
      <c r="AD265" s="17">
        <v>31.607700000000001</v>
      </c>
      <c r="AE265" s="17">
        <v>31.438500000000001</v>
      </c>
      <c r="AF265" s="17">
        <v>34.879600000000003</v>
      </c>
      <c r="AG265" s="17">
        <v>30.025700000000001</v>
      </c>
      <c r="AH265" s="16">
        <v>26.37</v>
      </c>
      <c r="AI265" s="16">
        <v>31.61</v>
      </c>
      <c r="AJ265" s="16">
        <v>31.44</v>
      </c>
      <c r="AK265" s="16">
        <v>34.880000000000003</v>
      </c>
      <c r="AL265" s="16">
        <v>25.18</v>
      </c>
      <c r="AM265" s="16">
        <v>15.14</v>
      </c>
      <c r="AN265" s="16">
        <v>15.88</v>
      </c>
      <c r="AO265" s="16">
        <v>15.44</v>
      </c>
      <c r="AP265" s="16">
        <v>14.46</v>
      </c>
      <c r="AQ265" s="16">
        <v>13.97</v>
      </c>
      <c r="AR265" s="16">
        <v>13.31</v>
      </c>
      <c r="AS265" s="16">
        <v>14.13</v>
      </c>
      <c r="AT265" s="16">
        <v>14.16</v>
      </c>
      <c r="AU265" s="16">
        <v>13.1</v>
      </c>
      <c r="AV265" s="16">
        <v>16</v>
      </c>
      <c r="AW265" s="16">
        <v>16.600000000000001</v>
      </c>
      <c r="AX265" s="19">
        <v>0.66845206997739359</v>
      </c>
      <c r="AY265" s="19">
        <v>0.44115106336403476</v>
      </c>
      <c r="AZ265" s="19">
        <v>0.78615305248714296</v>
      </c>
      <c r="BA265" s="19">
        <v>1.3530345791983833</v>
      </c>
      <c r="BB265" s="19">
        <v>3.8727523589686581</v>
      </c>
      <c r="BC265" s="19">
        <v>0.80438740911975093</v>
      </c>
      <c r="BD265" s="19">
        <v>-15.668090620573022</v>
      </c>
      <c r="BE265" s="19">
        <v>1.0249981212796142</v>
      </c>
      <c r="BF265" s="19">
        <v>0.37165500597166795</v>
      </c>
      <c r="BG265" s="19">
        <v>1.6684021682537993</v>
      </c>
      <c r="BH265" s="19">
        <v>0.93444487792858477</v>
      </c>
      <c r="BI265" s="19">
        <v>0.14501663046839158</v>
      </c>
      <c r="BJ265" s="19">
        <v>6.3188602798074381E-2</v>
      </c>
      <c r="BK265" s="19">
        <v>5.8221926472459114E-2</v>
      </c>
      <c r="BL265" s="19">
        <v>4.8096472203416972E-2</v>
      </c>
      <c r="BM265" s="19">
        <v>4.2738979993405833E-2</v>
      </c>
      <c r="BN265" s="16">
        <v>4.0903</v>
      </c>
      <c r="BO265" s="16">
        <v>6.0198</v>
      </c>
      <c r="BP265" s="16">
        <v>4.2168999999999999</v>
      </c>
      <c r="BQ265" s="16">
        <v>0.02</v>
      </c>
      <c r="BR265" s="16">
        <v>-1.5430999999999999</v>
      </c>
      <c r="BS265" s="16">
        <v>3.0773000000000001</v>
      </c>
      <c r="BT265" s="16">
        <v>-5.2061000000000002</v>
      </c>
      <c r="BU265" s="16">
        <v>2.9823</v>
      </c>
      <c r="BV265" s="16">
        <v>7.3627000000000002</v>
      </c>
      <c r="BW265" s="16">
        <v>1.8334000000000001</v>
      </c>
      <c r="BX265" s="16">
        <v>9.9303000000000008</v>
      </c>
      <c r="BY265" s="16">
        <v>12.6266</v>
      </c>
      <c r="BZ265" s="16">
        <v>18.6965</v>
      </c>
      <c r="CA265" s="16">
        <v>17.994599999999998</v>
      </c>
      <c r="CB265" s="16">
        <v>22.023900000000001</v>
      </c>
      <c r="CC265" s="16">
        <v>17.924800000000001</v>
      </c>
      <c r="CD265" s="13">
        <v>1.6736781894995523</v>
      </c>
      <c r="CE265" s="13">
        <v>1.8133591161142217</v>
      </c>
      <c r="CF265" s="13">
        <v>2.2517158525793959</v>
      </c>
      <c r="CG265" s="13">
        <v>2.2933593127814542</v>
      </c>
      <c r="CH265" s="13">
        <v>2.474174054345109</v>
      </c>
      <c r="CI265" s="13">
        <v>2.0960935817522022</v>
      </c>
      <c r="CJ265" s="13">
        <v>2.7353735893767972</v>
      </c>
      <c r="CK265" s="13">
        <v>2.3056772876428275</v>
      </c>
      <c r="CL265" s="13">
        <v>1.8535499718999586</v>
      </c>
      <c r="CM265" s="13">
        <v>2.1105814748005893</v>
      </c>
      <c r="CN265" s="13">
        <v>1.8053073631307854</v>
      </c>
      <c r="CO265" s="13">
        <v>1.1860643518969678</v>
      </c>
      <c r="CP265" s="13">
        <v>0.92894472791958205</v>
      </c>
      <c r="CQ265" s="13">
        <v>0.78191168108651354</v>
      </c>
      <c r="CR265" s="13">
        <v>0.45332098142004218</v>
      </c>
      <c r="CS265" s="13">
        <v>0.31343911939163849</v>
      </c>
      <c r="CT265" s="16">
        <v>8.6636000000000006</v>
      </c>
      <c r="CU265" s="16">
        <v>15.609400000000001</v>
      </c>
      <c r="CV265" s="16">
        <v>11.263999999999999</v>
      </c>
      <c r="CW265" s="16">
        <v>5.9900000000000002E-2</v>
      </c>
      <c r="CX265" s="16">
        <v>-5.4241000000000001</v>
      </c>
      <c r="CY265" s="16">
        <v>11.28</v>
      </c>
      <c r="CZ265" s="16">
        <v>-17.505700000000001</v>
      </c>
      <c r="DA265" s="16">
        <v>7.9394</v>
      </c>
      <c r="DB265" s="16">
        <v>21.828199999999999</v>
      </c>
      <c r="DC265" s="16">
        <v>5.1040000000000001</v>
      </c>
      <c r="DD265" s="16">
        <v>23.016500000000001</v>
      </c>
      <c r="DE265" s="16">
        <v>32.778500000000001</v>
      </c>
      <c r="DF265" s="16">
        <v>40.368200000000002</v>
      </c>
      <c r="DG265" s="16">
        <v>31.0366</v>
      </c>
      <c r="DH265" s="16">
        <v>33.645099999999999</v>
      </c>
      <c r="DI265" s="16">
        <v>23.9833</v>
      </c>
      <c r="DJ265" s="21">
        <v>2.8144</v>
      </c>
      <c r="DK265" s="21">
        <v>4.6833</v>
      </c>
      <c r="DL265" s="21">
        <v>3.0728</v>
      </c>
      <c r="DM265" s="21">
        <v>1.52E-2</v>
      </c>
      <c r="DN265" s="21">
        <v>-1.2936000000000001</v>
      </c>
      <c r="DO265" s="21">
        <v>2.7098</v>
      </c>
      <c r="DP265" s="21">
        <v>-4.1432000000000002</v>
      </c>
      <c r="DQ265" s="21">
        <v>1.8860000000000001</v>
      </c>
      <c r="DR265" s="21">
        <v>6.0888</v>
      </c>
      <c r="DS265" s="21">
        <v>1.4643999999999999</v>
      </c>
      <c r="DT265" s="21">
        <v>6.5806000000000004</v>
      </c>
      <c r="DU265" s="21">
        <v>10.887700000000001</v>
      </c>
      <c r="DV265" s="21">
        <v>15.9565</v>
      </c>
      <c r="DW265" s="21">
        <v>14.005100000000001</v>
      </c>
      <c r="DX265" s="21">
        <v>17.792400000000001</v>
      </c>
      <c r="DY265" s="21">
        <v>14.4665</v>
      </c>
    </row>
    <row r="266" spans="1:129" x14ac:dyDescent="0.2">
      <c r="A266" s="62" t="str">
        <f>[1]PSIM!A272</f>
        <v>KCM</v>
      </c>
      <c r="B266" s="16" t="s">
        <v>15</v>
      </c>
      <c r="C266" s="16" t="s">
        <v>15</v>
      </c>
      <c r="D266" s="16" t="s">
        <v>15</v>
      </c>
      <c r="E266" s="16" t="s">
        <v>15</v>
      </c>
      <c r="F266" s="16" t="s">
        <v>15</v>
      </c>
      <c r="G266" s="16" t="s">
        <v>15</v>
      </c>
      <c r="H266" s="16" t="s">
        <v>15</v>
      </c>
      <c r="I266" s="16" t="s">
        <v>15</v>
      </c>
      <c r="J266" s="16" t="s">
        <v>15</v>
      </c>
      <c r="K266" s="16" t="s">
        <v>15</v>
      </c>
      <c r="L266" s="16" t="s">
        <v>15</v>
      </c>
      <c r="M266" s="16">
        <v>210.36</v>
      </c>
      <c r="N266" s="16">
        <v>0.03</v>
      </c>
      <c r="O266" s="16">
        <v>0.03</v>
      </c>
      <c r="P266" s="16">
        <v>1.9E-2</v>
      </c>
      <c r="Q266" s="16">
        <v>8.0000000000000002E-3</v>
      </c>
      <c r="R266" s="17" t="s">
        <v>15</v>
      </c>
      <c r="S266" s="17" t="s">
        <v>15</v>
      </c>
      <c r="T266" s="17" t="s">
        <v>15</v>
      </c>
      <c r="U266" s="17" t="s">
        <v>15</v>
      </c>
      <c r="V266" s="17" t="s">
        <v>15</v>
      </c>
      <c r="W266" s="17" t="s">
        <v>15</v>
      </c>
      <c r="X266" s="17" t="s">
        <v>15</v>
      </c>
      <c r="Y266" s="17" t="s">
        <v>15</v>
      </c>
      <c r="Z266" s="17" t="s">
        <v>15</v>
      </c>
      <c r="AA266" s="17" t="s">
        <v>15</v>
      </c>
      <c r="AB266" s="17" t="s">
        <v>15</v>
      </c>
      <c r="AC266" s="17">
        <v>23.410699999999999</v>
      </c>
      <c r="AD266" s="17">
        <v>21.2818</v>
      </c>
      <c r="AE266" s="17">
        <v>23.311299999999999</v>
      </c>
      <c r="AF266" s="17">
        <v>27.390999999999998</v>
      </c>
      <c r="AG266" s="17">
        <v>25.302099999999999</v>
      </c>
      <c r="AH266" s="16" t="s">
        <v>15</v>
      </c>
      <c r="AI266" s="16">
        <v>20.059999999999999</v>
      </c>
      <c r="AJ266" s="16">
        <v>23.31</v>
      </c>
      <c r="AK266" s="16">
        <v>27.39</v>
      </c>
      <c r="AL266" s="16">
        <v>25.3</v>
      </c>
      <c r="AM266" s="16" t="s">
        <v>15</v>
      </c>
      <c r="AN266" s="16" t="s">
        <v>15</v>
      </c>
      <c r="AO266" s="16" t="s">
        <v>15</v>
      </c>
      <c r="AP266" s="16" t="s">
        <v>15</v>
      </c>
      <c r="AQ266" s="16" t="s">
        <v>15</v>
      </c>
      <c r="AR266" s="16" t="s">
        <v>15</v>
      </c>
      <c r="AS266" s="16" t="s">
        <v>15</v>
      </c>
      <c r="AT266" s="16" t="s">
        <v>15</v>
      </c>
      <c r="AU266" s="16" t="s">
        <v>15</v>
      </c>
      <c r="AV266" s="16" t="s">
        <v>15</v>
      </c>
      <c r="AW266" s="16" t="s">
        <v>15</v>
      </c>
      <c r="AX266" s="19" t="s">
        <v>15</v>
      </c>
      <c r="AY266" s="19" t="s">
        <v>15</v>
      </c>
      <c r="AZ266" s="19" t="s">
        <v>15</v>
      </c>
      <c r="BA266" s="19" t="s">
        <v>15</v>
      </c>
      <c r="BB266" s="19" t="s">
        <v>15</v>
      </c>
      <c r="BC266" s="19" t="s">
        <v>15</v>
      </c>
      <c r="BD266" s="19" t="s">
        <v>15</v>
      </c>
      <c r="BE266" s="19" t="s">
        <v>15</v>
      </c>
      <c r="BF266" s="19" t="s">
        <v>15</v>
      </c>
      <c r="BG266" s="19" t="s">
        <v>15</v>
      </c>
      <c r="BH266" s="19" t="s">
        <v>15</v>
      </c>
      <c r="BI266" s="19">
        <v>0.29674959837334808</v>
      </c>
      <c r="BJ266" s="19">
        <v>1.0494351875486012</v>
      </c>
      <c r="BK266" s="19">
        <v>0.25742840911481896</v>
      </c>
      <c r="BL266" s="19">
        <v>0.27232059823638538</v>
      </c>
      <c r="BM266" s="19">
        <v>0.72405586116204557</v>
      </c>
      <c r="BN266" s="16" t="s">
        <v>15</v>
      </c>
      <c r="BO266" s="16" t="s">
        <v>15</v>
      </c>
      <c r="BP266" s="16" t="s">
        <v>15</v>
      </c>
      <c r="BQ266" s="16" t="s">
        <v>15</v>
      </c>
      <c r="BR266" s="16" t="s">
        <v>15</v>
      </c>
      <c r="BS266" s="16" t="s">
        <v>15</v>
      </c>
      <c r="BT266" s="16" t="s">
        <v>15</v>
      </c>
      <c r="BU266" s="16" t="s">
        <v>15</v>
      </c>
      <c r="BV266" s="16" t="s">
        <v>15</v>
      </c>
      <c r="BW266" s="16" t="s">
        <v>15</v>
      </c>
      <c r="BX266" s="16" t="s">
        <v>15</v>
      </c>
      <c r="BY266" s="16">
        <v>5.0475000000000003</v>
      </c>
      <c r="BZ266" s="16">
        <v>1.0362</v>
      </c>
      <c r="CA266" s="16">
        <v>3.0360999999999998</v>
      </c>
      <c r="CB266" s="16">
        <v>2.8604000000000003</v>
      </c>
      <c r="CC266" s="16">
        <v>1.3801999999999999</v>
      </c>
      <c r="CD266" s="13" t="s">
        <v>15</v>
      </c>
      <c r="CE266" s="13" t="s">
        <v>15</v>
      </c>
      <c r="CF266" s="13" t="s">
        <v>15</v>
      </c>
      <c r="CG266" s="13" t="s">
        <v>15</v>
      </c>
      <c r="CH266" s="13" t="s">
        <v>15</v>
      </c>
      <c r="CI266" s="13" t="s">
        <v>15</v>
      </c>
      <c r="CJ266" s="13" t="s">
        <v>15</v>
      </c>
      <c r="CK266" s="13" t="s">
        <v>15</v>
      </c>
      <c r="CL266" s="13" t="s">
        <v>15</v>
      </c>
      <c r="CM266" s="13" t="s">
        <v>15</v>
      </c>
      <c r="CN266" s="13" t="s">
        <v>15</v>
      </c>
      <c r="CO266" s="13" t="s">
        <v>15</v>
      </c>
      <c r="CP266" s="13">
        <v>0.24649190905908466</v>
      </c>
      <c r="CQ266" s="13">
        <v>0.41719559501836567</v>
      </c>
      <c r="CR266" s="13">
        <v>0.47426868242465192</v>
      </c>
      <c r="CS266" s="13">
        <v>0.37425526587654401</v>
      </c>
      <c r="CT266" s="16" t="s">
        <v>15</v>
      </c>
      <c r="CU266" s="16" t="s">
        <v>15</v>
      </c>
      <c r="CV266" s="16" t="s">
        <v>15</v>
      </c>
      <c r="CW266" s="16" t="s">
        <v>15</v>
      </c>
      <c r="CX266" s="16" t="s">
        <v>15</v>
      </c>
      <c r="CY266" s="16" t="s">
        <v>15</v>
      </c>
      <c r="CZ266" s="16" t="s">
        <v>15</v>
      </c>
      <c r="DA266" s="16" t="s">
        <v>15</v>
      </c>
      <c r="DB266" s="16" t="s">
        <v>15</v>
      </c>
      <c r="DC266" s="16" t="s">
        <v>15</v>
      </c>
      <c r="DD266" s="16" t="s">
        <v>15</v>
      </c>
      <c r="DE266" s="16" t="s">
        <v>15</v>
      </c>
      <c r="DF266" s="16">
        <v>2.1219000000000001</v>
      </c>
      <c r="DG266" s="16">
        <v>3.9412000000000003</v>
      </c>
      <c r="DH266" s="16">
        <v>2.8774999999999999</v>
      </c>
      <c r="DI266" s="16">
        <v>1.2008000000000001</v>
      </c>
      <c r="DJ266" s="21" t="s">
        <v>15</v>
      </c>
      <c r="DK266" s="21" t="s">
        <v>15</v>
      </c>
      <c r="DL266" s="21" t="s">
        <v>15</v>
      </c>
      <c r="DM266" s="21" t="s">
        <v>15</v>
      </c>
      <c r="DN266" s="21" t="s">
        <v>15</v>
      </c>
      <c r="DO266" s="21" t="s">
        <v>15</v>
      </c>
      <c r="DP266" s="21" t="s">
        <v>15</v>
      </c>
      <c r="DQ266" s="21" t="s">
        <v>15</v>
      </c>
      <c r="DR266" s="21" t="s">
        <v>15</v>
      </c>
      <c r="DS266" s="21" t="s">
        <v>15</v>
      </c>
      <c r="DT266" s="21" t="s">
        <v>15</v>
      </c>
      <c r="DU266" s="21" t="s">
        <v>15</v>
      </c>
      <c r="DV266" s="21">
        <v>1.0504</v>
      </c>
      <c r="DW266" s="21">
        <v>2.6135000000000002</v>
      </c>
      <c r="DX266" s="21">
        <v>1.7478</v>
      </c>
      <c r="DY266" s="21">
        <v>0.75790000000000002</v>
      </c>
    </row>
    <row r="267" spans="1:129" x14ac:dyDescent="0.2">
      <c r="A267" s="62" t="str">
        <f>[1]PSIM!A273</f>
        <v>KDH</v>
      </c>
      <c r="B267" s="16">
        <v>2.7804000000000002</v>
      </c>
      <c r="C267" s="16">
        <v>1.9401999999999999</v>
      </c>
      <c r="D267" s="16">
        <v>1.9412</v>
      </c>
      <c r="E267" s="16">
        <v>1.9119000000000002</v>
      </c>
      <c r="F267" s="16">
        <v>1.4117999999999999</v>
      </c>
      <c r="G267" s="16">
        <v>5.7647000000000004</v>
      </c>
      <c r="H267" s="16">
        <v>-0.24510000000000001</v>
      </c>
      <c r="I267" s="16">
        <v>-1.2646999999999999</v>
      </c>
      <c r="J267" s="16">
        <v>-0.31369999999999998</v>
      </c>
      <c r="K267" s="16">
        <v>2.2843</v>
      </c>
      <c r="L267" s="16">
        <v>0.91639999999999999</v>
      </c>
      <c r="M267" s="16">
        <v>-3.87</v>
      </c>
      <c r="N267" s="16">
        <v>-1.6800000000000002</v>
      </c>
      <c r="O267" s="16">
        <v>-2.25</v>
      </c>
      <c r="P267" s="16">
        <v>-1.26</v>
      </c>
      <c r="Q267" s="16">
        <v>-1.1499999999999999</v>
      </c>
      <c r="R267" s="17">
        <v>33.842399999999998</v>
      </c>
      <c r="S267" s="17">
        <v>31.421800000000001</v>
      </c>
      <c r="T267" s="17">
        <v>30.96</v>
      </c>
      <c r="U267" s="17">
        <v>30.435600000000001</v>
      </c>
      <c r="V267" s="17">
        <v>27.908999999999999</v>
      </c>
      <c r="W267" s="17">
        <v>23.777200000000001</v>
      </c>
      <c r="X267" s="17">
        <v>18.599499999999999</v>
      </c>
      <c r="Y267" s="17">
        <v>18.276700000000002</v>
      </c>
      <c r="Z267" s="17">
        <v>24.989899999999999</v>
      </c>
      <c r="AA267" s="17">
        <v>29.991</v>
      </c>
      <c r="AB267" s="17">
        <v>30.571300000000001</v>
      </c>
      <c r="AC267" s="17">
        <v>21.1188</v>
      </c>
      <c r="AD267" s="17">
        <v>15.1029</v>
      </c>
      <c r="AE267" s="17">
        <v>17.288599999999999</v>
      </c>
      <c r="AF267" s="17">
        <v>25.850999999999999</v>
      </c>
      <c r="AG267" s="17">
        <v>28.245200000000001</v>
      </c>
      <c r="AH267" s="16">
        <v>21.12</v>
      </c>
      <c r="AI267" s="16">
        <v>15.1</v>
      </c>
      <c r="AJ267" s="16">
        <v>17.29</v>
      </c>
      <c r="AK267" s="16">
        <v>25.85</v>
      </c>
      <c r="AL267" s="16">
        <v>28.25</v>
      </c>
      <c r="AM267" s="16">
        <v>23.17</v>
      </c>
      <c r="AN267" s="16">
        <v>23.58</v>
      </c>
      <c r="AO267" s="16">
        <v>24.11</v>
      </c>
      <c r="AP267" s="16">
        <v>24.39</v>
      </c>
      <c r="AQ267" s="16">
        <v>23.08</v>
      </c>
      <c r="AR267" s="16" t="s">
        <v>15</v>
      </c>
      <c r="AS267" s="16">
        <v>28.77</v>
      </c>
      <c r="AT267" s="16">
        <v>27.3</v>
      </c>
      <c r="AU267" s="16">
        <v>25.79</v>
      </c>
      <c r="AV267" s="16">
        <v>25.16</v>
      </c>
      <c r="AW267" s="16">
        <v>21.35</v>
      </c>
      <c r="AX267" s="19">
        <v>0.24369455238653859</v>
      </c>
      <c r="AY267" s="19">
        <v>0.20332890774262491</v>
      </c>
      <c r="AZ267" s="19">
        <v>0.11237818860578132</v>
      </c>
      <c r="BA267" s="19">
        <v>0.11274349024335181</v>
      </c>
      <c r="BB267" s="19">
        <v>7.3908642949123082E-2</v>
      </c>
      <c r="BC267" s="19">
        <v>1.004808164066333E-2</v>
      </c>
      <c r="BD267" s="19">
        <v>-2.2927820741622053E-4</v>
      </c>
      <c r="BE267" s="19">
        <v>-2.4175444655499914E-4</v>
      </c>
      <c r="BF267" s="19">
        <v>-0.71971189015812276</v>
      </c>
      <c r="BG267" s="19">
        <v>8.0565542269156645E-2</v>
      </c>
      <c r="BH267" s="19">
        <v>0.14882820942990357</v>
      </c>
      <c r="BI267" s="19">
        <v>-2.7255089730993574E-2</v>
      </c>
      <c r="BJ267" s="19">
        <v>-1.6982333431533731E-2</v>
      </c>
      <c r="BK267" s="19">
        <v>-9.412046236122576E-2</v>
      </c>
      <c r="BL267" s="19">
        <v>-0.13335650666534246</v>
      </c>
      <c r="BM267" s="19">
        <v>-0.12386427984756734</v>
      </c>
      <c r="BN267" s="16">
        <v>10.682499999999999</v>
      </c>
      <c r="BO267" s="16">
        <v>7.2092999999999998</v>
      </c>
      <c r="BP267" s="16">
        <v>7.4325000000000001</v>
      </c>
      <c r="BQ267" s="16">
        <v>7.5286</v>
      </c>
      <c r="BR267" s="16">
        <v>4.9432</v>
      </c>
      <c r="BS267" s="16">
        <v>22.291499999999999</v>
      </c>
      <c r="BT267" s="16">
        <v>-1.2010000000000001</v>
      </c>
      <c r="BU267" s="16">
        <v>-6.0237999999999996</v>
      </c>
      <c r="BV267" s="16">
        <v>-2.1589</v>
      </c>
      <c r="BW267" s="16">
        <v>12.8795</v>
      </c>
      <c r="BX267" s="16">
        <v>4.7641999999999998</v>
      </c>
      <c r="BY267" s="16">
        <v>-18.6891</v>
      </c>
      <c r="BZ267" s="16">
        <v>-9.3937000000000008</v>
      </c>
      <c r="CA267" s="16">
        <v>-9.8533000000000008</v>
      </c>
      <c r="CB267" s="16">
        <v>-3.9775999999999998</v>
      </c>
      <c r="CC267" s="16">
        <v>-3.2839</v>
      </c>
      <c r="CD267" s="13">
        <v>0.46436580578713149</v>
      </c>
      <c r="CE267" s="13">
        <v>0.13406143576911883</v>
      </c>
      <c r="CF267" s="13">
        <v>9.4442580164056669E-2</v>
      </c>
      <c r="CG267" s="13">
        <v>9.616639186615554E-2</v>
      </c>
      <c r="CH267" s="13">
        <v>1.3822415886849061E-3</v>
      </c>
      <c r="CI267" s="13" t="s">
        <v>15</v>
      </c>
      <c r="CJ267" s="13">
        <v>4.5720894908829947E-2</v>
      </c>
      <c r="CK267" s="13">
        <v>5.7947567039943429E-2</v>
      </c>
      <c r="CL267" s="13">
        <v>5.8859595340282032E-2</v>
      </c>
      <c r="CM267" s="13" t="s">
        <v>15</v>
      </c>
      <c r="CN267" s="13" t="s">
        <v>15</v>
      </c>
      <c r="CO267" s="13">
        <v>2.9622818108671733E-2</v>
      </c>
      <c r="CP267" s="13">
        <v>7.2651742278798864E-2</v>
      </c>
      <c r="CQ267" s="13">
        <v>0.18235590048645361</v>
      </c>
      <c r="CR267" s="13">
        <v>0.16472752105826693</v>
      </c>
      <c r="CS267" s="13">
        <v>0.14078210464635807</v>
      </c>
      <c r="CT267" s="16">
        <v>16.0456</v>
      </c>
      <c r="CU267" s="16">
        <v>7.2161</v>
      </c>
      <c r="CV267" s="16">
        <v>5.5861999999999998</v>
      </c>
      <c r="CW267" s="16">
        <v>7.2241999999999997</v>
      </c>
      <c r="CX267" s="16">
        <v>7.7865000000000002</v>
      </c>
      <c r="CY267" s="16">
        <v>27.8172</v>
      </c>
      <c r="CZ267" s="16">
        <v>-1.1898</v>
      </c>
      <c r="DA267" s="16">
        <v>-7.0635000000000003</v>
      </c>
      <c r="DB267" s="16">
        <v>-1.8919000000000001</v>
      </c>
      <c r="DC267" s="16">
        <v>13.3788</v>
      </c>
      <c r="DD267" s="16">
        <v>5.2489999999999997</v>
      </c>
      <c r="DE267" s="16">
        <v>-14.9405</v>
      </c>
      <c r="DF267" s="16">
        <v>-6.1078999999999999</v>
      </c>
      <c r="DG267" s="16">
        <v>-8.8117999999999999</v>
      </c>
      <c r="DH267" s="16">
        <v>-5.2968000000000002</v>
      </c>
      <c r="DI267" s="16">
        <v>-5.0517000000000003</v>
      </c>
      <c r="DJ267" s="21">
        <v>7.9016999999999999</v>
      </c>
      <c r="DK267" s="21">
        <v>4.6406000000000001</v>
      </c>
      <c r="DL267" s="21">
        <v>4.1147</v>
      </c>
      <c r="DM267" s="21">
        <v>5.0533999999999999</v>
      </c>
      <c r="DN267" s="21">
        <v>5.0949999999999998</v>
      </c>
      <c r="DO267" s="21">
        <v>21.6206</v>
      </c>
      <c r="DP267" s="21">
        <v>-1.0193000000000001</v>
      </c>
      <c r="DQ267" s="21">
        <v>-5.9870000000000001</v>
      </c>
      <c r="DR267" s="21">
        <v>-1.5862000000000001</v>
      </c>
      <c r="DS267" s="21">
        <v>11.517900000000001</v>
      </c>
      <c r="DT267" s="21">
        <v>4.5198999999999998</v>
      </c>
      <c r="DU267" s="21">
        <v>-12.2064</v>
      </c>
      <c r="DV267" s="21">
        <v>-4.9004000000000003</v>
      </c>
      <c r="DW267" s="21">
        <v>-6.7042999999999999</v>
      </c>
      <c r="DX267" s="21">
        <v>-3.8104</v>
      </c>
      <c r="DY267" s="21">
        <v>-3.6189</v>
      </c>
    </row>
    <row r="268" spans="1:129" x14ac:dyDescent="0.2">
      <c r="A268" s="62" t="str">
        <f>[1]PSIM!A274</f>
        <v>KGI</v>
      </c>
      <c r="B268" s="16">
        <v>0.32629999999999998</v>
      </c>
      <c r="C268" s="16">
        <v>0.52300000000000002</v>
      </c>
      <c r="D268" s="16">
        <v>0.16</v>
      </c>
      <c r="E268" s="16">
        <v>7.9600000000000004E-2</v>
      </c>
      <c r="F268" s="16">
        <v>0.09</v>
      </c>
      <c r="G268" s="16">
        <v>0.17</v>
      </c>
      <c r="H268" s="16">
        <v>0.09</v>
      </c>
      <c r="I268" s="16">
        <v>0.12</v>
      </c>
      <c r="J268" s="16">
        <v>0.38</v>
      </c>
      <c r="K268" s="16">
        <v>0.3</v>
      </c>
      <c r="L268" s="16">
        <v>0.22</v>
      </c>
      <c r="M268" s="16">
        <v>0.39</v>
      </c>
      <c r="N268" s="16">
        <v>0.38</v>
      </c>
      <c r="O268" s="16">
        <v>0.28999999999999998</v>
      </c>
      <c r="P268" s="16">
        <v>0.51</v>
      </c>
      <c r="Q268" s="16">
        <v>0.45</v>
      </c>
      <c r="R268" s="17" t="s">
        <v>15</v>
      </c>
      <c r="S268" s="17" t="s">
        <v>15</v>
      </c>
      <c r="T268" s="17" t="s">
        <v>15</v>
      </c>
      <c r="U268" s="17" t="s">
        <v>15</v>
      </c>
      <c r="V268" s="17" t="s">
        <v>15</v>
      </c>
      <c r="W268" s="17" t="s">
        <v>15</v>
      </c>
      <c r="X268" s="17" t="s">
        <v>15</v>
      </c>
      <c r="Y268" s="17" t="s">
        <v>15</v>
      </c>
      <c r="Z268" s="17" t="s">
        <v>15</v>
      </c>
      <c r="AA268" s="17" t="s">
        <v>15</v>
      </c>
      <c r="AB268" s="17" t="s">
        <v>15</v>
      </c>
      <c r="AC268" s="17" t="s">
        <v>15</v>
      </c>
      <c r="AD268" s="17" t="s">
        <v>15</v>
      </c>
      <c r="AE268" s="17" t="s">
        <v>15</v>
      </c>
      <c r="AF268" s="17" t="s">
        <v>15</v>
      </c>
      <c r="AG268" s="17" t="s">
        <v>15</v>
      </c>
      <c r="AH268" s="16">
        <v>-4.49</v>
      </c>
      <c r="AI268" s="16">
        <v>18.87</v>
      </c>
      <c r="AJ268" s="16">
        <v>0.67</v>
      </c>
      <c r="AK268" s="16">
        <v>13.08</v>
      </c>
      <c r="AL268" s="16">
        <v>10.17</v>
      </c>
      <c r="AM268" s="16">
        <v>56.73</v>
      </c>
      <c r="AN268" s="16">
        <v>53.56</v>
      </c>
      <c r="AO268" s="16">
        <v>70.97</v>
      </c>
      <c r="AP268" s="16">
        <v>68.78</v>
      </c>
      <c r="AQ268" s="16">
        <v>75.150000000000006</v>
      </c>
      <c r="AR268" s="16">
        <v>58.04</v>
      </c>
      <c r="AS268" s="16">
        <v>57.88</v>
      </c>
      <c r="AT268" s="16">
        <v>123.82</v>
      </c>
      <c r="AU268" s="16">
        <v>48.54</v>
      </c>
      <c r="AV268" s="16">
        <v>151.97</v>
      </c>
      <c r="AW268" s="16">
        <v>58.36</v>
      </c>
      <c r="AX268" s="19" t="s">
        <v>15</v>
      </c>
      <c r="AY268" s="19" t="s">
        <v>15</v>
      </c>
      <c r="AZ268" s="19" t="s">
        <v>15</v>
      </c>
      <c r="BA268" s="19" t="s">
        <v>15</v>
      </c>
      <c r="BB268" s="19" t="s">
        <v>15</v>
      </c>
      <c r="BC268" s="19" t="s">
        <v>15</v>
      </c>
      <c r="BD268" s="19" t="s">
        <v>15</v>
      </c>
      <c r="BE268" s="19" t="s">
        <v>15</v>
      </c>
      <c r="BF268" s="19" t="s">
        <v>15</v>
      </c>
      <c r="BG268" s="19" t="s">
        <v>15</v>
      </c>
      <c r="BH268" s="19" t="s">
        <v>15</v>
      </c>
      <c r="BI268" s="19" t="s">
        <v>15</v>
      </c>
      <c r="BJ268" s="19" t="s">
        <v>15</v>
      </c>
      <c r="BK268" s="19" t="s">
        <v>15</v>
      </c>
      <c r="BL268" s="19" t="s">
        <v>15</v>
      </c>
      <c r="BM268" s="19" t="s">
        <v>15</v>
      </c>
      <c r="BN268" s="16">
        <v>34.540999999999997</v>
      </c>
      <c r="BO268" s="16">
        <v>44.069299999999998</v>
      </c>
      <c r="BP268" s="16">
        <v>23.134</v>
      </c>
      <c r="BQ268" s="16">
        <v>14.5627</v>
      </c>
      <c r="BR268" s="16">
        <v>16.585799999999999</v>
      </c>
      <c r="BS268" s="16">
        <v>21.912500000000001</v>
      </c>
      <c r="BT268" s="16">
        <v>13.723700000000001</v>
      </c>
      <c r="BU268" s="16">
        <v>18.782599999999999</v>
      </c>
      <c r="BV268" s="16">
        <v>32.811799999999998</v>
      </c>
      <c r="BW268" s="16">
        <v>25.437100000000001</v>
      </c>
      <c r="BX268" s="16">
        <v>23.203499999999998</v>
      </c>
      <c r="BY268" s="16">
        <v>28.390499999999999</v>
      </c>
      <c r="BZ268" s="16">
        <v>29.467600000000001</v>
      </c>
      <c r="CA268" s="16">
        <v>23.659500000000001</v>
      </c>
      <c r="CB268" s="16">
        <v>31.497599999999998</v>
      </c>
      <c r="CC268" s="16">
        <v>28.999500000000001</v>
      </c>
      <c r="CD268" s="13" t="s">
        <v>15</v>
      </c>
      <c r="CE268" s="13" t="s">
        <v>15</v>
      </c>
      <c r="CF268" s="13" t="s">
        <v>15</v>
      </c>
      <c r="CG268" s="13" t="s">
        <v>15</v>
      </c>
      <c r="CH268" s="13" t="s">
        <v>15</v>
      </c>
      <c r="CI268" s="13" t="s">
        <v>15</v>
      </c>
      <c r="CJ268" s="13" t="s">
        <v>15</v>
      </c>
      <c r="CK268" s="13" t="s">
        <v>15</v>
      </c>
      <c r="CL268" s="13" t="s">
        <v>15</v>
      </c>
      <c r="CM268" s="13" t="s">
        <v>15</v>
      </c>
      <c r="CN268" s="13" t="s">
        <v>15</v>
      </c>
      <c r="CO268" s="13" t="s">
        <v>15</v>
      </c>
      <c r="CP268" s="13" t="s">
        <v>15</v>
      </c>
      <c r="CQ268" s="13" t="s">
        <v>15</v>
      </c>
      <c r="CR268" s="13" t="s">
        <v>15</v>
      </c>
      <c r="CS268" s="13" t="s">
        <v>15</v>
      </c>
      <c r="CT268" s="16">
        <v>8.3551000000000002</v>
      </c>
      <c r="CU268" s="16">
        <v>16.569500000000001</v>
      </c>
      <c r="CV268" s="16">
        <v>7.7740999999999998</v>
      </c>
      <c r="CW268" s="16">
        <v>3.7406999999999999</v>
      </c>
      <c r="CX268" s="16">
        <v>4.2489999999999997</v>
      </c>
      <c r="CY268" s="16">
        <v>7.5608000000000004</v>
      </c>
      <c r="CZ268" s="16">
        <v>4.1882000000000001</v>
      </c>
      <c r="DA268" s="16">
        <v>5.4085000000000001</v>
      </c>
      <c r="DB268" s="16">
        <v>15.8216</v>
      </c>
      <c r="DC268" s="16">
        <v>12.0623</v>
      </c>
      <c r="DD268" s="16">
        <v>9.2076999999999991</v>
      </c>
      <c r="DE268" s="16">
        <v>15.8407</v>
      </c>
      <c r="DF268" s="16">
        <v>14.831799999999999</v>
      </c>
      <c r="DG268" s="16">
        <v>11.515000000000001</v>
      </c>
      <c r="DH268" s="16">
        <v>19.4346</v>
      </c>
      <c r="DI268" s="16">
        <v>16.017199999999999</v>
      </c>
      <c r="DJ268" s="21">
        <v>6.5408999999999997</v>
      </c>
      <c r="DK268" s="21">
        <v>11.386900000000001</v>
      </c>
      <c r="DL268" s="21">
        <v>4.6010999999999997</v>
      </c>
      <c r="DM268" s="21">
        <v>2.4782999999999999</v>
      </c>
      <c r="DN268" s="21">
        <v>2.8468</v>
      </c>
      <c r="DO268" s="21">
        <v>4.5640000000000001</v>
      </c>
      <c r="DP268" s="21">
        <v>2.5063</v>
      </c>
      <c r="DQ268" s="21">
        <v>3.2940999999999998</v>
      </c>
      <c r="DR268" s="21">
        <v>7.8254999999999999</v>
      </c>
      <c r="DS268" s="21">
        <v>6.4012000000000002</v>
      </c>
      <c r="DT268" s="21">
        <v>4.4893999999999998</v>
      </c>
      <c r="DU268" s="21">
        <v>7.5971000000000002</v>
      </c>
      <c r="DV268" s="21">
        <v>8.1074000000000002</v>
      </c>
      <c r="DW268" s="21">
        <v>5.8222000000000005</v>
      </c>
      <c r="DX268" s="21">
        <v>8.5981000000000005</v>
      </c>
      <c r="DY268" s="21">
        <v>5.6929999999999996</v>
      </c>
    </row>
    <row r="269" spans="1:129" x14ac:dyDescent="0.2">
      <c r="A269" s="62" t="str">
        <f>[1]PSIM!A275</f>
        <v>KIAT</v>
      </c>
      <c r="B269" s="16" t="s">
        <v>15</v>
      </c>
      <c r="C269" s="16" t="s">
        <v>15</v>
      </c>
      <c r="D269" s="16" t="s">
        <v>15</v>
      </c>
      <c r="E269" s="16" t="s">
        <v>15</v>
      </c>
      <c r="F269" s="16">
        <v>3.95E-2</v>
      </c>
      <c r="G269" s="16">
        <v>1.7999999999999999E-2</v>
      </c>
      <c r="H269" s="16">
        <v>1.77E-2</v>
      </c>
      <c r="I269" s="16">
        <v>7.4499999999999997E-2</v>
      </c>
      <c r="J269" s="16">
        <v>8.8200000000000001E-2</v>
      </c>
      <c r="K269" s="16">
        <v>9.1800000000000007E-2</v>
      </c>
      <c r="L269" s="16">
        <v>6.2E-2</v>
      </c>
      <c r="M269" s="16">
        <v>5.2999999999999999E-2</v>
      </c>
      <c r="N269" s="16">
        <v>4.5499999999999999E-2</v>
      </c>
      <c r="O269" s="16">
        <v>0.04</v>
      </c>
      <c r="P269" s="16">
        <v>0.04</v>
      </c>
      <c r="Q269" s="16">
        <v>0.03</v>
      </c>
      <c r="R269" s="17" t="s">
        <v>15</v>
      </c>
      <c r="S269" s="17" t="s">
        <v>15</v>
      </c>
      <c r="T269" s="17" t="s">
        <v>15</v>
      </c>
      <c r="U269" s="17" t="s">
        <v>15</v>
      </c>
      <c r="V269" s="17">
        <v>54.9056</v>
      </c>
      <c r="W269" s="17">
        <v>29.573499999999999</v>
      </c>
      <c r="X269" s="17">
        <v>30.642199999999999</v>
      </c>
      <c r="Y269" s="17">
        <v>51.321800000000003</v>
      </c>
      <c r="Z269" s="17">
        <v>41.543599999999998</v>
      </c>
      <c r="AA269" s="17">
        <v>37.187899999999999</v>
      </c>
      <c r="AB269" s="17">
        <v>31.268599999999999</v>
      </c>
      <c r="AC269" s="17">
        <v>29.6037</v>
      </c>
      <c r="AD269" s="17">
        <v>31.251899999999999</v>
      </c>
      <c r="AE269" s="17">
        <v>35.583500000000001</v>
      </c>
      <c r="AF269" s="17">
        <v>33.436399999999999</v>
      </c>
      <c r="AG269" s="17">
        <v>28.5397</v>
      </c>
      <c r="AH269" s="16">
        <v>29.6</v>
      </c>
      <c r="AI269" s="16">
        <v>31.25</v>
      </c>
      <c r="AJ269" s="16">
        <v>35.58</v>
      </c>
      <c r="AK269" s="16">
        <v>33.44</v>
      </c>
      <c r="AL269" s="16">
        <v>28.54</v>
      </c>
      <c r="AM269" s="16" t="s">
        <v>15</v>
      </c>
      <c r="AN269" s="16" t="s">
        <v>15</v>
      </c>
      <c r="AO269" s="16" t="s">
        <v>15</v>
      </c>
      <c r="AP269" s="16" t="s">
        <v>15</v>
      </c>
      <c r="AQ269" s="16" t="s">
        <v>15</v>
      </c>
      <c r="AR269" s="16" t="s">
        <v>15</v>
      </c>
      <c r="AS269" s="16" t="s">
        <v>15</v>
      </c>
      <c r="AT269" s="16" t="s">
        <v>15</v>
      </c>
      <c r="AU269" s="16">
        <v>13.64</v>
      </c>
      <c r="AV269" s="16">
        <v>11.73</v>
      </c>
      <c r="AW269" s="16">
        <v>14</v>
      </c>
      <c r="AX269" s="19" t="s">
        <v>15</v>
      </c>
      <c r="AY269" s="19" t="s">
        <v>15</v>
      </c>
      <c r="AZ269" s="19" t="s">
        <v>15</v>
      </c>
      <c r="BA269" s="19" t="s">
        <v>15</v>
      </c>
      <c r="BB269" s="19">
        <v>3.7189276118103416E-2</v>
      </c>
      <c r="BC269" s="19">
        <v>0.11109412069988138</v>
      </c>
      <c r="BD269" s="19">
        <v>7.0593211377815379E-2</v>
      </c>
      <c r="BE269" s="19">
        <v>3.2749200199182801E-2</v>
      </c>
      <c r="BF269" s="19">
        <v>4.8747668570728049E-2</v>
      </c>
      <c r="BG269" s="19">
        <v>8.6865605471203908E-2</v>
      </c>
      <c r="BH269" s="19">
        <v>0.12347273067301125</v>
      </c>
      <c r="BI269" s="19">
        <v>0.12318917406242641</v>
      </c>
      <c r="BJ269" s="19">
        <v>0.11044349794861059</v>
      </c>
      <c r="BK269" s="19">
        <v>6.0089646575928891E-2</v>
      </c>
      <c r="BL269" s="19">
        <v>2.4903456734205284E-2</v>
      </c>
      <c r="BM269" s="19">
        <v>6.339447409330577E-3</v>
      </c>
      <c r="BN269" s="16" t="s">
        <v>15</v>
      </c>
      <c r="BO269" s="16" t="s">
        <v>15</v>
      </c>
      <c r="BP269" s="16" t="s">
        <v>15</v>
      </c>
      <c r="BQ269" s="16" t="s">
        <v>15</v>
      </c>
      <c r="BR269" s="16">
        <v>23.9861</v>
      </c>
      <c r="BS269" s="16">
        <v>7.2878999999999996</v>
      </c>
      <c r="BT269" s="16">
        <v>7.3250999999999999</v>
      </c>
      <c r="BU269" s="16">
        <v>23.431999999999999</v>
      </c>
      <c r="BV269" s="16">
        <v>22.326699999999999</v>
      </c>
      <c r="BW269" s="16">
        <v>20.086500000000001</v>
      </c>
      <c r="BX269" s="16">
        <v>14.0791</v>
      </c>
      <c r="BY269" s="16">
        <v>11.6623</v>
      </c>
      <c r="BZ269" s="16">
        <v>11.55</v>
      </c>
      <c r="CA269" s="16">
        <v>13.6724</v>
      </c>
      <c r="CB269" s="16">
        <v>14.062900000000001</v>
      </c>
      <c r="CC269" s="16">
        <v>10.277799999999999</v>
      </c>
      <c r="CD269" s="13" t="s">
        <v>15</v>
      </c>
      <c r="CE269" s="13" t="s">
        <v>15</v>
      </c>
      <c r="CF269" s="13" t="s">
        <v>15</v>
      </c>
      <c r="CG269" s="13" t="s">
        <v>15</v>
      </c>
      <c r="CH269" s="13" t="s">
        <v>15</v>
      </c>
      <c r="CI269" s="13" t="s">
        <v>15</v>
      </c>
      <c r="CJ269" s="13" t="s">
        <v>15</v>
      </c>
      <c r="CK269" s="13" t="s">
        <v>15</v>
      </c>
      <c r="CL269" s="13">
        <v>0.62300439662173146</v>
      </c>
      <c r="CM269" s="13">
        <v>0.71642490095537237</v>
      </c>
      <c r="CN269" s="13">
        <v>0.47183912108023857</v>
      </c>
      <c r="CO269" s="13">
        <v>0.54258701727891401</v>
      </c>
      <c r="CP269" s="13">
        <v>0.35471086140545288</v>
      </c>
      <c r="CQ269" s="13">
        <v>9.6400672720102998E-2</v>
      </c>
      <c r="CR269" s="13">
        <v>2.1563690405055173E-2</v>
      </c>
      <c r="CS269" s="13">
        <v>3.9048931575949797E-4</v>
      </c>
      <c r="CT269" s="16" t="s">
        <v>15</v>
      </c>
      <c r="CU269" s="16" t="s">
        <v>15</v>
      </c>
      <c r="CV269" s="16" t="s">
        <v>15</v>
      </c>
      <c r="CW269" s="16" t="s">
        <v>15</v>
      </c>
      <c r="CX269" s="16" t="s">
        <v>15</v>
      </c>
      <c r="CY269" s="16">
        <v>11.657299999999999</v>
      </c>
      <c r="CZ269" s="16">
        <v>11.5869</v>
      </c>
      <c r="DA269" s="16">
        <v>37.611199999999997</v>
      </c>
      <c r="DB269" s="16">
        <v>39.3536</v>
      </c>
      <c r="DC269" s="16">
        <v>34.71</v>
      </c>
      <c r="DD269" s="16">
        <v>21.612200000000001</v>
      </c>
      <c r="DE269" s="16">
        <v>18.572299999999998</v>
      </c>
      <c r="DF269" s="16">
        <v>15.578099999999999</v>
      </c>
      <c r="DG269" s="16">
        <v>12.7323</v>
      </c>
      <c r="DH269" s="16">
        <v>10.418100000000001</v>
      </c>
      <c r="DI269" s="16">
        <v>8.0585000000000004</v>
      </c>
      <c r="DJ269" s="21" t="s">
        <v>15</v>
      </c>
      <c r="DK269" s="21" t="s">
        <v>15</v>
      </c>
      <c r="DL269" s="21" t="s">
        <v>15</v>
      </c>
      <c r="DM269" s="21" t="s">
        <v>15</v>
      </c>
      <c r="DN269" s="21" t="s">
        <v>15</v>
      </c>
      <c r="DO269" s="21">
        <v>9.2635000000000005</v>
      </c>
      <c r="DP269" s="21">
        <v>8.7962000000000007</v>
      </c>
      <c r="DQ269" s="21">
        <v>27.541899999999998</v>
      </c>
      <c r="DR269" s="21">
        <v>24.5837</v>
      </c>
      <c r="DS269" s="21">
        <v>19.055</v>
      </c>
      <c r="DT269" s="21">
        <v>12.8362</v>
      </c>
      <c r="DU269" s="21">
        <v>11.3512</v>
      </c>
      <c r="DV269" s="21">
        <v>9.5431000000000008</v>
      </c>
      <c r="DW269" s="21">
        <v>9.5167000000000002</v>
      </c>
      <c r="DX269" s="21">
        <v>8.9611000000000001</v>
      </c>
      <c r="DY269" s="21">
        <v>7.2092000000000001</v>
      </c>
    </row>
    <row r="270" spans="1:129" x14ac:dyDescent="0.2">
      <c r="A270" s="62" t="str">
        <f>[1]PSIM!A276</f>
        <v>KKC</v>
      </c>
      <c r="B270" s="16">
        <v>0.67689999999999995</v>
      </c>
      <c r="C270" s="16">
        <v>0.89770000000000005</v>
      </c>
      <c r="D270" s="16">
        <v>0.91349999999999998</v>
      </c>
      <c r="E270" s="16">
        <v>0.49</v>
      </c>
      <c r="F270" s="16">
        <v>0.1331</v>
      </c>
      <c r="G270" s="16">
        <v>-0.18079999999999999</v>
      </c>
      <c r="H270" s="16">
        <v>-0.1173</v>
      </c>
      <c r="I270" s="16">
        <v>1.6799999999999999E-2</v>
      </c>
      <c r="J270" s="16">
        <v>0.89910000000000001</v>
      </c>
      <c r="K270" s="16">
        <v>8.5599999999999996E-2</v>
      </c>
      <c r="L270" s="16">
        <v>0.21759999999999999</v>
      </c>
      <c r="M270" s="16">
        <v>8.0000000000000004E-4</v>
      </c>
      <c r="N270" s="16">
        <v>5.3800000000000001E-2</v>
      </c>
      <c r="O270" s="16">
        <v>0.191</v>
      </c>
      <c r="P270" s="16">
        <v>5.2999999999999999E-2</v>
      </c>
      <c r="Q270" s="16">
        <v>-0.14399999999999999</v>
      </c>
      <c r="R270" s="17">
        <v>21.374600000000001</v>
      </c>
      <c r="S270" s="17">
        <v>23.947600000000001</v>
      </c>
      <c r="T270" s="17">
        <v>16.2791</v>
      </c>
      <c r="U270" s="17">
        <v>8.9138000000000002</v>
      </c>
      <c r="V270" s="17">
        <v>6.3845000000000001</v>
      </c>
      <c r="W270" s="17">
        <v>5.1703999999999999</v>
      </c>
      <c r="X270" s="17">
        <v>6.2694999999999999</v>
      </c>
      <c r="Y270" s="17">
        <v>7.1494999999999997</v>
      </c>
      <c r="Z270" s="17">
        <v>7.6307</v>
      </c>
      <c r="AA270" s="17">
        <v>4.0534999999999997</v>
      </c>
      <c r="AB270" s="17">
        <v>4.5224000000000002</v>
      </c>
      <c r="AC270" s="17">
        <v>7.6394000000000002</v>
      </c>
      <c r="AD270" s="17">
        <v>6.7149999999999999</v>
      </c>
      <c r="AE270" s="17">
        <v>9.4946999999999999</v>
      </c>
      <c r="AF270" s="17">
        <v>7.5501000000000005</v>
      </c>
      <c r="AG270" s="17">
        <v>2.8938999999999999</v>
      </c>
      <c r="AH270" s="16">
        <v>4.05</v>
      </c>
      <c r="AI270" s="16">
        <v>3.4</v>
      </c>
      <c r="AJ270" s="16">
        <v>7.56</v>
      </c>
      <c r="AK270" s="16">
        <v>7.55</v>
      </c>
      <c r="AL270" s="16">
        <v>2.71</v>
      </c>
      <c r="AM270" s="16">
        <v>4.75</v>
      </c>
      <c r="AN270" s="16">
        <v>5.03</v>
      </c>
      <c r="AO270" s="16">
        <v>5.0199999999999996</v>
      </c>
      <c r="AP270" s="16">
        <v>4.8</v>
      </c>
      <c r="AQ270" s="16">
        <v>5.43</v>
      </c>
      <c r="AR270" s="16">
        <v>5.23</v>
      </c>
      <c r="AS270" s="16">
        <v>5.3</v>
      </c>
      <c r="AT270" s="16">
        <v>4.34</v>
      </c>
      <c r="AU270" s="16">
        <v>4.08</v>
      </c>
      <c r="AV270" s="16">
        <v>4.16</v>
      </c>
      <c r="AW270" s="16">
        <v>4.3499999999999996</v>
      </c>
      <c r="AX270" s="19">
        <v>0.15371179278033206</v>
      </c>
      <c r="AY270" s="19">
        <v>5.2590862779395731E-2</v>
      </c>
      <c r="AZ270" s="19">
        <v>9.8778797594475137E-2</v>
      </c>
      <c r="BA270" s="19">
        <v>0.30373086726067811</v>
      </c>
      <c r="BB270" s="19">
        <v>0.87651066891953189</v>
      </c>
      <c r="BC270" s="19">
        <v>1.181144686100899</v>
      </c>
      <c r="BD270" s="19">
        <v>1.0220502373126878</v>
      </c>
      <c r="BE270" s="19">
        <v>0.87869000165975975</v>
      </c>
      <c r="BF270" s="19">
        <v>0.25681646238203765</v>
      </c>
      <c r="BG270" s="19">
        <v>0.64492269965589977</v>
      </c>
      <c r="BH270" s="19">
        <v>0.67752320727011672</v>
      </c>
      <c r="BI270" s="19">
        <v>0.62174626651955944</v>
      </c>
      <c r="BJ270" s="19">
        <v>0.83660826739027205</v>
      </c>
      <c r="BK270" s="19">
        <v>0.44655398814236424</v>
      </c>
      <c r="BL270" s="19">
        <v>0.51102506000170356</v>
      </c>
      <c r="BM270" s="19">
        <v>-9.4030912489615073</v>
      </c>
      <c r="BN270" s="16">
        <v>16.514600000000002</v>
      </c>
      <c r="BO270" s="16">
        <v>16.706199999999999</v>
      </c>
      <c r="BP270" s="16">
        <v>11.972300000000001</v>
      </c>
      <c r="BQ270" s="16">
        <v>4.3160999999999996</v>
      </c>
      <c r="BR270" s="16">
        <v>1.0594999999999999</v>
      </c>
      <c r="BS270" s="16">
        <v>-1.7252999999999998</v>
      </c>
      <c r="BT270" s="16">
        <v>-0.997</v>
      </c>
      <c r="BU270" s="16">
        <v>0.18290000000000001</v>
      </c>
      <c r="BV270" s="16">
        <v>6.9111000000000002</v>
      </c>
      <c r="BW270" s="16">
        <v>0.70909999999999995</v>
      </c>
      <c r="BX270" s="16">
        <v>1.8717999999999999</v>
      </c>
      <c r="BY270" s="16">
        <v>7.9000000000000008E-3</v>
      </c>
      <c r="BZ270" s="16">
        <v>0.4894</v>
      </c>
      <c r="CA270" s="16">
        <v>1.9719</v>
      </c>
      <c r="CB270" s="16">
        <v>0.73050000000000004</v>
      </c>
      <c r="CC270" s="16">
        <v>-1.8612</v>
      </c>
      <c r="CD270" s="13">
        <v>3.6275844757808016</v>
      </c>
      <c r="CE270" s="13">
        <v>1.2596424291339545</v>
      </c>
      <c r="CF270" s="13">
        <v>3.1955280295197648</v>
      </c>
      <c r="CG270" s="13">
        <v>3.6678131362794355</v>
      </c>
      <c r="CH270" s="13">
        <v>4.3295380793454399</v>
      </c>
      <c r="CI270" s="13">
        <v>3.0133433166676058</v>
      </c>
      <c r="CJ270" s="13">
        <v>3.7787981111430349</v>
      </c>
      <c r="CK270" s="13">
        <v>3.1570765588796199</v>
      </c>
      <c r="CL270" s="13">
        <v>2.4881669520372007</v>
      </c>
      <c r="CM270" s="13">
        <v>2.8566553246346587</v>
      </c>
      <c r="CN270" s="13">
        <v>2.2538508143140419</v>
      </c>
      <c r="CO270" s="13">
        <v>1.9429822594176727</v>
      </c>
      <c r="CP270" s="13">
        <v>2.2853453999306477</v>
      </c>
      <c r="CQ270" s="13">
        <v>1.5769564013746955</v>
      </c>
      <c r="CR270" s="13">
        <v>1.5741306227112577</v>
      </c>
      <c r="CS270" s="13">
        <v>1.7773282568727564</v>
      </c>
      <c r="CT270" s="16" t="s">
        <v>15</v>
      </c>
      <c r="CU270" s="16">
        <v>86.705799999999996</v>
      </c>
      <c r="CV270" s="16">
        <v>55.917999999999999</v>
      </c>
      <c r="CW270" s="16">
        <v>27.145399999999999</v>
      </c>
      <c r="CX270" s="16">
        <v>7.5651999999999999</v>
      </c>
      <c r="CY270" s="16">
        <v>-10.812899999999999</v>
      </c>
      <c r="CZ270" s="16">
        <v>-6.5148000000000001</v>
      </c>
      <c r="DA270" s="16">
        <v>1.3149999999999999</v>
      </c>
      <c r="DB270" s="16">
        <v>44.8628</v>
      </c>
      <c r="DC270" s="16">
        <v>3.7818000000000001</v>
      </c>
      <c r="DD270" s="16">
        <v>9.5455000000000005</v>
      </c>
      <c r="DE270" s="16">
        <v>3.61E-2</v>
      </c>
      <c r="DF270" s="16">
        <v>2.5127999999999999</v>
      </c>
      <c r="DG270" s="16">
        <v>9.0200999999999993</v>
      </c>
      <c r="DH270" s="16">
        <v>2.4405999999999999</v>
      </c>
      <c r="DI270" s="16">
        <v>-7.2533000000000003</v>
      </c>
      <c r="DJ270" s="21">
        <v>18.495100000000001</v>
      </c>
      <c r="DK270" s="21">
        <v>23.488900000000001</v>
      </c>
      <c r="DL270" s="21">
        <v>13.5427</v>
      </c>
      <c r="DM270" s="21">
        <v>4.9241999999999999</v>
      </c>
      <c r="DN270" s="21">
        <v>1.2166999999999999</v>
      </c>
      <c r="DO270" s="21">
        <v>-1.8686</v>
      </c>
      <c r="DP270" s="21">
        <v>-1.1484000000000001</v>
      </c>
      <c r="DQ270" s="21">
        <v>0.20910000000000001</v>
      </c>
      <c r="DR270" s="21">
        <v>9.1608000000000001</v>
      </c>
      <c r="DS270" s="21">
        <v>0.89270000000000005</v>
      </c>
      <c r="DT270" s="21">
        <v>2.3452999999999999</v>
      </c>
      <c r="DU270" s="21">
        <v>0.01</v>
      </c>
      <c r="DV270" s="21">
        <v>0.64759999999999995</v>
      </c>
      <c r="DW270" s="21">
        <v>2.4744000000000002</v>
      </c>
      <c r="DX270" s="21">
        <v>0.79310000000000003</v>
      </c>
      <c r="DY270" s="21">
        <v>-2.2965999999999998</v>
      </c>
    </row>
    <row r="271" spans="1:129" x14ac:dyDescent="0.2">
      <c r="A271" s="62" t="str">
        <f>[1]PSIM!A277</f>
        <v>KKP</v>
      </c>
      <c r="B271" s="16">
        <v>4.25</v>
      </c>
      <c r="C271" s="16">
        <v>5.74</v>
      </c>
      <c r="D271" s="16">
        <v>4.7699999999999996</v>
      </c>
      <c r="E271" s="16">
        <v>4.95</v>
      </c>
      <c r="F271" s="16">
        <v>3.98</v>
      </c>
      <c r="G271" s="16">
        <v>4.07</v>
      </c>
      <c r="H271" s="16">
        <v>3.57</v>
      </c>
      <c r="I271" s="16">
        <v>4.26</v>
      </c>
      <c r="J271" s="16">
        <v>5.2</v>
      </c>
      <c r="K271" s="16">
        <v>3.59</v>
      </c>
      <c r="L271" s="16">
        <v>4.88</v>
      </c>
      <c r="M271" s="16">
        <v>5.29</v>
      </c>
      <c r="N271" s="16">
        <v>3.25</v>
      </c>
      <c r="O271" s="16">
        <v>3.92</v>
      </c>
      <c r="P271" s="16">
        <v>6.55</v>
      </c>
      <c r="Q271" s="16">
        <v>6.78</v>
      </c>
      <c r="R271" s="17" t="s">
        <v>15</v>
      </c>
      <c r="S271" s="17" t="s">
        <v>15</v>
      </c>
      <c r="T271" s="17" t="s">
        <v>15</v>
      </c>
      <c r="U271" s="17" t="s">
        <v>15</v>
      </c>
      <c r="V271" s="17" t="s">
        <v>15</v>
      </c>
      <c r="W271" s="17" t="s">
        <v>15</v>
      </c>
      <c r="X271" s="17" t="s">
        <v>15</v>
      </c>
      <c r="Y271" s="17" t="s">
        <v>15</v>
      </c>
      <c r="Z271" s="17" t="s">
        <v>15</v>
      </c>
      <c r="AA271" s="17" t="s">
        <v>15</v>
      </c>
      <c r="AB271" s="17" t="s">
        <v>15</v>
      </c>
      <c r="AC271" s="17" t="s">
        <v>15</v>
      </c>
      <c r="AD271" s="17" t="s">
        <v>15</v>
      </c>
      <c r="AE271" s="17" t="s">
        <v>15</v>
      </c>
      <c r="AF271" s="17" t="s">
        <v>15</v>
      </c>
      <c r="AG271" s="17" t="s">
        <v>15</v>
      </c>
      <c r="AH271" s="16">
        <v>52.8</v>
      </c>
      <c r="AI271" s="16">
        <v>55.99</v>
      </c>
      <c r="AJ271" s="16">
        <v>63.94</v>
      </c>
      <c r="AK271" s="16">
        <v>70.17</v>
      </c>
      <c r="AL271" s="16">
        <v>71.599999999999994</v>
      </c>
      <c r="AM271" s="16">
        <v>51.38</v>
      </c>
      <c r="AN271" s="16">
        <v>45.13</v>
      </c>
      <c r="AO271" s="16">
        <v>45.94</v>
      </c>
      <c r="AP271" s="16">
        <v>32.049999999999997</v>
      </c>
      <c r="AQ271" s="16">
        <v>29.27</v>
      </c>
      <c r="AR271" s="16">
        <v>33.07</v>
      </c>
      <c r="AS271" s="16">
        <v>34.270000000000003</v>
      </c>
      <c r="AT271" s="16">
        <v>33.78</v>
      </c>
      <c r="AU271" s="16">
        <v>47.75</v>
      </c>
      <c r="AV271" s="16">
        <v>42.76</v>
      </c>
      <c r="AW271" s="16">
        <v>41.03</v>
      </c>
      <c r="AX271" s="19" t="s">
        <v>15</v>
      </c>
      <c r="AY271" s="19" t="s">
        <v>15</v>
      </c>
      <c r="AZ271" s="19" t="s">
        <v>15</v>
      </c>
      <c r="BA271" s="19" t="s">
        <v>15</v>
      </c>
      <c r="BB271" s="19" t="s">
        <v>15</v>
      </c>
      <c r="BC271" s="19" t="s">
        <v>15</v>
      </c>
      <c r="BD271" s="19" t="s">
        <v>15</v>
      </c>
      <c r="BE271" s="19" t="s">
        <v>15</v>
      </c>
      <c r="BF271" s="19" t="s">
        <v>15</v>
      </c>
      <c r="BG271" s="19" t="s">
        <v>15</v>
      </c>
      <c r="BH271" s="19" t="s">
        <v>15</v>
      </c>
      <c r="BI271" s="19" t="s">
        <v>15</v>
      </c>
      <c r="BJ271" s="19" t="s">
        <v>15</v>
      </c>
      <c r="BK271" s="19" t="s">
        <v>15</v>
      </c>
      <c r="BL271" s="19" t="s">
        <v>15</v>
      </c>
      <c r="BM271" s="19" t="s">
        <v>15</v>
      </c>
      <c r="BN271" s="16">
        <v>47.178600000000003</v>
      </c>
      <c r="BO271" s="16">
        <v>38.340400000000002</v>
      </c>
      <c r="BP271" s="16">
        <v>43.397300000000001</v>
      </c>
      <c r="BQ271" s="16">
        <v>43.446800000000003</v>
      </c>
      <c r="BR271" s="16">
        <v>41.678699999999999</v>
      </c>
      <c r="BS271" s="16">
        <v>36.472799999999999</v>
      </c>
      <c r="BT271" s="16">
        <v>29.9939</v>
      </c>
      <c r="BU271" s="16">
        <v>32.242699999999999</v>
      </c>
      <c r="BV271" s="16">
        <v>29.561</v>
      </c>
      <c r="BW271" s="16">
        <v>26.9542</v>
      </c>
      <c r="BX271" s="16">
        <v>32.066600000000001</v>
      </c>
      <c r="BY271" s="16">
        <v>29.961500000000001</v>
      </c>
      <c r="BZ271" s="16">
        <v>19.085999999999999</v>
      </c>
      <c r="CA271" s="16">
        <v>21.373699999999999</v>
      </c>
      <c r="CB271" s="16">
        <v>33.367199999999997</v>
      </c>
      <c r="CC271" s="16">
        <v>34.371400000000001</v>
      </c>
      <c r="CD271" s="13" t="s">
        <v>15</v>
      </c>
      <c r="CE271" s="13" t="s">
        <v>15</v>
      </c>
      <c r="CF271" s="13" t="s">
        <v>15</v>
      </c>
      <c r="CG271" s="13" t="s">
        <v>15</v>
      </c>
      <c r="CH271" s="13" t="s">
        <v>15</v>
      </c>
      <c r="CI271" s="13" t="s">
        <v>15</v>
      </c>
      <c r="CJ271" s="13" t="s">
        <v>15</v>
      </c>
      <c r="CK271" s="13" t="s">
        <v>15</v>
      </c>
      <c r="CL271" s="13" t="s">
        <v>15</v>
      </c>
      <c r="CM271" s="13" t="s">
        <v>15</v>
      </c>
      <c r="CN271" s="13" t="s">
        <v>15</v>
      </c>
      <c r="CO271" s="13" t="s">
        <v>15</v>
      </c>
      <c r="CP271" s="13" t="s">
        <v>15</v>
      </c>
      <c r="CQ271" s="13" t="s">
        <v>15</v>
      </c>
      <c r="CR271" s="13" t="s">
        <v>15</v>
      </c>
      <c r="CS271" s="13" t="s">
        <v>15</v>
      </c>
      <c r="CT271" s="16">
        <v>15.474</v>
      </c>
      <c r="CU271" s="16">
        <v>18.162500000000001</v>
      </c>
      <c r="CV271" s="16">
        <v>16.185600000000001</v>
      </c>
      <c r="CW271" s="16">
        <v>15.908799999999999</v>
      </c>
      <c r="CX271" s="16">
        <v>12.093400000000001</v>
      </c>
      <c r="CY271" s="16">
        <v>12.288499999999999</v>
      </c>
      <c r="CZ271" s="16">
        <v>10.973100000000001</v>
      </c>
      <c r="DA271" s="16">
        <v>12.7189</v>
      </c>
      <c r="DB271" s="16">
        <v>14.722300000000001</v>
      </c>
      <c r="DC271" s="16">
        <v>10.2013</v>
      </c>
      <c r="DD271" s="16">
        <v>11.944699999999999</v>
      </c>
      <c r="DE271" s="16">
        <v>13.024900000000001</v>
      </c>
      <c r="DF271" s="16">
        <v>7.6332000000000004</v>
      </c>
      <c r="DG271" s="16">
        <v>8.8917999999999999</v>
      </c>
      <c r="DH271" s="16">
        <v>14.1812</v>
      </c>
      <c r="DI271" s="16">
        <v>14.0557</v>
      </c>
      <c r="DJ271" s="21">
        <v>3.7324000000000002</v>
      </c>
      <c r="DK271" s="21">
        <v>5.1287000000000003</v>
      </c>
      <c r="DL271" s="21">
        <v>4.4115000000000002</v>
      </c>
      <c r="DM271" s="21">
        <v>3.8818999999999999</v>
      </c>
      <c r="DN271" s="21">
        <v>2.8087</v>
      </c>
      <c r="DO271" s="21">
        <v>2.5746000000000002</v>
      </c>
      <c r="DP271" s="21">
        <v>1.8489</v>
      </c>
      <c r="DQ271" s="21">
        <v>1.8408</v>
      </c>
      <c r="DR271" s="21">
        <v>2.1092</v>
      </c>
      <c r="DS271" s="21">
        <v>1.3694999999999999</v>
      </c>
      <c r="DT271" s="21">
        <v>1.6034000000000002</v>
      </c>
      <c r="DU271" s="21">
        <v>1.8328</v>
      </c>
      <c r="DV271" s="21">
        <v>1.1152</v>
      </c>
      <c r="DW271" s="21">
        <v>1.3900000000000001</v>
      </c>
      <c r="DX271" s="21">
        <v>2.3607</v>
      </c>
      <c r="DY271" s="21">
        <v>2.3268</v>
      </c>
    </row>
    <row r="272" spans="1:129" x14ac:dyDescent="0.2">
      <c r="A272" s="62" t="str">
        <f>[1]PSIM!A278</f>
        <v>KOOL</v>
      </c>
      <c r="B272" s="16" t="s">
        <v>15</v>
      </c>
      <c r="C272" s="16" t="s">
        <v>15</v>
      </c>
      <c r="D272" s="16" t="s">
        <v>15</v>
      </c>
      <c r="E272" s="16" t="s">
        <v>15</v>
      </c>
      <c r="F272" s="16" t="s">
        <v>15</v>
      </c>
      <c r="G272" s="16" t="s">
        <v>15</v>
      </c>
      <c r="H272" s="16" t="s">
        <v>15</v>
      </c>
      <c r="I272" s="16" t="s">
        <v>15</v>
      </c>
      <c r="J272" s="16" t="s">
        <v>15</v>
      </c>
      <c r="K272" s="16" t="s">
        <v>15</v>
      </c>
      <c r="L272" s="16" t="s">
        <v>15</v>
      </c>
      <c r="M272" s="16" t="s">
        <v>15</v>
      </c>
      <c r="N272" s="16">
        <v>0.1</v>
      </c>
      <c r="O272" s="16">
        <v>0.02</v>
      </c>
      <c r="P272" s="16">
        <v>0.18</v>
      </c>
      <c r="Q272" s="16">
        <v>-0.18</v>
      </c>
      <c r="R272" s="17" t="s">
        <v>15</v>
      </c>
      <c r="S272" s="17" t="s">
        <v>15</v>
      </c>
      <c r="T272" s="17" t="s">
        <v>15</v>
      </c>
      <c r="U272" s="17" t="s">
        <v>15</v>
      </c>
      <c r="V272" s="17" t="s">
        <v>15</v>
      </c>
      <c r="W272" s="17" t="s">
        <v>15</v>
      </c>
      <c r="X272" s="17" t="s">
        <v>15</v>
      </c>
      <c r="Y272" s="17" t="s">
        <v>15</v>
      </c>
      <c r="Z272" s="17" t="s">
        <v>15</v>
      </c>
      <c r="AA272" s="17" t="s">
        <v>15</v>
      </c>
      <c r="AB272" s="17" t="s">
        <v>15</v>
      </c>
      <c r="AC272" s="17" t="s">
        <v>15</v>
      </c>
      <c r="AD272" s="17">
        <v>43.826500000000003</v>
      </c>
      <c r="AE272" s="17">
        <v>36.6798</v>
      </c>
      <c r="AF272" s="17">
        <v>35.825200000000002</v>
      </c>
      <c r="AG272" s="17">
        <v>27.4648</v>
      </c>
      <c r="AH272" s="16" t="s">
        <v>15</v>
      </c>
      <c r="AI272" s="16" t="s">
        <v>15</v>
      </c>
      <c r="AJ272" s="16">
        <v>41.39</v>
      </c>
      <c r="AK272" s="16">
        <v>35.28</v>
      </c>
      <c r="AL272" s="16">
        <v>25.46</v>
      </c>
      <c r="AM272" s="16" t="s">
        <v>15</v>
      </c>
      <c r="AN272" s="16" t="s">
        <v>15</v>
      </c>
      <c r="AO272" s="16" t="s">
        <v>15</v>
      </c>
      <c r="AP272" s="16" t="s">
        <v>15</v>
      </c>
      <c r="AQ272" s="16" t="s">
        <v>15</v>
      </c>
      <c r="AR272" s="16" t="s">
        <v>15</v>
      </c>
      <c r="AS272" s="16" t="s">
        <v>15</v>
      </c>
      <c r="AT272" s="16" t="s">
        <v>15</v>
      </c>
      <c r="AU272" s="16" t="s">
        <v>15</v>
      </c>
      <c r="AV272" s="16" t="s">
        <v>15</v>
      </c>
      <c r="AW272" s="16" t="s">
        <v>15</v>
      </c>
      <c r="AX272" s="19" t="s">
        <v>15</v>
      </c>
      <c r="AY272" s="19" t="s">
        <v>15</v>
      </c>
      <c r="AZ272" s="19" t="s">
        <v>15</v>
      </c>
      <c r="BA272" s="19" t="s">
        <v>15</v>
      </c>
      <c r="BB272" s="19" t="s">
        <v>15</v>
      </c>
      <c r="BC272" s="19" t="s">
        <v>15</v>
      </c>
      <c r="BD272" s="19" t="s">
        <v>15</v>
      </c>
      <c r="BE272" s="19" t="s">
        <v>15</v>
      </c>
      <c r="BF272" s="19" t="s">
        <v>15</v>
      </c>
      <c r="BG272" s="19" t="s">
        <v>15</v>
      </c>
      <c r="BH272" s="19" t="s">
        <v>15</v>
      </c>
      <c r="BI272" s="19" t="s">
        <v>15</v>
      </c>
      <c r="BJ272" s="19">
        <v>0.13235701388042673</v>
      </c>
      <c r="BK272" s="19">
        <v>0.216494770640207</v>
      </c>
      <c r="BL272" s="19">
        <v>5.5258584088968728E-2</v>
      </c>
      <c r="BM272" s="19">
        <v>-7.6593966077617107E-2</v>
      </c>
      <c r="BN272" s="16" t="s">
        <v>15</v>
      </c>
      <c r="BO272" s="16" t="s">
        <v>15</v>
      </c>
      <c r="BP272" s="16" t="s">
        <v>15</v>
      </c>
      <c r="BQ272" s="16" t="s">
        <v>15</v>
      </c>
      <c r="BR272" s="16" t="s">
        <v>15</v>
      </c>
      <c r="BS272" s="16" t="s">
        <v>15</v>
      </c>
      <c r="BT272" s="16" t="s">
        <v>15</v>
      </c>
      <c r="BU272" s="16" t="s">
        <v>15</v>
      </c>
      <c r="BV272" s="16" t="s">
        <v>15</v>
      </c>
      <c r="BW272" s="16" t="s">
        <v>15</v>
      </c>
      <c r="BX272" s="16" t="s">
        <v>15</v>
      </c>
      <c r="BY272" s="16" t="s">
        <v>15</v>
      </c>
      <c r="BZ272" s="16">
        <v>6.7747999999999999</v>
      </c>
      <c r="CA272" s="16">
        <v>1.3578999999999999</v>
      </c>
      <c r="CB272" s="16">
        <v>9.7858000000000001</v>
      </c>
      <c r="CC272" s="16">
        <v>-15.222899999999999</v>
      </c>
      <c r="CD272" s="13" t="s">
        <v>15</v>
      </c>
      <c r="CE272" s="13" t="s">
        <v>15</v>
      </c>
      <c r="CF272" s="13" t="s">
        <v>15</v>
      </c>
      <c r="CG272" s="13" t="s">
        <v>15</v>
      </c>
      <c r="CH272" s="13" t="s">
        <v>15</v>
      </c>
      <c r="CI272" s="13" t="s">
        <v>15</v>
      </c>
      <c r="CJ272" s="13" t="s">
        <v>15</v>
      </c>
      <c r="CK272" s="13" t="s">
        <v>15</v>
      </c>
      <c r="CL272" s="13" t="s">
        <v>15</v>
      </c>
      <c r="CM272" s="13" t="s">
        <v>15</v>
      </c>
      <c r="CN272" s="13" t="s">
        <v>15</v>
      </c>
      <c r="CO272" s="13" t="s">
        <v>15</v>
      </c>
      <c r="CP272" s="13" t="s">
        <v>15</v>
      </c>
      <c r="CQ272" s="13">
        <v>0.27108517594159037</v>
      </c>
      <c r="CR272" s="13">
        <v>1.6950296479864378E-2</v>
      </c>
      <c r="CS272" s="13">
        <v>0.63235670955680101</v>
      </c>
      <c r="CT272" s="16" t="s">
        <v>15</v>
      </c>
      <c r="CU272" s="16" t="s">
        <v>15</v>
      </c>
      <c r="CV272" s="16" t="s">
        <v>15</v>
      </c>
      <c r="CW272" s="16" t="s">
        <v>15</v>
      </c>
      <c r="CX272" s="16" t="s">
        <v>15</v>
      </c>
      <c r="CY272" s="16" t="s">
        <v>15</v>
      </c>
      <c r="CZ272" s="16" t="s">
        <v>15</v>
      </c>
      <c r="DA272" s="16" t="s">
        <v>15</v>
      </c>
      <c r="DB272" s="16" t="s">
        <v>15</v>
      </c>
      <c r="DC272" s="16" t="s">
        <v>15</v>
      </c>
      <c r="DD272" s="16" t="s">
        <v>15</v>
      </c>
      <c r="DE272" s="16" t="s">
        <v>15</v>
      </c>
      <c r="DF272" s="16" t="s">
        <v>15</v>
      </c>
      <c r="DG272" s="16">
        <v>3.6917</v>
      </c>
      <c r="DH272" s="16">
        <v>24.316500000000001</v>
      </c>
      <c r="DI272" s="16">
        <v>-25.209700000000002</v>
      </c>
      <c r="DJ272" s="21" t="s">
        <v>15</v>
      </c>
      <c r="DK272" s="21" t="s">
        <v>15</v>
      </c>
      <c r="DL272" s="21" t="s">
        <v>15</v>
      </c>
      <c r="DM272" s="21" t="s">
        <v>15</v>
      </c>
      <c r="DN272" s="21" t="s">
        <v>15</v>
      </c>
      <c r="DO272" s="21" t="s">
        <v>15</v>
      </c>
      <c r="DP272" s="21" t="s">
        <v>15</v>
      </c>
      <c r="DQ272" s="21" t="s">
        <v>15</v>
      </c>
      <c r="DR272" s="21" t="s">
        <v>15</v>
      </c>
      <c r="DS272" s="21" t="s">
        <v>15</v>
      </c>
      <c r="DT272" s="21" t="s">
        <v>15</v>
      </c>
      <c r="DU272" s="21" t="s">
        <v>15</v>
      </c>
      <c r="DV272" s="21" t="s">
        <v>15</v>
      </c>
      <c r="DW272" s="21">
        <v>1.8512999999999999</v>
      </c>
      <c r="DX272" s="21">
        <v>15.603300000000001</v>
      </c>
      <c r="DY272" s="21">
        <v>-15.1767</v>
      </c>
    </row>
    <row r="273" spans="1:129" x14ac:dyDescent="0.2">
      <c r="A273" s="62" t="str">
        <f>[1]PSIM!A279</f>
        <v>KSL</v>
      </c>
      <c r="B273" s="16">
        <v>6.4399999999999999E-2</v>
      </c>
      <c r="C273" s="16">
        <v>8.6599999999999996E-2</v>
      </c>
      <c r="D273" s="16">
        <v>0.19869999999999999</v>
      </c>
      <c r="E273" s="16">
        <v>0.1288</v>
      </c>
      <c r="F273" s="16">
        <v>0.16289999999999999</v>
      </c>
      <c r="G273" s="16">
        <v>0.20449999999999999</v>
      </c>
      <c r="H273" s="16">
        <v>0.20830000000000001</v>
      </c>
      <c r="I273" s="16">
        <v>0.22459999999999999</v>
      </c>
      <c r="J273" s="16">
        <v>3.8600000000000002E-2</v>
      </c>
      <c r="K273" s="16">
        <v>0.4617</v>
      </c>
      <c r="L273" s="16">
        <v>0.56740000000000002</v>
      </c>
      <c r="M273" s="16">
        <v>0.3826</v>
      </c>
      <c r="N273" s="16">
        <v>0.36859999999999998</v>
      </c>
      <c r="O273" s="16">
        <v>0.19550000000000001</v>
      </c>
      <c r="P273" s="16">
        <v>0.32300000000000001</v>
      </c>
      <c r="Q273" s="16">
        <v>0.44700000000000001</v>
      </c>
      <c r="R273" s="17">
        <v>19.989100000000001</v>
      </c>
      <c r="S273" s="17">
        <v>24.956600000000002</v>
      </c>
      <c r="T273" s="17">
        <v>22.052</v>
      </c>
      <c r="U273" s="17">
        <v>22.829000000000001</v>
      </c>
      <c r="V273" s="17">
        <v>22.221800000000002</v>
      </c>
      <c r="W273" s="17">
        <v>23.476099999999999</v>
      </c>
      <c r="X273" s="17">
        <v>24.069800000000001</v>
      </c>
      <c r="Y273" s="17">
        <v>24.742100000000001</v>
      </c>
      <c r="Z273" s="17">
        <v>23.863600000000002</v>
      </c>
      <c r="AA273" s="17">
        <v>29.5472</v>
      </c>
      <c r="AB273" s="17">
        <v>25.8126</v>
      </c>
      <c r="AC273" s="17">
        <v>21.011800000000001</v>
      </c>
      <c r="AD273" s="17">
        <v>24.730399999999999</v>
      </c>
      <c r="AE273" s="17">
        <v>21.1297</v>
      </c>
      <c r="AF273" s="17">
        <v>21.479600000000001</v>
      </c>
      <c r="AG273" s="17">
        <v>15.638999999999999</v>
      </c>
      <c r="AH273" s="16">
        <v>21.01</v>
      </c>
      <c r="AI273" s="16">
        <v>24.73</v>
      </c>
      <c r="AJ273" s="16">
        <v>21.36</v>
      </c>
      <c r="AK273" s="16">
        <v>21.48</v>
      </c>
      <c r="AL273" s="16">
        <v>15.64</v>
      </c>
      <c r="AM273" s="16" t="s">
        <v>15</v>
      </c>
      <c r="AN273" s="16" t="s">
        <v>15</v>
      </c>
      <c r="AO273" s="16" t="s">
        <v>15</v>
      </c>
      <c r="AP273" s="16">
        <v>11.11</v>
      </c>
      <c r="AQ273" s="16">
        <v>9.7100000000000009</v>
      </c>
      <c r="AR273" s="16">
        <v>10.29</v>
      </c>
      <c r="AS273" s="16">
        <v>13.52</v>
      </c>
      <c r="AT273" s="16">
        <v>15.89</v>
      </c>
      <c r="AU273" s="16">
        <v>7.32</v>
      </c>
      <c r="AV273" s="16">
        <v>6.62</v>
      </c>
      <c r="AW273" s="16">
        <v>11.09</v>
      </c>
      <c r="AX273" s="19">
        <v>0.25782240831147174</v>
      </c>
      <c r="AY273" s="19">
        <v>6.2523074199390447E-2</v>
      </c>
      <c r="AZ273" s="19">
        <v>6.288240416260843E-2</v>
      </c>
      <c r="BA273" s="19">
        <v>6.4471757581394326E-2</v>
      </c>
      <c r="BB273" s="19">
        <v>0.13620684853721518</v>
      </c>
      <c r="BC273" s="19">
        <v>0.15052694327061247</v>
      </c>
      <c r="BD273" s="19">
        <v>0.17989871654028564</v>
      </c>
      <c r="BE273" s="19">
        <v>0.19917980931924337</v>
      </c>
      <c r="BF273" s="19">
        <v>0.31040094896374731</v>
      </c>
      <c r="BG273" s="19">
        <v>0.15710286895021811</v>
      </c>
      <c r="BH273" s="19">
        <v>0.17011801238912208</v>
      </c>
      <c r="BI273" s="19">
        <v>0.39811279482544804</v>
      </c>
      <c r="BJ273" s="19">
        <v>0.36384352032306644</v>
      </c>
      <c r="BK273" s="19">
        <v>0.47442886535260054</v>
      </c>
      <c r="BL273" s="19">
        <v>0.49308751151664704</v>
      </c>
      <c r="BM273" s="19">
        <v>1.0516850628795684</v>
      </c>
      <c r="BN273" s="16">
        <v>4.4789000000000003</v>
      </c>
      <c r="BO273" s="16">
        <v>5.7412999999999998</v>
      </c>
      <c r="BP273" s="16">
        <v>10.296099999999999</v>
      </c>
      <c r="BQ273" s="16">
        <v>9.1684000000000001</v>
      </c>
      <c r="BR273" s="16">
        <v>10.7463</v>
      </c>
      <c r="BS273" s="16">
        <v>9.3739000000000008</v>
      </c>
      <c r="BT273" s="16">
        <v>7.7743000000000002</v>
      </c>
      <c r="BU273" s="16">
        <v>7.8795000000000002</v>
      </c>
      <c r="BV273" s="16">
        <v>1.3147</v>
      </c>
      <c r="BW273" s="16">
        <v>11.4819</v>
      </c>
      <c r="BX273" s="16">
        <v>10.5989</v>
      </c>
      <c r="BY273" s="16">
        <v>8.8489000000000004</v>
      </c>
      <c r="BZ273" s="16">
        <v>8.4765999999999995</v>
      </c>
      <c r="CA273" s="16">
        <v>4.9307999999999996</v>
      </c>
      <c r="CB273" s="16">
        <v>8.4331999999999994</v>
      </c>
      <c r="CC273" s="16">
        <v>12.6119</v>
      </c>
      <c r="CD273" s="13" t="s">
        <v>15</v>
      </c>
      <c r="CE273" s="13" t="s">
        <v>15</v>
      </c>
      <c r="CF273" s="13" t="s">
        <v>15</v>
      </c>
      <c r="CG273" s="13">
        <v>0.10591004656637112</v>
      </c>
      <c r="CH273" s="13">
        <v>0.34212640489246898</v>
      </c>
      <c r="CI273" s="13">
        <v>0.42341889845990049</v>
      </c>
      <c r="CJ273" s="13">
        <v>0.60373686672686988</v>
      </c>
      <c r="CK273" s="13">
        <v>0.85198962133394696</v>
      </c>
      <c r="CL273" s="13">
        <v>1.409405128217107</v>
      </c>
      <c r="CM273" s="13">
        <v>1.2379263449082396</v>
      </c>
      <c r="CN273" s="13">
        <v>1.3641753742782656</v>
      </c>
      <c r="CO273" s="13">
        <v>1.570189097635446</v>
      </c>
      <c r="CP273" s="13">
        <v>1.7187578864385411</v>
      </c>
      <c r="CQ273" s="13">
        <v>1.6718578466241296</v>
      </c>
      <c r="CR273" s="13">
        <v>1.1640130184316477</v>
      </c>
      <c r="CS273" s="13">
        <v>1.2270855705052695</v>
      </c>
      <c r="CT273" s="16" t="s">
        <v>15</v>
      </c>
      <c r="CU273" s="16">
        <v>10.783300000000001</v>
      </c>
      <c r="CV273" s="16">
        <v>16.318100000000001</v>
      </c>
      <c r="CW273" s="16">
        <v>8.6454000000000004</v>
      </c>
      <c r="CX273" s="16">
        <v>10.8672</v>
      </c>
      <c r="CY273" s="16">
        <v>11.538499999999999</v>
      </c>
      <c r="CZ273" s="16">
        <v>10.2814</v>
      </c>
      <c r="DA273" s="16">
        <v>10.7141</v>
      </c>
      <c r="DB273" s="16">
        <v>1.8776999999999999</v>
      </c>
      <c r="DC273" s="16">
        <v>23.796600000000002</v>
      </c>
      <c r="DD273" s="16">
        <v>26.2288</v>
      </c>
      <c r="DE273" s="16">
        <v>15.202400000000001</v>
      </c>
      <c r="DF273" s="16">
        <v>13.2303</v>
      </c>
      <c r="DG273" s="16">
        <v>6.4295999999999998</v>
      </c>
      <c r="DH273" s="16">
        <v>9.4580000000000002</v>
      </c>
      <c r="DI273" s="16">
        <v>11.653600000000001</v>
      </c>
      <c r="DJ273" s="21" t="s">
        <v>15</v>
      </c>
      <c r="DK273" s="21">
        <v>6.5181000000000004</v>
      </c>
      <c r="DL273" s="21">
        <v>10.4377</v>
      </c>
      <c r="DM273" s="21">
        <v>5.9733999999999998</v>
      </c>
      <c r="DN273" s="21">
        <v>6.9757999999999996</v>
      </c>
      <c r="DO273" s="21">
        <v>6.7598000000000003</v>
      </c>
      <c r="DP273" s="21">
        <v>5.5377999999999998</v>
      </c>
      <c r="DQ273" s="21">
        <v>4.9173999999999998</v>
      </c>
      <c r="DR273" s="21">
        <v>0.72850000000000004</v>
      </c>
      <c r="DS273" s="21">
        <v>8.0466999999999995</v>
      </c>
      <c r="DT273" s="21">
        <v>8.8112999999999992</v>
      </c>
      <c r="DU273" s="21">
        <v>5.1073000000000004</v>
      </c>
      <c r="DV273" s="21">
        <v>4.2709999999999999</v>
      </c>
      <c r="DW273" s="21">
        <v>2.2193999999999998</v>
      </c>
      <c r="DX273" s="21">
        <v>3.7584</v>
      </c>
      <c r="DY273" s="21">
        <v>4.8433000000000002</v>
      </c>
    </row>
    <row r="274" spans="1:129" x14ac:dyDescent="0.2">
      <c r="A274" s="62" t="str">
        <f>[1]PSIM!A280</f>
        <v>KTB</v>
      </c>
      <c r="B274" s="16">
        <v>0.6774</v>
      </c>
      <c r="C274" s="16">
        <v>0.73380000000000001</v>
      </c>
      <c r="D274" s="16">
        <v>0.93140000000000001</v>
      </c>
      <c r="E274" s="16">
        <v>1.0912999999999999</v>
      </c>
      <c r="F274" s="16">
        <v>1.1854</v>
      </c>
      <c r="G274" s="16">
        <v>0.53620000000000001</v>
      </c>
      <c r="H274" s="16">
        <v>1.0348999999999999</v>
      </c>
      <c r="I274" s="16">
        <v>0.51290000000000002</v>
      </c>
      <c r="J274" s="16">
        <v>1.2511999999999999</v>
      </c>
      <c r="K274" s="16">
        <v>1.4329000000000001</v>
      </c>
      <c r="L274" s="16">
        <v>1.99</v>
      </c>
      <c r="M274" s="16">
        <v>2.4300000000000002</v>
      </c>
      <c r="N274" s="16">
        <v>2.37</v>
      </c>
      <c r="O274" s="16">
        <v>2.04</v>
      </c>
      <c r="P274" s="16">
        <v>2.31</v>
      </c>
      <c r="Q274" s="16">
        <v>1.6099999999999999</v>
      </c>
      <c r="R274" s="17" t="s">
        <v>15</v>
      </c>
      <c r="S274" s="17" t="s">
        <v>15</v>
      </c>
      <c r="T274" s="17" t="s">
        <v>15</v>
      </c>
      <c r="U274" s="17" t="s">
        <v>15</v>
      </c>
      <c r="V274" s="17" t="s">
        <v>15</v>
      </c>
      <c r="W274" s="17" t="s">
        <v>15</v>
      </c>
      <c r="X274" s="17" t="s">
        <v>15</v>
      </c>
      <c r="Y274" s="17" t="s">
        <v>15</v>
      </c>
      <c r="Z274" s="17" t="s">
        <v>15</v>
      </c>
      <c r="AA274" s="17" t="s">
        <v>15</v>
      </c>
      <c r="AB274" s="17" t="s">
        <v>15</v>
      </c>
      <c r="AC274" s="17" t="s">
        <v>15</v>
      </c>
      <c r="AD274" s="17" t="s">
        <v>15</v>
      </c>
      <c r="AE274" s="17" t="s">
        <v>15</v>
      </c>
      <c r="AF274" s="17" t="s">
        <v>15</v>
      </c>
      <c r="AG274" s="17" t="s">
        <v>15</v>
      </c>
      <c r="AH274" s="16">
        <v>57.88</v>
      </c>
      <c r="AI274" s="16">
        <v>58.42</v>
      </c>
      <c r="AJ274" s="16">
        <v>61.02</v>
      </c>
      <c r="AK274" s="16">
        <v>67.3</v>
      </c>
      <c r="AL274" s="16">
        <v>70.02</v>
      </c>
      <c r="AM274" s="16">
        <v>35.14</v>
      </c>
      <c r="AN274" s="16">
        <v>35.56</v>
      </c>
      <c r="AO274" s="16">
        <v>39.15</v>
      </c>
      <c r="AP274" s="16">
        <v>36.229999999999997</v>
      </c>
      <c r="AQ274" s="16">
        <v>32</v>
      </c>
      <c r="AR274" s="16">
        <v>35.58</v>
      </c>
      <c r="AS274" s="16">
        <v>39.1</v>
      </c>
      <c r="AT274" s="16">
        <v>46.55</v>
      </c>
      <c r="AU274" s="16">
        <v>47.11</v>
      </c>
      <c r="AV274" s="16">
        <v>40</v>
      </c>
      <c r="AW274" s="16">
        <v>34.57</v>
      </c>
      <c r="AX274" s="19" t="s">
        <v>15</v>
      </c>
      <c r="AY274" s="19" t="s">
        <v>15</v>
      </c>
      <c r="AZ274" s="19" t="s">
        <v>15</v>
      </c>
      <c r="BA274" s="19" t="s">
        <v>15</v>
      </c>
      <c r="BB274" s="19" t="s">
        <v>15</v>
      </c>
      <c r="BC274" s="19" t="s">
        <v>15</v>
      </c>
      <c r="BD274" s="19" t="s">
        <v>15</v>
      </c>
      <c r="BE274" s="19" t="s">
        <v>15</v>
      </c>
      <c r="BF274" s="19" t="s">
        <v>15</v>
      </c>
      <c r="BG274" s="19" t="s">
        <v>15</v>
      </c>
      <c r="BH274" s="19" t="s">
        <v>15</v>
      </c>
      <c r="BI274" s="19" t="s">
        <v>15</v>
      </c>
      <c r="BJ274" s="19" t="s">
        <v>15</v>
      </c>
      <c r="BK274" s="19" t="s">
        <v>15</v>
      </c>
      <c r="BL274" s="19" t="s">
        <v>15</v>
      </c>
      <c r="BM274" s="19" t="s">
        <v>15</v>
      </c>
      <c r="BN274" s="16">
        <v>28.523900000000001</v>
      </c>
      <c r="BO274" s="16">
        <v>27.923400000000001</v>
      </c>
      <c r="BP274" s="16">
        <v>27.5001</v>
      </c>
      <c r="BQ274" s="16">
        <v>28.537400000000002</v>
      </c>
      <c r="BR274" s="16">
        <v>25.106999999999999</v>
      </c>
      <c r="BS274" s="16">
        <v>11.787599999999999</v>
      </c>
      <c r="BT274" s="16">
        <v>21.880500000000001</v>
      </c>
      <c r="BU274" s="16">
        <v>22.504999999999999</v>
      </c>
      <c r="BV274" s="16">
        <v>24.930299999999999</v>
      </c>
      <c r="BW274" s="16">
        <v>24.0959</v>
      </c>
      <c r="BX274" s="16">
        <v>28.6343</v>
      </c>
      <c r="BY274" s="16">
        <v>36.581699999999998</v>
      </c>
      <c r="BZ274" s="16">
        <v>30.868200000000002</v>
      </c>
      <c r="CA274" s="16">
        <v>24.468800000000002</v>
      </c>
      <c r="CB274" s="16">
        <v>25.7453</v>
      </c>
      <c r="CC274" s="16">
        <v>17.881900000000002</v>
      </c>
      <c r="CD274" s="13" t="s">
        <v>15</v>
      </c>
      <c r="CE274" s="13" t="s">
        <v>15</v>
      </c>
      <c r="CF274" s="13" t="s">
        <v>15</v>
      </c>
      <c r="CG274" s="13" t="s">
        <v>15</v>
      </c>
      <c r="CH274" s="13" t="s">
        <v>15</v>
      </c>
      <c r="CI274" s="13" t="s">
        <v>15</v>
      </c>
      <c r="CJ274" s="13" t="s">
        <v>15</v>
      </c>
      <c r="CK274" s="13" t="s">
        <v>15</v>
      </c>
      <c r="CL274" s="13" t="s">
        <v>15</v>
      </c>
      <c r="CM274" s="13" t="s">
        <v>15</v>
      </c>
      <c r="CN274" s="13" t="s">
        <v>15</v>
      </c>
      <c r="CO274" s="13" t="s">
        <v>15</v>
      </c>
      <c r="CP274" s="13" t="s">
        <v>15</v>
      </c>
      <c r="CQ274" s="13" t="s">
        <v>15</v>
      </c>
      <c r="CR274" s="13" t="s">
        <v>15</v>
      </c>
      <c r="CS274" s="13" t="s">
        <v>15</v>
      </c>
      <c r="CT274" s="16">
        <v>12.458299999999999</v>
      </c>
      <c r="CU274" s="16">
        <v>12.429500000000001</v>
      </c>
      <c r="CV274" s="16">
        <v>14.715299999999999</v>
      </c>
      <c r="CW274" s="16">
        <v>16.441400000000002</v>
      </c>
      <c r="CX274" s="16">
        <v>16.061299999999999</v>
      </c>
      <c r="CY274" s="16">
        <v>6.8038999999999996</v>
      </c>
      <c r="CZ274" s="16">
        <v>12.319100000000001</v>
      </c>
      <c r="DA274" s="16">
        <v>11.2796</v>
      </c>
      <c r="DB274" s="16">
        <v>12.517099999999999</v>
      </c>
      <c r="DC274" s="16">
        <v>13.325799999999999</v>
      </c>
      <c r="DD274" s="16">
        <v>14.9457</v>
      </c>
      <c r="DE274" s="16">
        <v>17.4497</v>
      </c>
      <c r="DF274" s="16">
        <v>15.1496</v>
      </c>
      <c r="DG274" s="16">
        <v>11.9229</v>
      </c>
      <c r="DH274" s="16">
        <v>12.424200000000001</v>
      </c>
      <c r="DI274" s="16">
        <v>7.9859</v>
      </c>
      <c r="DJ274" s="21">
        <v>0.78710000000000002</v>
      </c>
      <c r="DK274" s="21">
        <v>0.79390000000000005</v>
      </c>
      <c r="DL274" s="21">
        <v>0.97170000000000001</v>
      </c>
      <c r="DM274" s="21">
        <v>1.1282000000000001</v>
      </c>
      <c r="DN274" s="21">
        <v>1.1905999999999999</v>
      </c>
      <c r="DO274" s="21">
        <v>0.53</v>
      </c>
      <c r="DP274" s="21">
        <v>0.96509999999999996</v>
      </c>
      <c r="DQ274" s="21">
        <v>0.84819999999999995</v>
      </c>
      <c r="DR274" s="21">
        <v>0.90210000000000001</v>
      </c>
      <c r="DS274" s="21">
        <v>0.91359999999999997</v>
      </c>
      <c r="DT274" s="21">
        <v>1.107</v>
      </c>
      <c r="DU274" s="21">
        <v>1.4222000000000001</v>
      </c>
      <c r="DV274" s="21">
        <v>1.2516</v>
      </c>
      <c r="DW274" s="21">
        <v>1.0167999999999999</v>
      </c>
      <c r="DX274" s="21">
        <v>1.1736</v>
      </c>
      <c r="DY274" s="21">
        <v>0.8095</v>
      </c>
    </row>
    <row r="275" spans="1:129" x14ac:dyDescent="0.2">
      <c r="A275" s="62" t="str">
        <f>[1]PSIM!A281</f>
        <v>KTC</v>
      </c>
      <c r="B275" s="16">
        <v>3.5640000000000001</v>
      </c>
      <c r="C275" s="16">
        <v>1.8980000000000001</v>
      </c>
      <c r="D275" s="16">
        <v>2.2599999999999998</v>
      </c>
      <c r="E275" s="16">
        <v>2.5499999999999998</v>
      </c>
      <c r="F275" s="16">
        <v>1.71</v>
      </c>
      <c r="G275" s="16">
        <v>2.02</v>
      </c>
      <c r="H275" s="16">
        <v>2.02</v>
      </c>
      <c r="I275" s="16">
        <v>-1.53</v>
      </c>
      <c r="J275" s="16">
        <v>0.87</v>
      </c>
      <c r="K275" s="16">
        <v>-6.29</v>
      </c>
      <c r="L275" s="16">
        <v>0.99</v>
      </c>
      <c r="M275" s="16">
        <v>4.97</v>
      </c>
      <c r="N275" s="16">
        <v>6.8100000000000005</v>
      </c>
      <c r="O275" s="16">
        <v>8.0399999999999991</v>
      </c>
      <c r="P275" s="16">
        <v>9.68</v>
      </c>
      <c r="Q275" s="16">
        <v>12.82</v>
      </c>
      <c r="R275" s="17" t="s">
        <v>15</v>
      </c>
      <c r="S275" s="17" t="s">
        <v>15</v>
      </c>
      <c r="T275" s="17" t="s">
        <v>15</v>
      </c>
      <c r="U275" s="17" t="s">
        <v>15</v>
      </c>
      <c r="V275" s="17" t="s">
        <v>15</v>
      </c>
      <c r="W275" s="17" t="s">
        <v>15</v>
      </c>
      <c r="X275" s="17" t="s">
        <v>15</v>
      </c>
      <c r="Y275" s="17" t="s">
        <v>15</v>
      </c>
      <c r="Z275" s="17" t="s">
        <v>15</v>
      </c>
      <c r="AA275" s="17" t="s">
        <v>15</v>
      </c>
      <c r="AB275" s="17" t="s">
        <v>15</v>
      </c>
      <c r="AC275" s="17" t="s">
        <v>15</v>
      </c>
      <c r="AD275" s="17" t="s">
        <v>15</v>
      </c>
      <c r="AE275" s="17" t="s">
        <v>15</v>
      </c>
      <c r="AF275" s="17" t="s">
        <v>15</v>
      </c>
      <c r="AG275" s="17" t="s">
        <v>15</v>
      </c>
      <c r="AH275" s="16">
        <v>67.44</v>
      </c>
      <c r="AI275" s="16">
        <v>71.45</v>
      </c>
      <c r="AJ275" s="16">
        <v>75.11</v>
      </c>
      <c r="AK275" s="16">
        <v>79.55</v>
      </c>
      <c r="AL275" s="16">
        <v>79.88</v>
      </c>
      <c r="AM275" s="16">
        <v>261.24</v>
      </c>
      <c r="AN275" s="16">
        <v>115.98</v>
      </c>
      <c r="AO275" s="16">
        <v>103.59</v>
      </c>
      <c r="AP275" s="16" t="s">
        <v>15</v>
      </c>
      <c r="AQ275" s="16">
        <v>102.24</v>
      </c>
      <c r="AR275" s="16">
        <v>97.1</v>
      </c>
      <c r="AS275" s="16">
        <v>99.59</v>
      </c>
      <c r="AT275" s="16">
        <v>88.95</v>
      </c>
      <c r="AU275" s="16">
        <v>101.57</v>
      </c>
      <c r="AV275" s="16">
        <v>113.86</v>
      </c>
      <c r="AW275" s="16">
        <v>117.58</v>
      </c>
      <c r="AX275" s="19" t="s">
        <v>15</v>
      </c>
      <c r="AY275" s="19" t="s">
        <v>15</v>
      </c>
      <c r="AZ275" s="19" t="s">
        <v>15</v>
      </c>
      <c r="BA275" s="19" t="s">
        <v>15</v>
      </c>
      <c r="BB275" s="19" t="s">
        <v>15</v>
      </c>
      <c r="BC275" s="19" t="s">
        <v>15</v>
      </c>
      <c r="BD275" s="19" t="s">
        <v>15</v>
      </c>
      <c r="BE275" s="19" t="s">
        <v>15</v>
      </c>
      <c r="BF275" s="19" t="s">
        <v>15</v>
      </c>
      <c r="BG275" s="19" t="s">
        <v>15</v>
      </c>
      <c r="BH275" s="19" t="s">
        <v>15</v>
      </c>
      <c r="BI275" s="19" t="s">
        <v>15</v>
      </c>
      <c r="BJ275" s="19" t="s">
        <v>15</v>
      </c>
      <c r="BK275" s="19" t="s">
        <v>15</v>
      </c>
      <c r="BL275" s="19" t="s">
        <v>15</v>
      </c>
      <c r="BM275" s="19" t="s">
        <v>15</v>
      </c>
      <c r="BN275" s="16">
        <v>10.913399999999999</v>
      </c>
      <c r="BO275" s="16">
        <v>14.1576</v>
      </c>
      <c r="BP275" s="16">
        <v>14.2675</v>
      </c>
      <c r="BQ275" s="16">
        <v>11.377000000000001</v>
      </c>
      <c r="BR275" s="16">
        <v>5.52</v>
      </c>
      <c r="BS275" s="16">
        <v>4.9641999999999999</v>
      </c>
      <c r="BT275" s="16">
        <v>4.4320000000000004</v>
      </c>
      <c r="BU275" s="16">
        <v>-3.33</v>
      </c>
      <c r="BV275" s="16">
        <v>1.9718</v>
      </c>
      <c r="BW275" s="16">
        <v>-13.9207</v>
      </c>
      <c r="BX275" s="16">
        <v>2.2309999999999999</v>
      </c>
      <c r="BY275" s="16">
        <v>10.780799999999999</v>
      </c>
      <c r="BZ275" s="16">
        <v>13.9611</v>
      </c>
      <c r="CA275" s="16">
        <v>15.3277</v>
      </c>
      <c r="CB275" s="16">
        <v>16.432500000000001</v>
      </c>
      <c r="CC275" s="16">
        <v>19.821300000000001</v>
      </c>
      <c r="CD275" s="13" t="s">
        <v>15</v>
      </c>
      <c r="CE275" s="13" t="s">
        <v>15</v>
      </c>
      <c r="CF275" s="13" t="s">
        <v>15</v>
      </c>
      <c r="CG275" s="13" t="s">
        <v>15</v>
      </c>
      <c r="CH275" s="13" t="s">
        <v>15</v>
      </c>
      <c r="CI275" s="13" t="s">
        <v>15</v>
      </c>
      <c r="CJ275" s="13" t="s">
        <v>15</v>
      </c>
      <c r="CK275" s="13" t="s">
        <v>15</v>
      </c>
      <c r="CL275" s="13" t="s">
        <v>15</v>
      </c>
      <c r="CM275" s="13" t="s">
        <v>15</v>
      </c>
      <c r="CN275" s="13" t="s">
        <v>15</v>
      </c>
      <c r="CO275" s="13" t="s">
        <v>15</v>
      </c>
      <c r="CP275" s="13" t="s">
        <v>15</v>
      </c>
      <c r="CQ275" s="13" t="s">
        <v>15</v>
      </c>
      <c r="CR275" s="13" t="s">
        <v>15</v>
      </c>
      <c r="CS275" s="13" t="s">
        <v>15</v>
      </c>
      <c r="CT275" s="16">
        <v>16.9558</v>
      </c>
      <c r="CU275" s="16">
        <v>11.0296</v>
      </c>
      <c r="CV275" s="16">
        <v>11.257999999999999</v>
      </c>
      <c r="CW275" s="16">
        <v>11.9726</v>
      </c>
      <c r="CX275" s="16">
        <v>7.7552000000000003</v>
      </c>
      <c r="CY275" s="16">
        <v>8.9535999999999998</v>
      </c>
      <c r="CZ275" s="16">
        <v>8.5897000000000006</v>
      </c>
      <c r="DA275" s="16">
        <v>-6.3521000000000001</v>
      </c>
      <c r="DB275" s="16">
        <v>3.5009000000000001</v>
      </c>
      <c r="DC275" s="16">
        <v>-28.439900000000002</v>
      </c>
      <c r="DD275" s="16">
        <v>5.0730000000000004</v>
      </c>
      <c r="DE275" s="16">
        <v>22.662099999999999</v>
      </c>
      <c r="DF275" s="16">
        <v>26.006799999999998</v>
      </c>
      <c r="DG275" s="16">
        <v>25.745899999999999</v>
      </c>
      <c r="DH275" s="16">
        <v>26.185099999999998</v>
      </c>
      <c r="DI275" s="16">
        <v>28.860199999999999</v>
      </c>
      <c r="DJ275" s="21">
        <v>2.4279000000000002</v>
      </c>
      <c r="DK275" s="21">
        <v>3.0007000000000001</v>
      </c>
      <c r="DL275" s="21">
        <v>3.0790000000000002</v>
      </c>
      <c r="DM275" s="21">
        <v>2.4939999999999998</v>
      </c>
      <c r="DN275" s="21">
        <v>1.2311000000000001</v>
      </c>
      <c r="DO275" s="21">
        <v>1.1895</v>
      </c>
      <c r="DP275" s="21">
        <v>1.0640000000000001</v>
      </c>
      <c r="DQ275" s="21">
        <v>-0.7762</v>
      </c>
      <c r="DR275" s="21">
        <v>0.45569999999999999</v>
      </c>
      <c r="DS275" s="21">
        <v>-3.3780999999999999</v>
      </c>
      <c r="DT275" s="21">
        <v>0.52800000000000002</v>
      </c>
      <c r="DU275" s="21">
        <v>2.5388000000000002</v>
      </c>
      <c r="DV275" s="21">
        <v>3.2988</v>
      </c>
      <c r="DW275" s="21">
        <v>3.6147999999999998</v>
      </c>
      <c r="DX275" s="21">
        <v>3.8834999999999997</v>
      </c>
      <c r="DY275" s="21">
        <v>4.6562000000000001</v>
      </c>
    </row>
    <row r="276" spans="1:129" x14ac:dyDescent="0.2">
      <c r="A276" s="62" t="str">
        <f>[1]PSIM!A283</f>
        <v>KTIS</v>
      </c>
      <c r="B276" s="16" t="s">
        <v>15</v>
      </c>
      <c r="C276" s="16" t="s">
        <v>15</v>
      </c>
      <c r="D276" s="16" t="s">
        <v>15</v>
      </c>
      <c r="E276" s="16" t="s">
        <v>15</v>
      </c>
      <c r="F276" s="16" t="s">
        <v>15</v>
      </c>
      <c r="G276" s="16" t="s">
        <v>15</v>
      </c>
      <c r="H276" s="16" t="s">
        <v>15</v>
      </c>
      <c r="I276" s="16" t="s">
        <v>15</v>
      </c>
      <c r="J276" s="16" t="s">
        <v>15</v>
      </c>
      <c r="K276" s="16" t="s">
        <v>15</v>
      </c>
      <c r="L276" s="16">
        <v>0.63</v>
      </c>
      <c r="M276" s="16">
        <v>0.37</v>
      </c>
      <c r="N276" s="16">
        <v>0.37</v>
      </c>
      <c r="O276" s="16">
        <v>0.19</v>
      </c>
      <c r="P276" s="16">
        <v>-0.13</v>
      </c>
      <c r="Q276" s="16">
        <v>0.17</v>
      </c>
      <c r="R276" s="17" t="s">
        <v>15</v>
      </c>
      <c r="S276" s="17" t="s">
        <v>15</v>
      </c>
      <c r="T276" s="17" t="s">
        <v>15</v>
      </c>
      <c r="U276" s="17" t="s">
        <v>15</v>
      </c>
      <c r="V276" s="17" t="s">
        <v>15</v>
      </c>
      <c r="W276" s="17" t="s">
        <v>15</v>
      </c>
      <c r="X276" s="17" t="s">
        <v>15</v>
      </c>
      <c r="Y276" s="17" t="s">
        <v>15</v>
      </c>
      <c r="Z276" s="17" t="s">
        <v>15</v>
      </c>
      <c r="AA276" s="17" t="s">
        <v>15</v>
      </c>
      <c r="AB276" s="17">
        <v>27.6999</v>
      </c>
      <c r="AC276" s="17">
        <v>23.4161</v>
      </c>
      <c r="AD276" s="17">
        <v>25.932700000000001</v>
      </c>
      <c r="AE276" s="17">
        <v>23.1478</v>
      </c>
      <c r="AF276" s="17">
        <v>18.9057</v>
      </c>
      <c r="AG276" s="17">
        <v>21.5581</v>
      </c>
      <c r="AH276" s="16" t="s">
        <v>15</v>
      </c>
      <c r="AI276" s="16">
        <v>25.93</v>
      </c>
      <c r="AJ276" s="16">
        <v>23.15</v>
      </c>
      <c r="AK276" s="16">
        <v>18.91</v>
      </c>
      <c r="AL276" s="16">
        <v>18.57</v>
      </c>
      <c r="AM276" s="16" t="s">
        <v>15</v>
      </c>
      <c r="AN276" s="16" t="s">
        <v>15</v>
      </c>
      <c r="AO276" s="16" t="s">
        <v>15</v>
      </c>
      <c r="AP276" s="16" t="s">
        <v>15</v>
      </c>
      <c r="AQ276" s="16" t="s">
        <v>15</v>
      </c>
      <c r="AR276" s="16" t="s">
        <v>15</v>
      </c>
      <c r="AS276" s="16" t="s">
        <v>15</v>
      </c>
      <c r="AT276" s="16" t="s">
        <v>15</v>
      </c>
      <c r="AU276" s="16" t="s">
        <v>15</v>
      </c>
      <c r="AV276" s="16" t="s">
        <v>15</v>
      </c>
      <c r="AW276" s="16" t="s">
        <v>15</v>
      </c>
      <c r="AX276" s="19" t="s">
        <v>15</v>
      </c>
      <c r="AY276" s="19" t="s">
        <v>15</v>
      </c>
      <c r="AZ276" s="19" t="s">
        <v>15</v>
      </c>
      <c r="BA276" s="19" t="s">
        <v>15</v>
      </c>
      <c r="BB276" s="19" t="s">
        <v>15</v>
      </c>
      <c r="BC276" s="19" t="s">
        <v>15</v>
      </c>
      <c r="BD276" s="19" t="s">
        <v>15</v>
      </c>
      <c r="BE276" s="19" t="s">
        <v>15</v>
      </c>
      <c r="BF276" s="19" t="s">
        <v>15</v>
      </c>
      <c r="BG276" s="19" t="s">
        <v>15</v>
      </c>
      <c r="BH276" s="19">
        <v>0.12131963457448627</v>
      </c>
      <c r="BI276" s="19">
        <v>0.42966431447821984</v>
      </c>
      <c r="BJ276" s="19">
        <v>0.22857644176376687</v>
      </c>
      <c r="BK276" s="19">
        <v>0.347163874678169</v>
      </c>
      <c r="BL276" s="19">
        <v>6.6312599395801266</v>
      </c>
      <c r="BM276" s="19">
        <v>0.42373403263027493</v>
      </c>
      <c r="BN276" s="16" t="s">
        <v>15</v>
      </c>
      <c r="BO276" s="16" t="s">
        <v>15</v>
      </c>
      <c r="BP276" s="16" t="s">
        <v>15</v>
      </c>
      <c r="BQ276" s="16" t="s">
        <v>15</v>
      </c>
      <c r="BR276" s="16" t="s">
        <v>15</v>
      </c>
      <c r="BS276" s="16" t="s">
        <v>15</v>
      </c>
      <c r="BT276" s="16" t="s">
        <v>15</v>
      </c>
      <c r="BU276" s="16" t="s">
        <v>15</v>
      </c>
      <c r="BV276" s="16" t="s">
        <v>15</v>
      </c>
      <c r="BW276" s="16" t="s">
        <v>15</v>
      </c>
      <c r="BX276" s="16">
        <v>6.9100999999999999</v>
      </c>
      <c r="BY276" s="16">
        <v>6.7499000000000002</v>
      </c>
      <c r="BZ276" s="16">
        <v>6.7880000000000003</v>
      </c>
      <c r="CA276" s="16">
        <v>3.7766000000000002</v>
      </c>
      <c r="CB276" s="16">
        <v>-3.4156</v>
      </c>
      <c r="CC276" s="16">
        <v>3.548</v>
      </c>
      <c r="CD276" s="13" t="s">
        <v>15</v>
      </c>
      <c r="CE276" s="13" t="s">
        <v>15</v>
      </c>
      <c r="CF276" s="13" t="s">
        <v>15</v>
      </c>
      <c r="CG276" s="13" t="s">
        <v>15</v>
      </c>
      <c r="CH276" s="13" t="s">
        <v>15</v>
      </c>
      <c r="CI276" s="13" t="s">
        <v>15</v>
      </c>
      <c r="CJ276" s="13" t="s">
        <v>15</v>
      </c>
      <c r="CK276" s="13" t="s">
        <v>15</v>
      </c>
      <c r="CL276" s="13" t="s">
        <v>15</v>
      </c>
      <c r="CM276" s="13" t="s">
        <v>15</v>
      </c>
      <c r="CN276" s="13" t="s">
        <v>15</v>
      </c>
      <c r="CO276" s="13" t="s">
        <v>15</v>
      </c>
      <c r="CP276" s="13">
        <v>0.62208113055145631</v>
      </c>
      <c r="CQ276" s="13">
        <v>0.79395135681814877</v>
      </c>
      <c r="CR276" s="13">
        <v>0.68398857842173977</v>
      </c>
      <c r="CS276" s="13">
        <v>0.76640458533883449</v>
      </c>
      <c r="CT276" s="16" t="s">
        <v>15</v>
      </c>
      <c r="CU276" s="16" t="s">
        <v>15</v>
      </c>
      <c r="CV276" s="16" t="s">
        <v>15</v>
      </c>
      <c r="CW276" s="16" t="s">
        <v>15</v>
      </c>
      <c r="CX276" s="16" t="s">
        <v>15</v>
      </c>
      <c r="CY276" s="16" t="s">
        <v>15</v>
      </c>
      <c r="CZ276" s="16" t="s">
        <v>15</v>
      </c>
      <c r="DA276" s="16" t="s">
        <v>15</v>
      </c>
      <c r="DB276" s="16" t="s">
        <v>15</v>
      </c>
      <c r="DC276" s="16" t="s">
        <v>15</v>
      </c>
      <c r="DD276" s="16" t="s">
        <v>15</v>
      </c>
      <c r="DE276" s="16">
        <v>60.054299999999998</v>
      </c>
      <c r="DF276" s="16">
        <v>24.470300000000002</v>
      </c>
      <c r="DG276" s="16">
        <v>8.4558999999999997</v>
      </c>
      <c r="DH276" s="16">
        <v>-6.2073</v>
      </c>
      <c r="DI276" s="16">
        <v>8.1022999999999996</v>
      </c>
      <c r="DJ276" s="21" t="s">
        <v>15</v>
      </c>
      <c r="DK276" s="21" t="s">
        <v>15</v>
      </c>
      <c r="DL276" s="21" t="s">
        <v>15</v>
      </c>
      <c r="DM276" s="21" t="s">
        <v>15</v>
      </c>
      <c r="DN276" s="21" t="s">
        <v>15</v>
      </c>
      <c r="DO276" s="21" t="s">
        <v>15</v>
      </c>
      <c r="DP276" s="21" t="s">
        <v>15</v>
      </c>
      <c r="DQ276" s="21" t="s">
        <v>15</v>
      </c>
      <c r="DR276" s="21" t="s">
        <v>15</v>
      </c>
      <c r="DS276" s="21" t="s">
        <v>15</v>
      </c>
      <c r="DT276" s="21" t="s">
        <v>15</v>
      </c>
      <c r="DU276" s="21">
        <v>7.5949999999999998</v>
      </c>
      <c r="DV276" s="21">
        <v>7.8445999999999998</v>
      </c>
      <c r="DW276" s="21">
        <v>3.8948</v>
      </c>
      <c r="DX276" s="21">
        <v>-2.9417999999999997</v>
      </c>
      <c r="DY276" s="21">
        <v>3.8117999999999999</v>
      </c>
    </row>
    <row r="277" spans="1:129" x14ac:dyDescent="0.2">
      <c r="A277" s="62" t="str">
        <f>[1]PSIM!A284</f>
        <v>KWC</v>
      </c>
      <c r="B277" s="16">
        <v>0.82189999999999996</v>
      </c>
      <c r="C277" s="16">
        <v>1.9830000000000001</v>
      </c>
      <c r="D277" s="16">
        <v>3.35</v>
      </c>
      <c r="E277" s="16">
        <v>2.37</v>
      </c>
      <c r="F277" s="16">
        <v>2.96</v>
      </c>
      <c r="G277" s="16">
        <v>3.43</v>
      </c>
      <c r="H277" s="16">
        <v>3.87</v>
      </c>
      <c r="I277" s="16">
        <v>5.14</v>
      </c>
      <c r="J277" s="16">
        <v>8.68</v>
      </c>
      <c r="K277" s="16">
        <v>9.61</v>
      </c>
      <c r="L277" s="16">
        <v>10.62</v>
      </c>
      <c r="M277" s="16">
        <v>11.22</v>
      </c>
      <c r="N277" s="16">
        <v>11.88</v>
      </c>
      <c r="O277" s="16">
        <v>9.4</v>
      </c>
      <c r="P277" s="16">
        <v>11.98</v>
      </c>
      <c r="Q277" s="16">
        <v>14.19</v>
      </c>
      <c r="R277" s="17">
        <v>46.159599999999998</v>
      </c>
      <c r="S277" s="17">
        <v>50.297899999999998</v>
      </c>
      <c r="T277" s="17">
        <v>50.331299999999999</v>
      </c>
      <c r="U277" s="17">
        <v>53.7607</v>
      </c>
      <c r="V277" s="17">
        <v>40.194899999999997</v>
      </c>
      <c r="W277" s="17">
        <v>43.814399999999999</v>
      </c>
      <c r="X277" s="17">
        <v>46.9114</v>
      </c>
      <c r="Y277" s="17">
        <v>41.355499999999999</v>
      </c>
      <c r="Z277" s="17">
        <v>44.268000000000001</v>
      </c>
      <c r="AA277" s="17">
        <v>45.343400000000003</v>
      </c>
      <c r="AB277" s="17">
        <v>54.422499999999999</v>
      </c>
      <c r="AC277" s="17">
        <v>53.327199999999998</v>
      </c>
      <c r="AD277" s="17">
        <v>56.134500000000003</v>
      </c>
      <c r="AE277" s="17">
        <v>55.495899999999999</v>
      </c>
      <c r="AF277" s="17">
        <v>60.124899999999997</v>
      </c>
      <c r="AG277" s="17">
        <v>61.957000000000001</v>
      </c>
      <c r="AH277" s="16">
        <v>58.29</v>
      </c>
      <c r="AI277" s="16">
        <v>54.87</v>
      </c>
      <c r="AJ277" s="16">
        <v>55.5</v>
      </c>
      <c r="AK277" s="16">
        <v>60.12</v>
      </c>
      <c r="AL277" s="16">
        <v>61.96</v>
      </c>
      <c r="AM277" s="16">
        <v>43.72</v>
      </c>
      <c r="AN277" s="16">
        <v>44.1</v>
      </c>
      <c r="AO277" s="16">
        <v>39.340000000000003</v>
      </c>
      <c r="AP277" s="16">
        <v>38.47</v>
      </c>
      <c r="AQ277" s="16">
        <v>39.31</v>
      </c>
      <c r="AR277" s="16">
        <v>30.48</v>
      </c>
      <c r="AS277" s="16">
        <v>27.7</v>
      </c>
      <c r="AT277" s="16">
        <v>27.31</v>
      </c>
      <c r="AU277" s="16">
        <v>31.95</v>
      </c>
      <c r="AV277" s="16">
        <v>24.86</v>
      </c>
      <c r="AW277" s="16">
        <v>29.07</v>
      </c>
      <c r="AX277" s="19">
        <v>0.97715736040609136</v>
      </c>
      <c r="AY277" s="19">
        <v>0.47025216706067774</v>
      </c>
      <c r="AZ277" s="19">
        <v>9.7666638071545006E-2</v>
      </c>
      <c r="BA277" s="19">
        <v>7.1161407883379685E-2</v>
      </c>
      <c r="BB277" s="19">
        <v>-1.3148831884945908</v>
      </c>
      <c r="BC277" s="19">
        <v>0.52307244822885957</v>
      </c>
      <c r="BD277" s="19">
        <v>0.28275206625596117</v>
      </c>
      <c r="BE277" s="19">
        <v>0.53029643408398308</v>
      </c>
      <c r="BF277" s="19">
        <v>0.34447315919288174</v>
      </c>
      <c r="BG277" s="19">
        <v>5.8064263434504569E-2</v>
      </c>
      <c r="BH277" s="19">
        <v>0.55277517095493278</v>
      </c>
      <c r="BI277" s="19">
        <v>4.4382663170010042E-3</v>
      </c>
      <c r="BJ277" s="19">
        <v>7.2566761307511253E-3</v>
      </c>
      <c r="BK277" s="19">
        <v>8.9296753337862068E-3</v>
      </c>
      <c r="BL277" s="19">
        <v>1.470139657286402E-3</v>
      </c>
      <c r="BM277" s="19">
        <v>7.825664806626418E-4</v>
      </c>
      <c r="BN277" s="16">
        <v>6.3543000000000003</v>
      </c>
      <c r="BO277" s="16">
        <v>14.5282</v>
      </c>
      <c r="BP277" s="16">
        <v>21.2971</v>
      </c>
      <c r="BQ277" s="16">
        <v>13.1105</v>
      </c>
      <c r="BR277" s="16">
        <v>17.301200000000001</v>
      </c>
      <c r="BS277" s="16">
        <v>15.6271</v>
      </c>
      <c r="BT277" s="16">
        <v>15.135</v>
      </c>
      <c r="BU277" s="16">
        <v>23.336500000000001</v>
      </c>
      <c r="BV277" s="16">
        <v>34.353000000000002</v>
      </c>
      <c r="BW277" s="16">
        <v>35.359200000000001</v>
      </c>
      <c r="BX277" s="16">
        <v>39.091900000000003</v>
      </c>
      <c r="BY277" s="16">
        <v>38.718499999999999</v>
      </c>
      <c r="BZ277" s="16">
        <v>31.699300000000001</v>
      </c>
      <c r="CA277" s="16">
        <v>23.7347</v>
      </c>
      <c r="CB277" s="16">
        <v>30.224799999999998</v>
      </c>
      <c r="CC277" s="16">
        <v>32.852800000000002</v>
      </c>
      <c r="CD277" s="13">
        <v>0.1225738652745952</v>
      </c>
      <c r="CE277" s="13">
        <v>0.2992201680672269</v>
      </c>
      <c r="CF277" s="13">
        <v>0.17440229541344496</v>
      </c>
      <c r="CG277" s="13">
        <v>0.28806968094688101</v>
      </c>
      <c r="CH277" s="13">
        <v>0.55604750956808868</v>
      </c>
      <c r="CI277" s="13">
        <v>0.42480184146658717</v>
      </c>
      <c r="CJ277" s="13">
        <v>0.51633668407500621</v>
      </c>
      <c r="CK277" s="13">
        <v>0.32385337694705962</v>
      </c>
      <c r="CL277" s="13">
        <v>0.14726066627094464</v>
      </c>
      <c r="CM277" s="13">
        <v>3.5200055809828011E-2</v>
      </c>
      <c r="CN277" s="13">
        <v>8.2231364041444252E-3</v>
      </c>
      <c r="CO277" s="13">
        <v>8.5899052056096197E-3</v>
      </c>
      <c r="CP277" s="13">
        <v>7.6094847283036463E-2</v>
      </c>
      <c r="CQ277" s="13">
        <v>6.0957898099835246E-3</v>
      </c>
      <c r="CR277" s="13">
        <v>5.9592668471019879E-3</v>
      </c>
      <c r="CS277" s="13">
        <v>3.3631544475986892E-3</v>
      </c>
      <c r="CT277" s="16">
        <v>1.883</v>
      </c>
      <c r="CU277" s="16">
        <v>4.2409999999999997</v>
      </c>
      <c r="CV277" s="16">
        <v>6.9408000000000003</v>
      </c>
      <c r="CW277" s="16">
        <v>5.0448000000000004</v>
      </c>
      <c r="CX277" s="16">
        <v>6.1699000000000002</v>
      </c>
      <c r="CY277" s="16">
        <v>6.8868</v>
      </c>
      <c r="CZ277" s="16">
        <v>8.0242000000000004</v>
      </c>
      <c r="DA277" s="16">
        <v>10.2605</v>
      </c>
      <c r="DB277" s="16">
        <v>14.670400000000001</v>
      </c>
      <c r="DC277" s="16">
        <v>14.6808</v>
      </c>
      <c r="DD277" s="16">
        <v>15.0717</v>
      </c>
      <c r="DE277" s="16">
        <v>14.4885</v>
      </c>
      <c r="DF277" s="16">
        <v>14.150499999999999</v>
      </c>
      <c r="DG277" s="16">
        <v>10.526</v>
      </c>
      <c r="DH277" s="16">
        <v>12.656700000000001</v>
      </c>
      <c r="DI277" s="16">
        <v>13.9741</v>
      </c>
      <c r="DJ277" s="21">
        <v>1.6116999999999999</v>
      </c>
      <c r="DK277" s="21">
        <v>3.3467000000000002</v>
      </c>
      <c r="DL277" s="21">
        <v>5.3399000000000001</v>
      </c>
      <c r="DM277" s="21">
        <v>3.7873000000000001</v>
      </c>
      <c r="DN277" s="21">
        <v>4.0614999999999997</v>
      </c>
      <c r="DO277" s="21">
        <v>4.4356</v>
      </c>
      <c r="DP277" s="21">
        <v>5.1913999999999998</v>
      </c>
      <c r="DQ277" s="21">
        <v>6.8438999999999997</v>
      </c>
      <c r="DR277" s="21">
        <v>10.9726</v>
      </c>
      <c r="DS277" s="21">
        <v>11.9664</v>
      </c>
      <c r="DT277" s="21">
        <v>13.2128</v>
      </c>
      <c r="DU277" s="21">
        <v>13.179500000000001</v>
      </c>
      <c r="DV277" s="21">
        <v>12.482699999999999</v>
      </c>
      <c r="DW277" s="21">
        <v>9.3736999999999995</v>
      </c>
      <c r="DX277" s="21">
        <v>11.6957</v>
      </c>
      <c r="DY277" s="21">
        <v>12.777200000000001</v>
      </c>
    </row>
    <row r="278" spans="1:129" x14ac:dyDescent="0.2">
      <c r="A278" s="62" t="str">
        <f>[1]PSIM!A285</f>
        <v>KWG</v>
      </c>
      <c r="B278" s="16">
        <v>1.5E-3</v>
      </c>
      <c r="C278" s="16">
        <v>2E-3</v>
      </c>
      <c r="D278" s="16">
        <v>-0.2382</v>
      </c>
      <c r="E278" s="16">
        <v>1.9800000000000002E-2</v>
      </c>
      <c r="F278" s="16">
        <v>-7.9399999999999998E-2</v>
      </c>
      <c r="G278" s="16">
        <v>-0.14879999999999999</v>
      </c>
      <c r="H278" s="16">
        <v>-0.24809999999999999</v>
      </c>
      <c r="I278" s="16">
        <v>-0.2878</v>
      </c>
      <c r="J278" s="16">
        <v>-0.46639999999999998</v>
      </c>
      <c r="K278" s="16">
        <v>-0.51600000000000001</v>
      </c>
      <c r="L278" s="16">
        <v>-0.30759999999999998</v>
      </c>
      <c r="M278" s="16">
        <v>-0.6351</v>
      </c>
      <c r="N278" s="16">
        <v>-0.24809999999999999</v>
      </c>
      <c r="O278" s="16">
        <v>-0.30759999999999998</v>
      </c>
      <c r="P278" s="16">
        <v>0.27789999999999998</v>
      </c>
      <c r="Q278" s="16">
        <v>8.9300000000000004E-2</v>
      </c>
      <c r="R278" s="17">
        <v>-4.9042000000000003</v>
      </c>
      <c r="S278" s="17">
        <v>-3.0853999999999999</v>
      </c>
      <c r="T278" s="17">
        <v>31.633400000000002</v>
      </c>
      <c r="U278" s="17">
        <v>29.566500000000001</v>
      </c>
      <c r="V278" s="17">
        <v>24.803699999999999</v>
      </c>
      <c r="W278" s="17">
        <v>22.976400000000002</v>
      </c>
      <c r="X278" s="17">
        <v>21.235700000000001</v>
      </c>
      <c r="Y278" s="17">
        <v>19.288399999999999</v>
      </c>
      <c r="Z278" s="17">
        <v>18.526599999999998</v>
      </c>
      <c r="AA278" s="17">
        <v>21.911200000000001</v>
      </c>
      <c r="AB278" s="17">
        <v>26.863700000000001</v>
      </c>
      <c r="AC278" s="17">
        <v>18.894300000000001</v>
      </c>
      <c r="AD278" s="17">
        <v>22.2578</v>
      </c>
      <c r="AE278" s="17">
        <v>25.182300000000001</v>
      </c>
      <c r="AF278" s="17">
        <v>30.1218</v>
      </c>
      <c r="AG278" s="17">
        <v>27.998899999999999</v>
      </c>
      <c r="AH278" s="16">
        <v>18.89</v>
      </c>
      <c r="AI278" s="16">
        <v>22.26</v>
      </c>
      <c r="AJ278" s="16">
        <v>25.18</v>
      </c>
      <c r="AK278" s="16">
        <v>30.12</v>
      </c>
      <c r="AL278" s="16">
        <v>28</v>
      </c>
      <c r="AM278" s="16">
        <v>8.3800000000000008</v>
      </c>
      <c r="AN278" s="16">
        <v>32.799999999999997</v>
      </c>
      <c r="AO278" s="16">
        <v>100.64</v>
      </c>
      <c r="AP278" s="16">
        <v>25.15</v>
      </c>
      <c r="AQ278" s="16">
        <v>42.08</v>
      </c>
      <c r="AR278" s="16">
        <v>34.630000000000003</v>
      </c>
      <c r="AS278" s="16">
        <v>28.46</v>
      </c>
      <c r="AT278" s="16">
        <v>60.34</v>
      </c>
      <c r="AU278" s="16">
        <v>60.84</v>
      </c>
      <c r="AV278" s="16">
        <v>46.4</v>
      </c>
      <c r="AW278" s="16">
        <v>69.41</v>
      </c>
      <c r="AX278" s="19" t="s">
        <v>15</v>
      </c>
      <c r="AY278" s="19" t="s">
        <v>15</v>
      </c>
      <c r="AZ278" s="19">
        <v>-7.2591587516960654E-2</v>
      </c>
      <c r="BA278" s="19">
        <v>0.46772997833550456</v>
      </c>
      <c r="BB278" s="19">
        <v>-0.28861934887917423</v>
      </c>
      <c r="BC278" s="19">
        <v>-0.55458467798512701</v>
      </c>
      <c r="BD278" s="19">
        <v>-1.4575676860312217</v>
      </c>
      <c r="BE278" s="19">
        <v>-0.58571420603387858</v>
      </c>
      <c r="BF278" s="19">
        <v>-0.70392819763720826</v>
      </c>
      <c r="BG278" s="19">
        <v>-1.4257086438966153</v>
      </c>
      <c r="BH278" s="19">
        <v>-0.8898723106524401</v>
      </c>
      <c r="BI278" s="19">
        <v>-0.44655315198361994</v>
      </c>
      <c r="BJ278" s="19">
        <v>-1.4233983615253141</v>
      </c>
      <c r="BK278" s="19">
        <v>-1.177341198264515</v>
      </c>
      <c r="BL278" s="19">
        <v>0.11270616745522513</v>
      </c>
      <c r="BM278" s="19">
        <v>0.3676354221658375</v>
      </c>
      <c r="BN278" s="16">
        <v>0.36299999999999999</v>
      </c>
      <c r="BO278" s="16">
        <v>0.38779999999999998</v>
      </c>
      <c r="BP278" s="16">
        <v>-71.496600000000001</v>
      </c>
      <c r="BQ278" s="16">
        <v>1.6166</v>
      </c>
      <c r="BR278" s="16">
        <v>-8.1166</v>
      </c>
      <c r="BS278" s="16">
        <v>-13.325799999999999</v>
      </c>
      <c r="BT278" s="16">
        <v>-18.979800000000001</v>
      </c>
      <c r="BU278" s="16">
        <v>-48.188800000000001</v>
      </c>
      <c r="BV278" s="16">
        <v>-52.247900000000001</v>
      </c>
      <c r="BW278" s="16">
        <v>-74.212400000000002</v>
      </c>
      <c r="BX278" s="16">
        <v>-50.311100000000003</v>
      </c>
      <c r="BY278" s="16">
        <v>-95.425899999999999</v>
      </c>
      <c r="BZ278" s="16">
        <v>-16.0307</v>
      </c>
      <c r="CA278" s="16">
        <v>-21.888100000000001</v>
      </c>
      <c r="CB278" s="16">
        <v>18.5031</v>
      </c>
      <c r="CC278" s="16">
        <v>17.1631</v>
      </c>
      <c r="CD278" s="13">
        <v>0.42739144719226668</v>
      </c>
      <c r="CE278" s="13">
        <v>0.42801898907695196</v>
      </c>
      <c r="CF278" s="13">
        <v>1.1042142630089709</v>
      </c>
      <c r="CG278" s="13">
        <v>1.5422887427923098</v>
      </c>
      <c r="CH278" s="13">
        <v>1.7629351945951819</v>
      </c>
      <c r="CI278" s="13">
        <v>0.76247896992235309</v>
      </c>
      <c r="CJ278" s="13">
        <v>0.56041649640784852</v>
      </c>
      <c r="CK278" s="13">
        <v>2.3808603965105886</v>
      </c>
      <c r="CL278" s="13">
        <v>2.9122502804625476</v>
      </c>
      <c r="CM278" s="13">
        <v>4.0389472575782479</v>
      </c>
      <c r="CN278" s="13">
        <v>7.1595028336020681</v>
      </c>
      <c r="CO278" s="13">
        <v>4.8012997582281249</v>
      </c>
      <c r="CP278" s="13">
        <v>6.1164969978226953</v>
      </c>
      <c r="CQ278" s="13">
        <v>9.5317751865552243</v>
      </c>
      <c r="CR278" s="13">
        <v>9.4344780580289171</v>
      </c>
      <c r="CS278" s="13">
        <v>1.0739896743573698</v>
      </c>
      <c r="CT278" s="16">
        <v>4.9599999999999998E-2</v>
      </c>
      <c r="CU278" s="16">
        <v>6.8500000000000005E-2</v>
      </c>
      <c r="CV278" s="16">
        <v>-7.8288000000000002</v>
      </c>
      <c r="CW278" s="16">
        <v>0.79059999999999997</v>
      </c>
      <c r="CX278" s="16">
        <v>-2.7717999999999998</v>
      </c>
      <c r="CY278" s="16">
        <v>-5.3757000000000001</v>
      </c>
      <c r="CZ278" s="16">
        <v>-9.6433</v>
      </c>
      <c r="DA278" s="16">
        <v>-12.4537</v>
      </c>
      <c r="DB278" s="16">
        <v>-24.655899999999999</v>
      </c>
      <c r="DC278" s="16">
        <v>-36.171199999999999</v>
      </c>
      <c r="DD278" s="16">
        <v>-20.131399999999999</v>
      </c>
      <c r="DE278" s="16">
        <v>-40.094999999999999</v>
      </c>
      <c r="DF278" s="16">
        <v>-22.033899999999999</v>
      </c>
      <c r="DG278" s="16">
        <v>-35.406799999999997</v>
      </c>
      <c r="DH278" s="16">
        <v>32.836399999999998</v>
      </c>
      <c r="DI278" s="16">
        <v>5.8661000000000003</v>
      </c>
      <c r="DJ278" s="21">
        <v>3.9800000000000002E-2</v>
      </c>
      <c r="DK278" s="21">
        <v>4.4999999999999998E-2</v>
      </c>
      <c r="DL278" s="21">
        <v>-4.1748000000000003</v>
      </c>
      <c r="DM278" s="21">
        <v>0.32290000000000002</v>
      </c>
      <c r="DN278" s="21">
        <v>-0.96919999999999995</v>
      </c>
      <c r="DO278" s="21">
        <v>-1.7408000000000001</v>
      </c>
      <c r="DP278" s="21">
        <v>-2.9927000000000001</v>
      </c>
      <c r="DQ278" s="21">
        <v>-3.6461000000000001</v>
      </c>
      <c r="DR278" s="21">
        <v>-6.5583999999999998</v>
      </c>
      <c r="DS278" s="21">
        <v>-8.0279000000000007</v>
      </c>
      <c r="DT278" s="21">
        <v>-4.593</v>
      </c>
      <c r="DU278" s="21">
        <v>-8.3157999999999994</v>
      </c>
      <c r="DV278" s="21">
        <v>-3.2677999999999998</v>
      </c>
      <c r="DW278" s="21">
        <v>-3.9828000000000001</v>
      </c>
      <c r="DX278" s="21">
        <v>2.9268999999999998</v>
      </c>
      <c r="DY278" s="21">
        <v>1.9445000000000001</v>
      </c>
    </row>
    <row r="279" spans="1:129" x14ac:dyDescent="0.2">
      <c r="A279" s="62" t="str">
        <f>[1]PSIM!A286</f>
        <v>KYE</v>
      </c>
      <c r="B279" s="16">
        <v>9.2531999999999996</v>
      </c>
      <c r="C279" s="16">
        <v>3.1310000000000002</v>
      </c>
      <c r="D279" s="16">
        <v>13.29</v>
      </c>
      <c r="E279" s="16">
        <v>9.6199999999999992</v>
      </c>
      <c r="F279" s="16">
        <v>1.1100000000000001</v>
      </c>
      <c r="G279" s="16">
        <v>3.15</v>
      </c>
      <c r="H279" s="16">
        <v>19.38</v>
      </c>
      <c r="I279" s="16">
        <v>42.47</v>
      </c>
      <c r="J279" s="16">
        <v>28.32</v>
      </c>
      <c r="K279" s="16">
        <v>31.63</v>
      </c>
      <c r="L279" s="16">
        <v>38.9</v>
      </c>
      <c r="M279" s="16">
        <v>23</v>
      </c>
      <c r="N279" s="16">
        <v>42.13</v>
      </c>
      <c r="O279" s="16">
        <v>38.270000000000003</v>
      </c>
      <c r="P279" s="16">
        <v>60.72</v>
      </c>
      <c r="Q279" s="16">
        <v>32.69</v>
      </c>
      <c r="R279" s="17">
        <v>17.7819</v>
      </c>
      <c r="S279" s="17">
        <v>14.7378</v>
      </c>
      <c r="T279" s="17">
        <v>11.4582</v>
      </c>
      <c r="U279" s="17">
        <v>10.74</v>
      </c>
      <c r="V279" s="17">
        <v>9.4780999999999995</v>
      </c>
      <c r="W279" s="17">
        <v>9.157</v>
      </c>
      <c r="X279" s="17">
        <v>14.629200000000001</v>
      </c>
      <c r="Y279" s="17">
        <v>22.160399999999999</v>
      </c>
      <c r="Z279" s="17">
        <v>19.399000000000001</v>
      </c>
      <c r="AA279" s="17">
        <v>18.159600000000001</v>
      </c>
      <c r="AB279" s="17">
        <v>16.426300000000001</v>
      </c>
      <c r="AC279" s="17">
        <v>12.688800000000001</v>
      </c>
      <c r="AD279" s="17">
        <v>14.5183</v>
      </c>
      <c r="AE279" s="17">
        <v>14.5459</v>
      </c>
      <c r="AF279" s="17">
        <v>17.886600000000001</v>
      </c>
      <c r="AG279" s="17">
        <v>15.8263</v>
      </c>
      <c r="AH279" s="16">
        <v>16.43</v>
      </c>
      <c r="AI279" s="16">
        <v>12.69</v>
      </c>
      <c r="AJ279" s="16">
        <v>14.52</v>
      </c>
      <c r="AK279" s="16">
        <v>14.55</v>
      </c>
      <c r="AL279" s="16">
        <v>17.89</v>
      </c>
      <c r="AM279" s="16">
        <v>18.059999999999999</v>
      </c>
      <c r="AN279" s="16">
        <v>17.03</v>
      </c>
      <c r="AO279" s="16">
        <v>17.25</v>
      </c>
      <c r="AP279" s="16">
        <v>14.81</v>
      </c>
      <c r="AQ279" s="16">
        <v>12.06</v>
      </c>
      <c r="AR279" s="16">
        <v>12.24</v>
      </c>
      <c r="AS279" s="16">
        <v>13.32</v>
      </c>
      <c r="AT279" s="16">
        <v>15.34</v>
      </c>
      <c r="AU279" s="16">
        <v>14.79</v>
      </c>
      <c r="AV279" s="16">
        <v>13.51</v>
      </c>
      <c r="AW279" s="16">
        <v>13.01</v>
      </c>
      <c r="AX279" s="19">
        <v>-1.0363575047574693</v>
      </c>
      <c r="AY279" s="19">
        <v>-7.2864152071023036E-2</v>
      </c>
      <c r="AZ279" s="19">
        <v>-1.8663683787193026E-2</v>
      </c>
      <c r="BA279" s="19">
        <v>-2.3813932860986313E-2</v>
      </c>
      <c r="BB279" s="19">
        <v>-1.1545271024470602E-2</v>
      </c>
      <c r="BC279" s="19">
        <v>-1.8355703540249824E-3</v>
      </c>
      <c r="BD279" s="19" t="s">
        <v>15</v>
      </c>
      <c r="BE279" s="19" t="s">
        <v>15</v>
      </c>
      <c r="BF279" s="19" t="s">
        <v>15</v>
      </c>
      <c r="BG279" s="19">
        <v>1.743363354695991E-5</v>
      </c>
      <c r="BH279" s="19">
        <v>3.4742204883534055E-5</v>
      </c>
      <c r="BI279" s="19" t="s">
        <v>15</v>
      </c>
      <c r="BJ279" s="19" t="s">
        <v>15</v>
      </c>
      <c r="BK279" s="19" t="s">
        <v>15</v>
      </c>
      <c r="BL279" s="19" t="s">
        <v>15</v>
      </c>
      <c r="BM279" s="19" t="s">
        <v>15</v>
      </c>
      <c r="BN279" s="16">
        <v>5.431</v>
      </c>
      <c r="BO279" s="16">
        <v>1.671</v>
      </c>
      <c r="BP279" s="16">
        <v>5.2038000000000002</v>
      </c>
      <c r="BQ279" s="16">
        <v>3.2877999999999998</v>
      </c>
      <c r="BR279" s="16">
        <v>0.32650000000000001</v>
      </c>
      <c r="BS279" s="16">
        <v>1.0149999999999999</v>
      </c>
      <c r="BT279" s="16">
        <v>6.7501999999999995</v>
      </c>
      <c r="BU279" s="16">
        <v>14.1755</v>
      </c>
      <c r="BV279" s="16">
        <v>7.8436000000000003</v>
      </c>
      <c r="BW279" s="16">
        <v>7.4057000000000004</v>
      </c>
      <c r="BX279" s="16">
        <v>8.9570000000000007</v>
      </c>
      <c r="BY279" s="16">
        <v>5.9817999999999998</v>
      </c>
      <c r="BZ279" s="16">
        <v>10.6844</v>
      </c>
      <c r="CA279" s="16">
        <v>9.5608000000000004</v>
      </c>
      <c r="CB279" s="16">
        <v>14.7515</v>
      </c>
      <c r="CC279" s="16">
        <v>8.3326999999999991</v>
      </c>
      <c r="CD279" s="13">
        <v>0.37547955268957633</v>
      </c>
      <c r="CE279" s="13" t="s">
        <v>15</v>
      </c>
      <c r="CF279" s="13" t="s">
        <v>15</v>
      </c>
      <c r="CG279" s="13" t="s">
        <v>15</v>
      </c>
      <c r="CH279" s="13" t="s">
        <v>15</v>
      </c>
      <c r="CI279" s="13" t="s">
        <v>15</v>
      </c>
      <c r="CJ279" s="13" t="s">
        <v>15</v>
      </c>
      <c r="CK279" s="13" t="s">
        <v>15</v>
      </c>
      <c r="CL279" s="13" t="s">
        <v>15</v>
      </c>
      <c r="CM279" s="13" t="s">
        <v>15</v>
      </c>
      <c r="CN279" s="13" t="s">
        <v>15</v>
      </c>
      <c r="CO279" s="13" t="s">
        <v>15</v>
      </c>
      <c r="CP279" s="13" t="s">
        <v>15</v>
      </c>
      <c r="CQ279" s="13" t="s">
        <v>15</v>
      </c>
      <c r="CR279" s="13" t="s">
        <v>15</v>
      </c>
      <c r="CS279" s="13" t="s">
        <v>15</v>
      </c>
      <c r="CT279" s="16">
        <v>11.450100000000001</v>
      </c>
      <c r="CU279" s="16">
        <v>3.7397999999999998</v>
      </c>
      <c r="CV279" s="16">
        <v>14.856999999999999</v>
      </c>
      <c r="CW279" s="16">
        <v>9.8635999999999999</v>
      </c>
      <c r="CX279" s="16">
        <v>1.1318999999999999</v>
      </c>
      <c r="CY279" s="16">
        <v>3.2547000000000001</v>
      </c>
      <c r="CZ279" s="16">
        <v>18.1629</v>
      </c>
      <c r="DA279" s="16">
        <v>32.160499999999999</v>
      </c>
      <c r="DB279" s="16">
        <v>18.859100000000002</v>
      </c>
      <c r="DC279" s="16">
        <v>19.752299999999998</v>
      </c>
      <c r="DD279" s="16">
        <v>21.324000000000002</v>
      </c>
      <c r="DE279" s="16">
        <v>11.6264</v>
      </c>
      <c r="DF279" s="16">
        <v>19.6569</v>
      </c>
      <c r="DG279" s="16">
        <v>16.085699999999999</v>
      </c>
      <c r="DH279" s="16">
        <v>22.7302</v>
      </c>
      <c r="DI279" s="16">
        <v>11.319800000000001</v>
      </c>
      <c r="DJ279" s="21">
        <v>6.4626999999999999</v>
      </c>
      <c r="DK279" s="21">
        <v>2.1444999999999999</v>
      </c>
      <c r="DL279" s="21">
        <v>8.7184000000000008</v>
      </c>
      <c r="DM279" s="21">
        <v>5.9522000000000004</v>
      </c>
      <c r="DN279" s="21">
        <v>0.67520000000000002</v>
      </c>
      <c r="DO279" s="21">
        <v>1.9698</v>
      </c>
      <c r="DP279" s="21">
        <v>11.8598</v>
      </c>
      <c r="DQ279" s="21">
        <v>22.2315</v>
      </c>
      <c r="DR279" s="21">
        <v>12.6761</v>
      </c>
      <c r="DS279" s="21">
        <v>12.760300000000001</v>
      </c>
      <c r="DT279" s="21">
        <v>14.109400000000001</v>
      </c>
      <c r="DU279" s="21">
        <v>8.1334</v>
      </c>
      <c r="DV279" s="21">
        <v>14.2631</v>
      </c>
      <c r="DW279" s="21">
        <v>11.8124</v>
      </c>
      <c r="DX279" s="21">
        <v>17.0457</v>
      </c>
      <c r="DY279" s="21">
        <v>8.7538999999999998</v>
      </c>
    </row>
    <row r="280" spans="1:129" x14ac:dyDescent="0.2">
      <c r="A280" s="62" t="str">
        <f>[1]PSIM!A287</f>
        <v>LnE</v>
      </c>
      <c r="B280" s="16">
        <v>0.1368</v>
      </c>
      <c r="C280" s="16">
        <v>0.221</v>
      </c>
      <c r="D280" s="16">
        <v>0.187</v>
      </c>
      <c r="E280" s="16">
        <v>0.2112</v>
      </c>
      <c r="F280" s="16">
        <v>0.31440000000000001</v>
      </c>
      <c r="G280" s="16">
        <v>0.13950000000000001</v>
      </c>
      <c r="H280" s="16">
        <v>0.1628</v>
      </c>
      <c r="I280" s="16">
        <v>4.8099999999999997E-2</v>
      </c>
      <c r="J280" s="16">
        <v>0.17050000000000001</v>
      </c>
      <c r="K280" s="16">
        <v>0.24340000000000001</v>
      </c>
      <c r="L280" s="16">
        <v>0.27600000000000002</v>
      </c>
      <c r="M280" s="16">
        <v>0.38450000000000001</v>
      </c>
      <c r="N280" s="16">
        <v>0.38</v>
      </c>
      <c r="O280" s="16">
        <v>0.15</v>
      </c>
      <c r="P280" s="16">
        <v>0.17</v>
      </c>
      <c r="Q280" s="16">
        <v>0.13</v>
      </c>
      <c r="R280" s="17">
        <v>22.372199999999999</v>
      </c>
      <c r="S280" s="17">
        <v>26.797799999999999</v>
      </c>
      <c r="T280" s="17">
        <v>26.9543</v>
      </c>
      <c r="U280" s="17">
        <v>25.829499999999999</v>
      </c>
      <c r="V280" s="17">
        <v>30.244199999999999</v>
      </c>
      <c r="W280" s="17">
        <v>27.394300000000001</v>
      </c>
      <c r="X280" s="17">
        <v>26.284500000000001</v>
      </c>
      <c r="Y280" s="17">
        <v>25.179300000000001</v>
      </c>
      <c r="Z280" s="17">
        <v>27.468499999999999</v>
      </c>
      <c r="AA280" s="17">
        <v>25.989899999999999</v>
      </c>
      <c r="AB280" s="17">
        <v>25.738399999999999</v>
      </c>
      <c r="AC280" s="17">
        <v>29.250699999999998</v>
      </c>
      <c r="AD280" s="17">
        <v>30.5489</v>
      </c>
      <c r="AE280" s="17">
        <v>29.206299999999999</v>
      </c>
      <c r="AF280" s="17">
        <v>28.3078</v>
      </c>
      <c r="AG280" s="17">
        <v>31.375699999999998</v>
      </c>
      <c r="AH280" s="16" t="s">
        <v>15</v>
      </c>
      <c r="AI280" s="16">
        <v>30.55</v>
      </c>
      <c r="AJ280" s="16">
        <v>29.21</v>
      </c>
      <c r="AK280" s="16">
        <v>28.31</v>
      </c>
      <c r="AL280" s="16">
        <v>31.38</v>
      </c>
      <c r="AM280" s="16" t="s">
        <v>15</v>
      </c>
      <c r="AN280" s="16" t="s">
        <v>15</v>
      </c>
      <c r="AO280" s="16" t="s">
        <v>15</v>
      </c>
      <c r="AP280" s="16" t="s">
        <v>15</v>
      </c>
      <c r="AQ280" s="16" t="s">
        <v>15</v>
      </c>
      <c r="AR280" s="16" t="s">
        <v>15</v>
      </c>
      <c r="AS280" s="16" t="s">
        <v>15</v>
      </c>
      <c r="AT280" s="16" t="s">
        <v>15</v>
      </c>
      <c r="AU280" s="16" t="s">
        <v>15</v>
      </c>
      <c r="AV280" s="16" t="s">
        <v>15</v>
      </c>
      <c r="AW280" s="16" t="s">
        <v>15</v>
      </c>
      <c r="AX280" s="19">
        <v>0.42470174066105998</v>
      </c>
      <c r="AY280" s="19">
        <v>0.29527577710386654</v>
      </c>
      <c r="AZ280" s="19">
        <v>0.17334249202192359</v>
      </c>
      <c r="BA280" s="19">
        <v>0.19364175969124797</v>
      </c>
      <c r="BB280" s="19">
        <v>0.18941863386075927</v>
      </c>
      <c r="BC280" s="19">
        <v>0.34352078239608802</v>
      </c>
      <c r="BD280" s="19">
        <v>0.334758898530437</v>
      </c>
      <c r="BE280" s="19">
        <v>0.71290608744741202</v>
      </c>
      <c r="BF280" s="19">
        <v>0.21807513157098782</v>
      </c>
      <c r="BG280" s="19">
        <v>0.20969383877786046</v>
      </c>
      <c r="BH280" s="19">
        <v>0.22962426370279501</v>
      </c>
      <c r="BI280" s="19">
        <v>0.14668701984282939</v>
      </c>
      <c r="BJ280" s="19">
        <v>0.18415744571541995</v>
      </c>
      <c r="BK280" s="19">
        <v>0.27496226368495297</v>
      </c>
      <c r="BL280" s="19">
        <v>0.25045206939604325</v>
      </c>
      <c r="BM280" s="19">
        <v>0.29971883222336326</v>
      </c>
      <c r="BN280" s="16">
        <v>2.4409000000000001</v>
      </c>
      <c r="BO280" s="16">
        <v>3.0249000000000001</v>
      </c>
      <c r="BP280" s="16">
        <v>3.9041999999999999</v>
      </c>
      <c r="BQ280" s="16">
        <v>4.4984000000000002</v>
      </c>
      <c r="BR280" s="16">
        <v>5.9988000000000001</v>
      </c>
      <c r="BS280" s="16">
        <v>2.9344999999999999</v>
      </c>
      <c r="BT280" s="16">
        <v>2.9834000000000001</v>
      </c>
      <c r="BU280" s="16">
        <v>0.96750000000000003</v>
      </c>
      <c r="BV280" s="16">
        <v>3.1185999999999998</v>
      </c>
      <c r="BW280" s="16">
        <v>3.5630999999999999</v>
      </c>
      <c r="BX280" s="16">
        <v>3.9839000000000002</v>
      </c>
      <c r="BY280" s="16">
        <v>5.835</v>
      </c>
      <c r="BZ280" s="16">
        <v>5.6344000000000003</v>
      </c>
      <c r="CA280" s="16">
        <v>2.3489</v>
      </c>
      <c r="CB280" s="16">
        <v>2.5238</v>
      </c>
      <c r="CC280" s="16">
        <v>2.3925000000000001</v>
      </c>
      <c r="CD280" s="13" t="s">
        <v>15</v>
      </c>
      <c r="CE280" s="13" t="s">
        <v>15</v>
      </c>
      <c r="CF280" s="13" t="s">
        <v>15</v>
      </c>
      <c r="CG280" s="13" t="s">
        <v>15</v>
      </c>
      <c r="CH280" s="13" t="s">
        <v>15</v>
      </c>
      <c r="CI280" s="13" t="s">
        <v>15</v>
      </c>
      <c r="CJ280" s="13" t="s">
        <v>15</v>
      </c>
      <c r="CK280" s="13" t="s">
        <v>15</v>
      </c>
      <c r="CL280" s="13" t="s">
        <v>15</v>
      </c>
      <c r="CM280" s="13" t="s">
        <v>15</v>
      </c>
      <c r="CN280" s="13" t="s">
        <v>15</v>
      </c>
      <c r="CO280" s="13" t="s">
        <v>15</v>
      </c>
      <c r="CP280" s="13">
        <v>1.2157138451811353</v>
      </c>
      <c r="CQ280" s="13">
        <v>1.3564631162377254</v>
      </c>
      <c r="CR280" s="13">
        <v>0.92790130685997563</v>
      </c>
      <c r="CS280" s="13">
        <v>0.97419454314212717</v>
      </c>
      <c r="CT280" s="16">
        <v>11.7331</v>
      </c>
      <c r="CU280" s="16">
        <v>16.000499999999999</v>
      </c>
      <c r="CV280" s="16">
        <v>19.8247</v>
      </c>
      <c r="CW280" s="16">
        <v>20.381499999999999</v>
      </c>
      <c r="CX280" s="16">
        <v>25.6569</v>
      </c>
      <c r="CY280" s="16">
        <v>10.066000000000001</v>
      </c>
      <c r="CZ280" s="16">
        <v>10.9496</v>
      </c>
      <c r="DA280" s="16">
        <v>3.1631</v>
      </c>
      <c r="DB280" s="16">
        <v>10.8809</v>
      </c>
      <c r="DC280" s="16">
        <v>14.3797</v>
      </c>
      <c r="DD280" s="16">
        <v>15.901400000000001</v>
      </c>
      <c r="DE280" s="16">
        <v>20.365099999999998</v>
      </c>
      <c r="DF280" s="16">
        <v>16.1404</v>
      </c>
      <c r="DG280" s="16">
        <v>6.0087000000000002</v>
      </c>
      <c r="DH280" s="16">
        <v>6.8560999999999996</v>
      </c>
      <c r="DI280" s="16">
        <v>5.3563000000000001</v>
      </c>
      <c r="DJ280" s="21">
        <v>3.3391000000000002</v>
      </c>
      <c r="DK280" s="21">
        <v>4.4608999999999996</v>
      </c>
      <c r="DL280" s="21">
        <v>6.1680999999999999</v>
      </c>
      <c r="DM280" s="21">
        <v>7.0288000000000004</v>
      </c>
      <c r="DN280" s="21">
        <v>8.7746999999999993</v>
      </c>
      <c r="DO280" s="21">
        <v>3.5876999999999999</v>
      </c>
      <c r="DP280" s="21">
        <v>4.0888999999999998</v>
      </c>
      <c r="DQ280" s="21">
        <v>1.2048000000000001</v>
      </c>
      <c r="DR280" s="21">
        <v>4.2430000000000003</v>
      </c>
      <c r="DS280" s="21">
        <v>5.0540000000000003</v>
      </c>
      <c r="DT280" s="21">
        <v>5.3597999999999999</v>
      </c>
      <c r="DU280" s="21">
        <v>7.5293999999999999</v>
      </c>
      <c r="DV280" s="21">
        <v>6.0385999999999997</v>
      </c>
      <c r="DW280" s="21">
        <v>2.1709000000000001</v>
      </c>
      <c r="DX280" s="21">
        <v>2.6185999999999998</v>
      </c>
      <c r="DY280" s="21">
        <v>2.1977000000000002</v>
      </c>
    </row>
    <row r="281" spans="1:129" x14ac:dyDescent="0.2">
      <c r="A281" s="62" t="str">
        <f>[1]PSIM!A288</f>
        <v>LALIN</v>
      </c>
      <c r="B281" s="16">
        <v>0.50719999999999998</v>
      </c>
      <c r="C281" s="16">
        <v>0.84819999999999995</v>
      </c>
      <c r="D281" s="16">
        <v>0.62429999999999997</v>
      </c>
      <c r="E281" s="16">
        <v>0.74919999999999998</v>
      </c>
      <c r="F281" s="16">
        <v>0.42809999999999998</v>
      </c>
      <c r="G281" s="16">
        <v>0.1338</v>
      </c>
      <c r="H281" s="16">
        <v>0.19620000000000001</v>
      </c>
      <c r="I281" s="16">
        <v>0.2676</v>
      </c>
      <c r="J281" s="16">
        <v>0.35680000000000001</v>
      </c>
      <c r="K281" s="16">
        <v>0.3211</v>
      </c>
      <c r="L281" s="16">
        <v>0.29430000000000001</v>
      </c>
      <c r="M281" s="16">
        <v>0.45490000000000003</v>
      </c>
      <c r="N281" s="16">
        <v>0.46810000000000002</v>
      </c>
      <c r="O281" s="16">
        <v>0.38350000000000001</v>
      </c>
      <c r="P281" s="16">
        <v>0.54410000000000003</v>
      </c>
      <c r="Q281" s="16">
        <v>0.74</v>
      </c>
      <c r="R281" s="17">
        <v>33.757100000000001</v>
      </c>
      <c r="S281" s="17">
        <v>39.675199999999997</v>
      </c>
      <c r="T281" s="17">
        <v>45.130299999999998</v>
      </c>
      <c r="U281" s="17">
        <v>44.177300000000002</v>
      </c>
      <c r="V281" s="17">
        <v>41.974699999999999</v>
      </c>
      <c r="W281" s="17">
        <v>39.244</v>
      </c>
      <c r="X281" s="17">
        <v>39.644199999999998</v>
      </c>
      <c r="Y281" s="17">
        <v>41.247199999999999</v>
      </c>
      <c r="Z281" s="17">
        <v>40.372399999999999</v>
      </c>
      <c r="AA281" s="17">
        <v>39.952800000000003</v>
      </c>
      <c r="AB281" s="17">
        <v>39.664999999999999</v>
      </c>
      <c r="AC281" s="17">
        <v>39.408900000000003</v>
      </c>
      <c r="AD281" s="17">
        <v>38.554000000000002</v>
      </c>
      <c r="AE281" s="17">
        <v>39.158299999999997</v>
      </c>
      <c r="AF281" s="17">
        <v>39.207299999999996</v>
      </c>
      <c r="AG281" s="17">
        <v>39.840000000000003</v>
      </c>
      <c r="AH281" s="16">
        <v>39.409999999999997</v>
      </c>
      <c r="AI281" s="16">
        <v>38.549999999999997</v>
      </c>
      <c r="AJ281" s="16">
        <v>39.159999999999997</v>
      </c>
      <c r="AK281" s="16">
        <v>39.21</v>
      </c>
      <c r="AL281" s="16">
        <v>39.840000000000003</v>
      </c>
      <c r="AM281" s="16">
        <v>6.96</v>
      </c>
      <c r="AN281" s="16">
        <v>6.86</v>
      </c>
      <c r="AO281" s="16">
        <v>11.62</v>
      </c>
      <c r="AP281" s="16">
        <v>10.09</v>
      </c>
      <c r="AQ281" s="16">
        <v>13.53</v>
      </c>
      <c r="AR281" s="16">
        <v>21.79</v>
      </c>
      <c r="AS281" s="16">
        <v>16.82</v>
      </c>
      <c r="AT281" s="16">
        <v>13.76</v>
      </c>
      <c r="AU281" s="16">
        <v>11.17</v>
      </c>
      <c r="AV281" s="16">
        <v>12.19</v>
      </c>
      <c r="AW281" s="16">
        <v>13.8</v>
      </c>
      <c r="AX281" s="19">
        <v>2.7944013700593556E-2</v>
      </c>
      <c r="AY281" s="19">
        <v>2.8192679832985627E-3</v>
      </c>
      <c r="AZ281" s="19">
        <v>2.4641502055588429E-2</v>
      </c>
      <c r="BA281" s="19">
        <v>3.1179944403878918E-2</v>
      </c>
      <c r="BB281" s="19">
        <v>5.9984245112110597E-2</v>
      </c>
      <c r="BC281" s="19">
        <v>0.19935383482117686</v>
      </c>
      <c r="BD281" s="19">
        <v>7.9167094979291766E-2</v>
      </c>
      <c r="BE281" s="19">
        <v>4.8947470456145691E-2</v>
      </c>
      <c r="BF281" s="19">
        <v>4.613470710678956E-2</v>
      </c>
      <c r="BG281" s="19">
        <v>5.782879403126006E-2</v>
      </c>
      <c r="BH281" s="19">
        <v>9.0993539234607942E-2</v>
      </c>
      <c r="BI281" s="19">
        <v>6.8816825841700846E-2</v>
      </c>
      <c r="BJ281" s="19">
        <v>5.1970171817052636E-2</v>
      </c>
      <c r="BK281" s="19">
        <v>2.8206794491922819E-2</v>
      </c>
      <c r="BL281" s="19">
        <v>1.2321598900039574E-2</v>
      </c>
      <c r="BM281" s="19">
        <v>1.9427375475335327E-2</v>
      </c>
      <c r="BN281" s="16">
        <v>19.051100000000002</v>
      </c>
      <c r="BO281" s="16">
        <v>25.060199999999998</v>
      </c>
      <c r="BP281" s="16">
        <v>24.861699999999999</v>
      </c>
      <c r="BQ281" s="16">
        <v>25.200099999999999</v>
      </c>
      <c r="BR281" s="16">
        <v>20.798300000000001</v>
      </c>
      <c r="BS281" s="16">
        <v>12.5794</v>
      </c>
      <c r="BT281" s="16">
        <v>16.337299999999999</v>
      </c>
      <c r="BU281" s="16">
        <v>20.261399999999998</v>
      </c>
      <c r="BV281" s="16">
        <v>19.291799999999999</v>
      </c>
      <c r="BW281" s="16">
        <v>15.7735</v>
      </c>
      <c r="BX281" s="16">
        <v>15.676</v>
      </c>
      <c r="BY281" s="16">
        <v>18.008700000000001</v>
      </c>
      <c r="BZ281" s="16">
        <v>18.304600000000001</v>
      </c>
      <c r="CA281" s="16">
        <v>17.042100000000001</v>
      </c>
      <c r="CB281" s="16">
        <v>18.4815</v>
      </c>
      <c r="CC281" s="16">
        <v>18.968900000000001</v>
      </c>
      <c r="CD281" s="13">
        <v>9.3190745261111971E-2</v>
      </c>
      <c r="CE281" s="13">
        <v>1.044634266858699E-2</v>
      </c>
      <c r="CF281" s="13">
        <v>0.28641090640740291</v>
      </c>
      <c r="CG281" s="13">
        <v>0.3467574878107228</v>
      </c>
      <c r="CH281" s="13">
        <v>5.2892847072657137E-2</v>
      </c>
      <c r="CI281" s="13">
        <v>0.15566519280366062</v>
      </c>
      <c r="CJ281" s="13">
        <v>4.5767540601524707E-2</v>
      </c>
      <c r="CK281" s="13">
        <v>0.14057686945600256</v>
      </c>
      <c r="CL281" s="13">
        <v>0.13647320805771909</v>
      </c>
      <c r="CM281" s="13">
        <v>0.19032503949323221</v>
      </c>
      <c r="CN281" s="13">
        <v>0.32381231141949546</v>
      </c>
      <c r="CO281" s="13">
        <v>0.45085329337542362</v>
      </c>
      <c r="CP281" s="13">
        <v>0.47416327178702805</v>
      </c>
      <c r="CQ281" s="13">
        <v>0.52763086731258335</v>
      </c>
      <c r="CR281" s="13">
        <v>0.64314167486669116</v>
      </c>
      <c r="CS281" s="13">
        <v>0.57464476376851781</v>
      </c>
      <c r="CT281" s="16">
        <v>27.603000000000002</v>
      </c>
      <c r="CU281" s="16">
        <v>35.185699999999997</v>
      </c>
      <c r="CV281" s="16">
        <v>21.3584</v>
      </c>
      <c r="CW281" s="16">
        <v>22.8447</v>
      </c>
      <c r="CX281" s="16">
        <v>12.1477</v>
      </c>
      <c r="CY281" s="16">
        <v>3.6044</v>
      </c>
      <c r="CZ281" s="16">
        <v>5.2763</v>
      </c>
      <c r="DA281" s="16">
        <v>7.0411999999999999</v>
      </c>
      <c r="DB281" s="16">
        <v>8.7957000000000001</v>
      </c>
      <c r="DC281" s="16">
        <v>7.5991999999999997</v>
      </c>
      <c r="DD281" s="16">
        <v>6.7439999999999998</v>
      </c>
      <c r="DE281" s="16">
        <v>9.9996000000000009</v>
      </c>
      <c r="DF281" s="16">
        <v>9.8331</v>
      </c>
      <c r="DG281" s="16">
        <v>7.7249999999999996</v>
      </c>
      <c r="DH281" s="16">
        <v>10.368</v>
      </c>
      <c r="DI281" s="16">
        <v>12.977600000000001</v>
      </c>
      <c r="DJ281" s="21">
        <v>19.705500000000001</v>
      </c>
      <c r="DK281" s="21">
        <v>27.519600000000001</v>
      </c>
      <c r="DL281" s="21">
        <v>15.7689</v>
      </c>
      <c r="DM281" s="21">
        <v>16.038399999999999</v>
      </c>
      <c r="DN281" s="21">
        <v>8.7454999999999998</v>
      </c>
      <c r="DO281" s="21">
        <v>2.8247</v>
      </c>
      <c r="DP281" s="21">
        <v>4.6170999999999998</v>
      </c>
      <c r="DQ281" s="21">
        <v>6.1291000000000002</v>
      </c>
      <c r="DR281" s="21">
        <v>7.2538999999999998</v>
      </c>
      <c r="DS281" s="21">
        <v>6.0227000000000004</v>
      </c>
      <c r="DT281" s="21">
        <v>4.9054000000000002</v>
      </c>
      <c r="DU281" s="21">
        <v>6.5423999999999998</v>
      </c>
      <c r="DV281" s="21">
        <v>6.0739999999999998</v>
      </c>
      <c r="DW281" s="21">
        <v>4.6219999999999999</v>
      </c>
      <c r="DX281" s="21">
        <v>5.8154000000000003</v>
      </c>
      <c r="DY281" s="21">
        <v>7.1371000000000002</v>
      </c>
    </row>
    <row r="282" spans="1:129" x14ac:dyDescent="0.2">
      <c r="A282" s="62" t="str">
        <f>[1]PSIM!A289</f>
        <v>LANNA</v>
      </c>
      <c r="B282" s="16">
        <v>0.1787</v>
      </c>
      <c r="C282" s="16">
        <v>0.11070000000000001</v>
      </c>
      <c r="D282" s="16">
        <v>0.32669999999999999</v>
      </c>
      <c r="E282" s="16">
        <v>0.64670000000000005</v>
      </c>
      <c r="F282" s="16">
        <v>0.74</v>
      </c>
      <c r="G282" s="16">
        <v>0.70669999999999999</v>
      </c>
      <c r="H282" s="16">
        <v>0.9</v>
      </c>
      <c r="I282" s="16">
        <v>1.2466999999999999</v>
      </c>
      <c r="J282" s="16">
        <v>1.2867</v>
      </c>
      <c r="K282" s="16">
        <v>1.9866999999999999</v>
      </c>
      <c r="L282" s="16">
        <v>1.1599999999999999</v>
      </c>
      <c r="M282" s="16">
        <v>0.97</v>
      </c>
      <c r="N282" s="16">
        <v>0.81</v>
      </c>
      <c r="O282" s="16">
        <v>0.59</v>
      </c>
      <c r="P282" s="16">
        <v>0.52</v>
      </c>
      <c r="Q282" s="16">
        <v>1.3900000000000001</v>
      </c>
      <c r="R282" s="17">
        <v>14.825099999999999</v>
      </c>
      <c r="S282" s="17">
        <v>13.91</v>
      </c>
      <c r="T282" s="17">
        <v>20.430399999999999</v>
      </c>
      <c r="U282" s="17">
        <v>27.453700000000001</v>
      </c>
      <c r="V282" s="17">
        <v>19.296199999999999</v>
      </c>
      <c r="W282" s="17">
        <v>32.932299999999998</v>
      </c>
      <c r="X282" s="17">
        <v>38.621200000000002</v>
      </c>
      <c r="Y282" s="17">
        <v>43.938299999999998</v>
      </c>
      <c r="Z282" s="17">
        <v>40.634300000000003</v>
      </c>
      <c r="AA282" s="17">
        <v>39.6374</v>
      </c>
      <c r="AB282" s="17">
        <v>35.4313</v>
      </c>
      <c r="AC282" s="17">
        <v>32.317300000000003</v>
      </c>
      <c r="AD282" s="17">
        <v>28.902899999999999</v>
      </c>
      <c r="AE282" s="17">
        <v>27.066199999999998</v>
      </c>
      <c r="AF282" s="17">
        <v>25.123200000000001</v>
      </c>
      <c r="AG282" s="17">
        <v>35.032299999999999</v>
      </c>
      <c r="AH282" s="16">
        <v>33.479999999999997</v>
      </c>
      <c r="AI282" s="16">
        <v>28.9</v>
      </c>
      <c r="AJ282" s="16">
        <v>27.07</v>
      </c>
      <c r="AK282" s="16">
        <v>25.12</v>
      </c>
      <c r="AL282" s="16">
        <v>35.03</v>
      </c>
      <c r="AM282" s="16">
        <v>11.66</v>
      </c>
      <c r="AN282" s="16">
        <v>11.33</v>
      </c>
      <c r="AO282" s="16">
        <v>8.42</v>
      </c>
      <c r="AP282" s="16">
        <v>7.52</v>
      </c>
      <c r="AQ282" s="16">
        <v>6.07</v>
      </c>
      <c r="AR282" s="16">
        <v>4.84</v>
      </c>
      <c r="AS282" s="16">
        <v>23.22</v>
      </c>
      <c r="AT282" s="16">
        <v>23.31</v>
      </c>
      <c r="AU282" s="16">
        <v>21.53</v>
      </c>
      <c r="AV282" s="16">
        <v>19.829999999999998</v>
      </c>
      <c r="AW282" s="16">
        <v>20.63</v>
      </c>
      <c r="AX282" s="19">
        <v>6.822612085769981E-4</v>
      </c>
      <c r="AY282" s="19" t="s">
        <v>15</v>
      </c>
      <c r="AZ282" s="19">
        <v>1.239172402640064E-2</v>
      </c>
      <c r="BA282" s="19">
        <v>2.3258217252291481E-2</v>
      </c>
      <c r="BB282" s="19">
        <v>3.1804375697057505E-2</v>
      </c>
      <c r="BC282" s="19">
        <v>2.906744332981465E-2</v>
      </c>
      <c r="BD282" s="19">
        <v>2.2153501344064418E-2</v>
      </c>
      <c r="BE282" s="19">
        <v>2.1764586804388839E-2</v>
      </c>
      <c r="BF282" s="19">
        <v>1.350945898339475E-2</v>
      </c>
      <c r="BG282" s="19">
        <v>1.1498551358714904E-2</v>
      </c>
      <c r="BH282" s="19">
        <v>2.7378968064856783E-2</v>
      </c>
      <c r="BI282" s="19">
        <v>5.3538961140525795E-2</v>
      </c>
      <c r="BJ282" s="19">
        <v>6.9904798809417593E-2</v>
      </c>
      <c r="BK282" s="19">
        <v>9.1552963204190541E-2</v>
      </c>
      <c r="BL282" s="19">
        <v>8.6946692726726407E-2</v>
      </c>
      <c r="BM282" s="19">
        <v>3.5043994280647216E-2</v>
      </c>
      <c r="BN282" s="16">
        <v>5.7995000000000001</v>
      </c>
      <c r="BO282" s="16">
        <v>3.3761999999999999</v>
      </c>
      <c r="BP282" s="16">
        <v>6.9771000000000001</v>
      </c>
      <c r="BQ282" s="16">
        <v>8.5253999999999994</v>
      </c>
      <c r="BR282" s="16">
        <v>7.1315</v>
      </c>
      <c r="BS282" s="16">
        <v>6.2435999999999998</v>
      </c>
      <c r="BT282" s="16">
        <v>6.3624000000000001</v>
      </c>
      <c r="BU282" s="16">
        <v>12.689</v>
      </c>
      <c r="BV282" s="16">
        <v>7.6863000000000001</v>
      </c>
      <c r="BW282" s="16">
        <v>8.0277999999999992</v>
      </c>
      <c r="BX282" s="16">
        <v>6.8228999999999997</v>
      </c>
      <c r="BY282" s="16">
        <v>4.1821999999999999</v>
      </c>
      <c r="BZ282" s="16">
        <v>3.4958</v>
      </c>
      <c r="CA282" s="16">
        <v>3.0501999999999998</v>
      </c>
      <c r="CB282" s="16">
        <v>3.0981999999999998</v>
      </c>
      <c r="CC282" s="16">
        <v>6.0382999999999996</v>
      </c>
      <c r="CD282" s="13" t="s">
        <v>15</v>
      </c>
      <c r="CE282" s="13" t="s">
        <v>15</v>
      </c>
      <c r="CF282" s="13">
        <v>0.37351153900258621</v>
      </c>
      <c r="CG282" s="13">
        <v>0.32732066056053039</v>
      </c>
      <c r="CH282" s="13">
        <v>0.2362440866534386</v>
      </c>
      <c r="CI282" s="13">
        <v>0.15193321995220771</v>
      </c>
      <c r="CJ282" s="13">
        <v>0.15163591640638233</v>
      </c>
      <c r="CK282" s="13">
        <v>0.20680009198202323</v>
      </c>
      <c r="CL282" s="13">
        <v>0.47772951712805461</v>
      </c>
      <c r="CM282" s="13">
        <v>0.44728512861910114</v>
      </c>
      <c r="CN282" s="13">
        <v>0.34125436280418003</v>
      </c>
      <c r="CO282" s="13">
        <v>0.45813414070259956</v>
      </c>
      <c r="CP282" s="13">
        <v>0.4447158727680976</v>
      </c>
      <c r="CQ282" s="13">
        <v>0.35708894067518648</v>
      </c>
      <c r="CR282" s="13">
        <v>0.3871962974549652</v>
      </c>
      <c r="CS282" s="13">
        <v>0.27776049573522932</v>
      </c>
      <c r="CT282" s="16">
        <v>5.91</v>
      </c>
      <c r="CU282" s="16">
        <v>3.8207</v>
      </c>
      <c r="CV282" s="16">
        <v>12.3841</v>
      </c>
      <c r="CW282" s="16">
        <v>24.157499999999999</v>
      </c>
      <c r="CX282" s="16">
        <v>23.988900000000001</v>
      </c>
      <c r="CY282" s="16">
        <v>20.8079</v>
      </c>
      <c r="CZ282" s="16">
        <v>23.769400000000001</v>
      </c>
      <c r="DA282" s="16">
        <v>28.936499999999999</v>
      </c>
      <c r="DB282" s="16">
        <v>26.812100000000001</v>
      </c>
      <c r="DC282" s="16">
        <v>35.398200000000003</v>
      </c>
      <c r="DD282" s="16">
        <v>26.222999999999999</v>
      </c>
      <c r="DE282" s="16">
        <v>13.1005</v>
      </c>
      <c r="DF282" s="16">
        <v>10.3474</v>
      </c>
      <c r="DG282" s="16">
        <v>7.3353999999999999</v>
      </c>
      <c r="DH282" s="16">
        <v>6.4817999999999998</v>
      </c>
      <c r="DI282" s="16">
        <v>17.249600000000001</v>
      </c>
      <c r="DJ282" s="21">
        <v>4.4389000000000003</v>
      </c>
      <c r="DK282" s="21">
        <v>2.9717000000000002</v>
      </c>
      <c r="DL282" s="21">
        <v>7.3563000000000001</v>
      </c>
      <c r="DM282" s="21">
        <v>11.172700000000001</v>
      </c>
      <c r="DN282" s="21">
        <v>11.411200000000001</v>
      </c>
      <c r="DO282" s="21">
        <v>10.9102</v>
      </c>
      <c r="DP282" s="21">
        <v>13.2011</v>
      </c>
      <c r="DQ282" s="21">
        <v>16.072500000000002</v>
      </c>
      <c r="DR282" s="21">
        <v>13.185700000000001</v>
      </c>
      <c r="DS282" s="21">
        <v>15.929500000000001</v>
      </c>
      <c r="DT282" s="21">
        <v>12.2621</v>
      </c>
      <c r="DU282" s="21">
        <v>6.2201000000000004</v>
      </c>
      <c r="DV282" s="21">
        <v>4.8425000000000002</v>
      </c>
      <c r="DW282" s="21">
        <v>3.4904000000000002</v>
      </c>
      <c r="DX282" s="21">
        <v>3.1364000000000001</v>
      </c>
      <c r="DY282" s="21">
        <v>8.4304000000000006</v>
      </c>
    </row>
    <row r="283" spans="1:129" x14ac:dyDescent="0.2">
      <c r="A283" s="62" t="str">
        <f>[1]PSIM!A290</f>
        <v>LDC</v>
      </c>
      <c r="B283" s="16" t="s">
        <v>15</v>
      </c>
      <c r="C283" s="16" t="s">
        <v>15</v>
      </c>
      <c r="D283" s="16" t="s">
        <v>15</v>
      </c>
      <c r="E283" s="16" t="s">
        <v>15</v>
      </c>
      <c r="F283" s="16" t="s">
        <v>15</v>
      </c>
      <c r="G283" s="16" t="s">
        <v>15</v>
      </c>
      <c r="H283" s="16" t="s">
        <v>15</v>
      </c>
      <c r="I283" s="16" t="s">
        <v>15</v>
      </c>
      <c r="J283" s="16" t="s">
        <v>15</v>
      </c>
      <c r="K283" s="16" t="s">
        <v>15</v>
      </c>
      <c r="L283" s="16" t="s">
        <v>15</v>
      </c>
      <c r="M283" s="16" t="s">
        <v>15</v>
      </c>
      <c r="N283" s="16">
        <v>1.7999999999999999E-2</v>
      </c>
      <c r="O283" s="16">
        <v>-7.1900000000000006E-2</v>
      </c>
      <c r="P283" s="16">
        <v>-0.16</v>
      </c>
      <c r="Q283" s="16">
        <v>-0.1</v>
      </c>
      <c r="R283" s="17" t="s">
        <v>15</v>
      </c>
      <c r="S283" s="17" t="s">
        <v>15</v>
      </c>
      <c r="T283" s="17" t="s">
        <v>15</v>
      </c>
      <c r="U283" s="17" t="s">
        <v>15</v>
      </c>
      <c r="V283" s="17" t="s">
        <v>15</v>
      </c>
      <c r="W283" s="17" t="s">
        <v>15</v>
      </c>
      <c r="X283" s="17" t="s">
        <v>15</v>
      </c>
      <c r="Y283" s="17" t="s">
        <v>15</v>
      </c>
      <c r="Z283" s="17" t="s">
        <v>15</v>
      </c>
      <c r="AA283" s="17" t="s">
        <v>15</v>
      </c>
      <c r="AB283" s="17" t="s">
        <v>15</v>
      </c>
      <c r="AC283" s="17" t="s">
        <v>15</v>
      </c>
      <c r="AD283" s="17">
        <v>11.6187</v>
      </c>
      <c r="AE283" s="17">
        <v>1.9018000000000002</v>
      </c>
      <c r="AF283" s="17">
        <v>-6.5629999999999997</v>
      </c>
      <c r="AG283" s="17">
        <v>0.37109999999999999</v>
      </c>
      <c r="AH283" s="16" t="s">
        <v>15</v>
      </c>
      <c r="AI283" s="16">
        <v>11.62</v>
      </c>
      <c r="AJ283" s="16">
        <v>1.9</v>
      </c>
      <c r="AK283" s="16">
        <v>-6.56</v>
      </c>
      <c r="AL283" s="16">
        <v>0.37</v>
      </c>
      <c r="AM283" s="16" t="s">
        <v>15</v>
      </c>
      <c r="AN283" s="16" t="s">
        <v>15</v>
      </c>
      <c r="AO283" s="16" t="s">
        <v>15</v>
      </c>
      <c r="AP283" s="16" t="s">
        <v>15</v>
      </c>
      <c r="AQ283" s="16" t="s">
        <v>15</v>
      </c>
      <c r="AR283" s="16" t="s">
        <v>15</v>
      </c>
      <c r="AS283" s="16" t="s">
        <v>15</v>
      </c>
      <c r="AT283" s="16" t="s">
        <v>15</v>
      </c>
      <c r="AU283" s="16" t="s">
        <v>15</v>
      </c>
      <c r="AV283" s="16" t="s">
        <v>15</v>
      </c>
      <c r="AW283" s="16" t="s">
        <v>15</v>
      </c>
      <c r="AX283" s="19" t="s">
        <v>15</v>
      </c>
      <c r="AY283" s="19" t="s">
        <v>15</v>
      </c>
      <c r="AZ283" s="19" t="s">
        <v>15</v>
      </c>
      <c r="BA283" s="19" t="s">
        <v>15</v>
      </c>
      <c r="BB283" s="19" t="s">
        <v>15</v>
      </c>
      <c r="BC283" s="19" t="s">
        <v>15</v>
      </c>
      <c r="BD283" s="19" t="s">
        <v>15</v>
      </c>
      <c r="BE283" s="19" t="s">
        <v>15</v>
      </c>
      <c r="BF283" s="19" t="s">
        <v>15</v>
      </c>
      <c r="BG283" s="19" t="s">
        <v>15</v>
      </c>
      <c r="BH283" s="19" t="s">
        <v>15</v>
      </c>
      <c r="BI283" s="19" t="s">
        <v>15</v>
      </c>
      <c r="BJ283" s="19">
        <v>0.47158256996811576</v>
      </c>
      <c r="BK283" s="19">
        <v>-5.6853225372827483E-3</v>
      </c>
      <c r="BL283" s="19">
        <v>-5.5682242110101442E-2</v>
      </c>
      <c r="BM283" s="19">
        <v>-1.7072688820425754E-2</v>
      </c>
      <c r="BN283" s="16" t="s">
        <v>15</v>
      </c>
      <c r="BO283" s="16" t="s">
        <v>15</v>
      </c>
      <c r="BP283" s="16" t="s">
        <v>15</v>
      </c>
      <c r="BQ283" s="16" t="s">
        <v>15</v>
      </c>
      <c r="BR283" s="16" t="s">
        <v>15</v>
      </c>
      <c r="BS283" s="16" t="s">
        <v>15</v>
      </c>
      <c r="BT283" s="16" t="s">
        <v>15</v>
      </c>
      <c r="BU283" s="16" t="s">
        <v>15</v>
      </c>
      <c r="BV283" s="16" t="s">
        <v>15</v>
      </c>
      <c r="BW283" s="16" t="s">
        <v>15</v>
      </c>
      <c r="BX283" s="16" t="s">
        <v>15</v>
      </c>
      <c r="BY283" s="16" t="s">
        <v>15</v>
      </c>
      <c r="BZ283" s="16">
        <v>2.0920999999999998</v>
      </c>
      <c r="CA283" s="16">
        <v>-9.7532999999999994</v>
      </c>
      <c r="CB283" s="16">
        <v>-24.286100000000001</v>
      </c>
      <c r="CC283" s="16">
        <v>-15.4358</v>
      </c>
      <c r="CD283" s="13" t="s">
        <v>15</v>
      </c>
      <c r="CE283" s="13" t="s">
        <v>15</v>
      </c>
      <c r="CF283" s="13" t="s">
        <v>15</v>
      </c>
      <c r="CG283" s="13" t="s">
        <v>15</v>
      </c>
      <c r="CH283" s="13" t="s">
        <v>15</v>
      </c>
      <c r="CI283" s="13" t="s">
        <v>15</v>
      </c>
      <c r="CJ283" s="13" t="s">
        <v>15</v>
      </c>
      <c r="CK283" s="13" t="s">
        <v>15</v>
      </c>
      <c r="CL283" s="13" t="s">
        <v>15</v>
      </c>
      <c r="CM283" s="13" t="s">
        <v>15</v>
      </c>
      <c r="CN283" s="13" t="s">
        <v>15</v>
      </c>
      <c r="CO283" s="13" t="s">
        <v>15</v>
      </c>
      <c r="CP283" s="13">
        <v>3.1289876666346461E-3</v>
      </c>
      <c r="CQ283" s="13">
        <v>7.7331768312629792E-2</v>
      </c>
      <c r="CR283" s="13">
        <v>5.7800724074949045E-2</v>
      </c>
      <c r="CS283" s="13">
        <v>6.248803162964689E-2</v>
      </c>
      <c r="CT283" s="16" t="s">
        <v>15</v>
      </c>
      <c r="CU283" s="16" t="s">
        <v>15</v>
      </c>
      <c r="CV283" s="16" t="s">
        <v>15</v>
      </c>
      <c r="CW283" s="16" t="s">
        <v>15</v>
      </c>
      <c r="CX283" s="16" t="s">
        <v>15</v>
      </c>
      <c r="CY283" s="16" t="s">
        <v>15</v>
      </c>
      <c r="CZ283" s="16" t="s">
        <v>15</v>
      </c>
      <c r="DA283" s="16" t="s">
        <v>15</v>
      </c>
      <c r="DB283" s="16" t="s">
        <v>15</v>
      </c>
      <c r="DC283" s="16" t="s">
        <v>15</v>
      </c>
      <c r="DD283" s="16" t="s">
        <v>15</v>
      </c>
      <c r="DE283" s="16" t="s">
        <v>15</v>
      </c>
      <c r="DF283" s="16" t="s">
        <v>15</v>
      </c>
      <c r="DG283" s="16">
        <v>-13.946199999999999</v>
      </c>
      <c r="DH283" s="16">
        <v>-28.150500000000001</v>
      </c>
      <c r="DI283" s="16">
        <v>-17.189800000000002</v>
      </c>
      <c r="DJ283" s="21" t="s">
        <v>15</v>
      </c>
      <c r="DK283" s="21" t="s">
        <v>15</v>
      </c>
      <c r="DL283" s="21" t="s">
        <v>15</v>
      </c>
      <c r="DM283" s="21" t="s">
        <v>15</v>
      </c>
      <c r="DN283" s="21" t="s">
        <v>15</v>
      </c>
      <c r="DO283" s="21" t="s">
        <v>15</v>
      </c>
      <c r="DP283" s="21" t="s">
        <v>15</v>
      </c>
      <c r="DQ283" s="21" t="s">
        <v>15</v>
      </c>
      <c r="DR283" s="21" t="s">
        <v>15</v>
      </c>
      <c r="DS283" s="21" t="s">
        <v>15</v>
      </c>
      <c r="DT283" s="21" t="s">
        <v>15</v>
      </c>
      <c r="DU283" s="21" t="s">
        <v>15</v>
      </c>
      <c r="DV283" s="21" t="s">
        <v>15</v>
      </c>
      <c r="DW283" s="21">
        <v>-10.564</v>
      </c>
      <c r="DX283" s="21">
        <v>-21.447600000000001</v>
      </c>
      <c r="DY283" s="21">
        <v>-13.309900000000001</v>
      </c>
    </row>
    <row r="284" spans="1:129" x14ac:dyDescent="0.2">
      <c r="A284" s="62" t="str">
        <f>[1]PSIM!A291</f>
        <v>LEE</v>
      </c>
      <c r="B284" s="16">
        <v>0.28029999999999999</v>
      </c>
      <c r="C284" s="16">
        <v>0.27400000000000002</v>
      </c>
      <c r="D284" s="16">
        <v>0.2</v>
      </c>
      <c r="E284" s="16">
        <v>0.31</v>
      </c>
      <c r="F284" s="16">
        <v>0.47</v>
      </c>
      <c r="G284" s="16">
        <v>0.43</v>
      </c>
      <c r="H284" s="16">
        <v>0.18</v>
      </c>
      <c r="I284" s="16">
        <v>0.4</v>
      </c>
      <c r="J284" s="16">
        <v>0.35</v>
      </c>
      <c r="K284" s="16">
        <v>0.41</v>
      </c>
      <c r="L284" s="16">
        <v>0.37</v>
      </c>
      <c r="M284" s="16">
        <v>0.27</v>
      </c>
      <c r="N284" s="16">
        <v>0.19</v>
      </c>
      <c r="O284" s="16">
        <v>0.1578</v>
      </c>
      <c r="P284" s="16">
        <v>0.27</v>
      </c>
      <c r="Q284" s="16">
        <v>0.21</v>
      </c>
      <c r="R284" s="17">
        <v>14.324299999999999</v>
      </c>
      <c r="S284" s="17">
        <v>12.854100000000001</v>
      </c>
      <c r="T284" s="17">
        <v>12.313599999999999</v>
      </c>
      <c r="U284" s="17">
        <v>14.1823</v>
      </c>
      <c r="V284" s="17">
        <v>14.142799999999999</v>
      </c>
      <c r="W284" s="17">
        <v>13.601100000000001</v>
      </c>
      <c r="X284" s="17">
        <v>9.7811000000000003</v>
      </c>
      <c r="Y284" s="17">
        <v>13.570499999999999</v>
      </c>
      <c r="Z284" s="17">
        <v>13.801299999999999</v>
      </c>
      <c r="AA284" s="17">
        <v>13.341900000000001</v>
      </c>
      <c r="AB284" s="17">
        <v>11.9322</v>
      </c>
      <c r="AC284" s="17">
        <v>11.094200000000001</v>
      </c>
      <c r="AD284" s="17">
        <v>9.6180000000000003</v>
      </c>
      <c r="AE284" s="17">
        <v>10.141299999999999</v>
      </c>
      <c r="AF284" s="17">
        <v>12.9215</v>
      </c>
      <c r="AG284" s="17">
        <v>12.4048</v>
      </c>
      <c r="AH284" s="16">
        <v>11.09</v>
      </c>
      <c r="AI284" s="16">
        <v>9.86</v>
      </c>
      <c r="AJ284" s="16">
        <v>10.14</v>
      </c>
      <c r="AK284" s="16">
        <v>12.92</v>
      </c>
      <c r="AL284" s="16">
        <v>12.4</v>
      </c>
      <c r="AM284" s="16">
        <v>6.41</v>
      </c>
      <c r="AN284" s="16">
        <v>6.76</v>
      </c>
      <c r="AO284" s="16">
        <v>6.91</v>
      </c>
      <c r="AP284" s="16">
        <v>6.46</v>
      </c>
      <c r="AQ284" s="16">
        <v>5.29</v>
      </c>
      <c r="AR284" s="16">
        <v>5.29</v>
      </c>
      <c r="AS284" s="16">
        <v>5.0199999999999996</v>
      </c>
      <c r="AT284" s="16">
        <v>5.62</v>
      </c>
      <c r="AU284" s="16">
        <v>5.61</v>
      </c>
      <c r="AV284" s="16">
        <v>5.57</v>
      </c>
      <c r="AW284" s="16">
        <v>5.31</v>
      </c>
      <c r="AX284" s="19">
        <v>2.4381010070417203E-3</v>
      </c>
      <c r="AY284" s="19">
        <v>3.071511078441668E-3</v>
      </c>
      <c r="AZ284" s="19">
        <v>1.9517819560883791E-3</v>
      </c>
      <c r="BA284" s="19">
        <v>1.0971622401342823E-3</v>
      </c>
      <c r="BB284" s="19">
        <v>6.857077335401052E-4</v>
      </c>
      <c r="BC284" s="19">
        <v>1.551718787176596E-4</v>
      </c>
      <c r="BD284" s="19">
        <v>5.9795738725417241E-2</v>
      </c>
      <c r="BE284" s="19">
        <v>1.2415662652712826E-2</v>
      </c>
      <c r="BF284" s="19">
        <v>1.163931573165747E-2</v>
      </c>
      <c r="BG284" s="19">
        <v>1.2268318366171461E-2</v>
      </c>
      <c r="BH284" s="19">
        <v>1.1658168931102157E-2</v>
      </c>
      <c r="BI284" s="19">
        <v>1.4499510553288393E-2</v>
      </c>
      <c r="BJ284" s="19">
        <v>1.727090762567992E-2</v>
      </c>
      <c r="BK284" s="19">
        <v>2.1770036134240708E-2</v>
      </c>
      <c r="BL284" s="19" t="s">
        <v>15</v>
      </c>
      <c r="BM284" s="19" t="s">
        <v>15</v>
      </c>
      <c r="BN284" s="16">
        <v>8.2337000000000007</v>
      </c>
      <c r="BO284" s="16">
        <v>8.0528999999999993</v>
      </c>
      <c r="BP284" s="16">
        <v>5.5903</v>
      </c>
      <c r="BQ284" s="16">
        <v>7.6090999999999998</v>
      </c>
      <c r="BR284" s="16">
        <v>8.7485999999999997</v>
      </c>
      <c r="BS284" s="16">
        <v>8.4878</v>
      </c>
      <c r="BT284" s="16">
        <v>3.3799000000000001</v>
      </c>
      <c r="BU284" s="16">
        <v>8.1948000000000008</v>
      </c>
      <c r="BV284" s="16">
        <v>7.8902999999999999</v>
      </c>
      <c r="BW284" s="16">
        <v>8.1370000000000005</v>
      </c>
      <c r="BX284" s="16">
        <v>6.5015000000000001</v>
      </c>
      <c r="BY284" s="16">
        <v>5.9207999999999998</v>
      </c>
      <c r="BZ284" s="16">
        <v>4.6274999999999995</v>
      </c>
      <c r="CA284" s="16">
        <v>4.2060000000000004</v>
      </c>
      <c r="CB284" s="16">
        <v>7.3211000000000004</v>
      </c>
      <c r="CC284" s="16">
        <v>5.7469000000000001</v>
      </c>
      <c r="CD284" s="13">
        <v>5.6276673118883704E-3</v>
      </c>
      <c r="CE284" s="13">
        <v>6.6206888387231868E-3</v>
      </c>
      <c r="CF284" s="13" t="s">
        <v>15</v>
      </c>
      <c r="CG284" s="13" t="s">
        <v>15</v>
      </c>
      <c r="CH284" s="13">
        <v>1.4018036818961019E-3</v>
      </c>
      <c r="CI284" s="13">
        <v>4.431991177756347E-4</v>
      </c>
      <c r="CJ284" s="13">
        <v>6.6331465753750804E-2</v>
      </c>
      <c r="CK284" s="13" t="s">
        <v>15</v>
      </c>
      <c r="CL284" s="13">
        <v>3.586214204679197E-4</v>
      </c>
      <c r="CM284" s="13">
        <v>2.015394580320003E-2</v>
      </c>
      <c r="CN284" s="13">
        <v>2.1807071248319012E-2</v>
      </c>
      <c r="CO284" s="13" t="s">
        <v>15</v>
      </c>
      <c r="CP284" s="13" t="s">
        <v>15</v>
      </c>
      <c r="CQ284" s="13">
        <v>1.9236766582307079E-4</v>
      </c>
      <c r="CR284" s="13" t="s">
        <v>15</v>
      </c>
      <c r="CS284" s="13" t="s">
        <v>15</v>
      </c>
      <c r="CT284" s="16">
        <v>15.829700000000001</v>
      </c>
      <c r="CU284" s="16">
        <v>15.1792</v>
      </c>
      <c r="CV284" s="16">
        <v>10.8406</v>
      </c>
      <c r="CW284" s="16">
        <v>15.6112</v>
      </c>
      <c r="CX284" s="16">
        <v>21.972200000000001</v>
      </c>
      <c r="CY284" s="16">
        <v>18.0534</v>
      </c>
      <c r="CZ284" s="16">
        <v>7.2915000000000001</v>
      </c>
      <c r="DA284" s="16">
        <v>15.232699999999999</v>
      </c>
      <c r="DB284" s="16">
        <v>12.639900000000001</v>
      </c>
      <c r="DC284" s="16">
        <v>14.135999999999999</v>
      </c>
      <c r="DD284" s="16">
        <v>12.1</v>
      </c>
      <c r="DE284" s="16">
        <v>10.041</v>
      </c>
      <c r="DF284" s="16">
        <v>6.8916000000000004</v>
      </c>
      <c r="DG284" s="16">
        <v>5.7785000000000002</v>
      </c>
      <c r="DH284" s="16">
        <v>9.5632000000000001</v>
      </c>
      <c r="DI284" s="16">
        <v>7.1925999999999997</v>
      </c>
      <c r="DJ284" s="21">
        <v>13.9649</v>
      </c>
      <c r="DK284" s="21">
        <v>13.414300000000001</v>
      </c>
      <c r="DL284" s="21">
        <v>9.5364000000000004</v>
      </c>
      <c r="DM284" s="21">
        <v>13.6646</v>
      </c>
      <c r="DN284" s="21">
        <v>19.313099999999999</v>
      </c>
      <c r="DO284" s="21">
        <v>16.026800000000001</v>
      </c>
      <c r="DP284" s="21">
        <v>6.3775000000000004</v>
      </c>
      <c r="DQ284" s="21">
        <v>13.264099999999999</v>
      </c>
      <c r="DR284" s="21">
        <v>11.1905</v>
      </c>
      <c r="DS284" s="21">
        <v>12.392900000000001</v>
      </c>
      <c r="DT284" s="21">
        <v>10.3675</v>
      </c>
      <c r="DU284" s="21">
        <v>8.6544000000000008</v>
      </c>
      <c r="DV284" s="21">
        <v>6.0296000000000003</v>
      </c>
      <c r="DW284" s="21">
        <v>5.0945</v>
      </c>
      <c r="DX284" s="21">
        <v>8.5229999999999997</v>
      </c>
      <c r="DY284" s="21">
        <v>6.3875000000000002</v>
      </c>
    </row>
    <row r="285" spans="1:129" x14ac:dyDescent="0.2">
      <c r="A285" s="62" t="str">
        <f>[1]PSIM!A292</f>
        <v>LH</v>
      </c>
      <c r="B285" s="16">
        <v>0.60699999999999998</v>
      </c>
      <c r="C285" s="16">
        <v>0.90710000000000002</v>
      </c>
      <c r="D285" s="16">
        <v>0.78400000000000003</v>
      </c>
      <c r="E285" s="16">
        <v>0.62</v>
      </c>
      <c r="F285" s="16">
        <v>0.39</v>
      </c>
      <c r="G285" s="16">
        <v>0.37</v>
      </c>
      <c r="H285" s="16">
        <v>0.36</v>
      </c>
      <c r="I285" s="16">
        <v>0.39</v>
      </c>
      <c r="J285" s="16">
        <v>0.4</v>
      </c>
      <c r="K285" s="16">
        <v>0.56000000000000005</v>
      </c>
      <c r="L285" s="16">
        <v>0.56999999999999995</v>
      </c>
      <c r="M285" s="16">
        <v>0.65</v>
      </c>
      <c r="N285" s="16">
        <v>0.8</v>
      </c>
      <c r="O285" s="16">
        <v>0.69</v>
      </c>
      <c r="P285" s="16">
        <v>0.73</v>
      </c>
      <c r="Q285" s="16">
        <v>0.88</v>
      </c>
      <c r="R285" s="17">
        <v>37.610999999999997</v>
      </c>
      <c r="S285" s="17">
        <v>38.287599999999998</v>
      </c>
      <c r="T285" s="17">
        <v>37.914999999999999</v>
      </c>
      <c r="U285" s="17">
        <v>33.729100000000003</v>
      </c>
      <c r="V285" s="17">
        <v>31.037600000000001</v>
      </c>
      <c r="W285" s="17">
        <v>30.937799999999999</v>
      </c>
      <c r="X285" s="17">
        <v>31.744700000000002</v>
      </c>
      <c r="Y285" s="17">
        <v>31.0412</v>
      </c>
      <c r="Z285" s="17">
        <v>33.2134</v>
      </c>
      <c r="AA285" s="17">
        <v>32.490600000000001</v>
      </c>
      <c r="AB285" s="17">
        <v>34.983199999999997</v>
      </c>
      <c r="AC285" s="17">
        <v>36.802700000000002</v>
      </c>
      <c r="AD285" s="17">
        <v>35.706600000000002</v>
      </c>
      <c r="AE285" s="17">
        <v>34.07</v>
      </c>
      <c r="AF285" s="17">
        <v>34.3508</v>
      </c>
      <c r="AG285" s="17">
        <v>34.381900000000002</v>
      </c>
      <c r="AH285" s="16">
        <v>36.229999999999997</v>
      </c>
      <c r="AI285" s="16">
        <v>35.71</v>
      </c>
      <c r="AJ285" s="16">
        <v>34.07</v>
      </c>
      <c r="AK285" s="16">
        <v>34.35</v>
      </c>
      <c r="AL285" s="16">
        <v>34.380000000000003</v>
      </c>
      <c r="AM285" s="16">
        <v>8.1</v>
      </c>
      <c r="AN285" s="16">
        <v>8.17</v>
      </c>
      <c r="AO285" s="16">
        <v>9.4499999999999993</v>
      </c>
      <c r="AP285" s="16">
        <v>9.75</v>
      </c>
      <c r="AQ285" s="16">
        <v>9.0299999999999994</v>
      </c>
      <c r="AR285" s="16">
        <v>8.94</v>
      </c>
      <c r="AS285" s="16">
        <v>10.45</v>
      </c>
      <c r="AT285" s="16">
        <v>8.64</v>
      </c>
      <c r="AU285" s="16">
        <v>10.81</v>
      </c>
      <c r="AV285" s="16">
        <v>12.2</v>
      </c>
      <c r="AW285" s="16">
        <v>11.02</v>
      </c>
      <c r="AX285" s="19">
        <v>4.6307917823555006E-2</v>
      </c>
      <c r="AY285" s="19">
        <v>8.4057647406173275E-3</v>
      </c>
      <c r="AZ285" s="19">
        <v>2.3416941587649925E-2</v>
      </c>
      <c r="BA285" s="19">
        <v>3.3267446343881346E-2</v>
      </c>
      <c r="BB285" s="19">
        <v>3.79312850835338E-2</v>
      </c>
      <c r="BC285" s="19">
        <v>5.3987866485811185E-2</v>
      </c>
      <c r="BD285" s="19">
        <v>6.0401652776654949E-2</v>
      </c>
      <c r="BE285" s="19">
        <v>6.7751868596386183E-2</v>
      </c>
      <c r="BF285" s="19">
        <v>7.7733127562611012E-2</v>
      </c>
      <c r="BG285" s="19">
        <v>9.7194721088271374E-2</v>
      </c>
      <c r="BH285" s="19">
        <v>9.8001650588443331E-2</v>
      </c>
      <c r="BI285" s="19">
        <v>9.6965430672020972E-2</v>
      </c>
      <c r="BJ285" s="19">
        <v>5.2510648549284875E-2</v>
      </c>
      <c r="BK285" s="19">
        <v>6.3049976404841251E-2</v>
      </c>
      <c r="BL285" s="19">
        <v>5.4974361344204498E-2</v>
      </c>
      <c r="BM285" s="19">
        <v>5.9272444974276431E-2</v>
      </c>
      <c r="BN285" s="16">
        <v>25.294499999999999</v>
      </c>
      <c r="BO285" s="16">
        <v>32.595100000000002</v>
      </c>
      <c r="BP285" s="16">
        <v>33.280099999999997</v>
      </c>
      <c r="BQ285" s="16">
        <v>22.514700000000001</v>
      </c>
      <c r="BR285" s="16">
        <v>18.430199999999999</v>
      </c>
      <c r="BS285" s="16">
        <v>16.724900000000002</v>
      </c>
      <c r="BT285" s="16">
        <v>21.734300000000001</v>
      </c>
      <c r="BU285" s="16">
        <v>22.136900000000001</v>
      </c>
      <c r="BV285" s="16">
        <v>23.504200000000001</v>
      </c>
      <c r="BW285" s="16">
        <v>29.167100000000001</v>
      </c>
      <c r="BX285" s="16">
        <v>23.3919</v>
      </c>
      <c r="BY285" s="16">
        <v>25.604500000000002</v>
      </c>
      <c r="BZ285" s="16">
        <v>29.746099999999998</v>
      </c>
      <c r="CA285" s="16">
        <v>30.161200000000001</v>
      </c>
      <c r="CB285" s="16">
        <v>28.814399999999999</v>
      </c>
      <c r="CC285" s="16">
        <v>29.962</v>
      </c>
      <c r="CD285" s="13">
        <v>0.40086168237448777</v>
      </c>
      <c r="CE285" s="13">
        <v>0.28793184478659561</v>
      </c>
      <c r="CF285" s="13">
        <v>0.51230752485598374</v>
      </c>
      <c r="CG285" s="13">
        <v>0.57792899758731342</v>
      </c>
      <c r="CH285" s="13">
        <v>0.68964220488995609</v>
      </c>
      <c r="CI285" s="13">
        <v>0.57447345249014581</v>
      </c>
      <c r="CJ285" s="13">
        <v>0.61202182571374264</v>
      </c>
      <c r="CK285" s="13">
        <v>0.62411965179666162</v>
      </c>
      <c r="CL285" s="13">
        <v>0.79375712037898383</v>
      </c>
      <c r="CM285" s="13">
        <v>0.73265021091002347</v>
      </c>
      <c r="CN285" s="13">
        <v>0.84410654457287282</v>
      </c>
      <c r="CO285" s="13">
        <v>0.94708514637384245</v>
      </c>
      <c r="CP285" s="13">
        <v>0.81954070505162813</v>
      </c>
      <c r="CQ285" s="13">
        <v>0.91183405721230837</v>
      </c>
      <c r="CR285" s="13">
        <v>0.93057805759290979</v>
      </c>
      <c r="CS285" s="13">
        <v>0.97858305736045514</v>
      </c>
      <c r="CT285" s="16">
        <v>24.7151</v>
      </c>
      <c r="CU285" s="16">
        <v>29.9602</v>
      </c>
      <c r="CV285" s="16">
        <v>27.008299999999998</v>
      </c>
      <c r="CW285" s="16">
        <v>22.752600000000001</v>
      </c>
      <c r="CX285" s="16">
        <v>14.408799999999999</v>
      </c>
      <c r="CY285" s="16">
        <v>13.588699999999999</v>
      </c>
      <c r="CZ285" s="16">
        <v>13.740500000000001</v>
      </c>
      <c r="DA285" s="16">
        <v>15.0025</v>
      </c>
      <c r="DB285" s="16">
        <v>14.7887</v>
      </c>
      <c r="DC285" s="16">
        <v>19.7136</v>
      </c>
      <c r="DD285" s="16">
        <v>18.678599999999999</v>
      </c>
      <c r="DE285" s="16">
        <v>19.929200000000002</v>
      </c>
      <c r="DF285" s="16">
        <v>22.0487</v>
      </c>
      <c r="DG285" s="16">
        <v>17.907399999999999</v>
      </c>
      <c r="DH285" s="16">
        <v>18.621099999999998</v>
      </c>
      <c r="DI285" s="16">
        <v>21.5733</v>
      </c>
      <c r="DJ285" s="21">
        <v>14.813700000000001</v>
      </c>
      <c r="DK285" s="21">
        <v>20.8095</v>
      </c>
      <c r="DL285" s="21">
        <v>17.8094</v>
      </c>
      <c r="DM285" s="21">
        <v>13.5381</v>
      </c>
      <c r="DN285" s="21">
        <v>8.0728000000000009</v>
      </c>
      <c r="DO285" s="21">
        <v>7.5651999999999999</v>
      </c>
      <c r="DP285" s="21">
        <v>7.8033000000000001</v>
      </c>
      <c r="DQ285" s="21">
        <v>8.4032</v>
      </c>
      <c r="DR285" s="21">
        <v>7.8231000000000002</v>
      </c>
      <c r="DS285" s="21">
        <v>9.7172000000000001</v>
      </c>
      <c r="DT285" s="21">
        <v>9.0279000000000007</v>
      </c>
      <c r="DU285" s="21">
        <v>9.2279</v>
      </c>
      <c r="DV285" s="21">
        <v>10.382400000000001</v>
      </c>
      <c r="DW285" s="21">
        <v>8.5643999999999991</v>
      </c>
      <c r="DX285" s="21">
        <v>8.6363000000000003</v>
      </c>
      <c r="DY285" s="21">
        <v>9.9178999999999995</v>
      </c>
    </row>
    <row r="286" spans="1:129" x14ac:dyDescent="0.2">
      <c r="A286" s="62" t="str">
        <f>[1]PSIM!A293</f>
        <v>LHFG</v>
      </c>
      <c r="B286" s="16" t="s">
        <v>15</v>
      </c>
      <c r="C286" s="16" t="s">
        <v>15</v>
      </c>
      <c r="D286" s="16" t="s">
        <v>15</v>
      </c>
      <c r="E286" s="16" t="s">
        <v>15</v>
      </c>
      <c r="F286" s="16" t="s">
        <v>15</v>
      </c>
      <c r="G286" s="16" t="s">
        <v>15</v>
      </c>
      <c r="H286" s="16" t="s">
        <v>15</v>
      </c>
      <c r="I286" s="16">
        <v>9.4299999999999995E-2</v>
      </c>
      <c r="J286" s="16">
        <v>7.3300000000000004E-2</v>
      </c>
      <c r="K286" s="16">
        <v>4.58E-2</v>
      </c>
      <c r="L286" s="16">
        <v>5.4199999999999998E-2</v>
      </c>
      <c r="M286" s="16">
        <v>6.7199999999999996E-2</v>
      </c>
      <c r="N286" s="16">
        <v>8.9099999999999999E-2</v>
      </c>
      <c r="O286" s="16">
        <v>0.1211</v>
      </c>
      <c r="P286" s="16">
        <v>0.19769999999999999</v>
      </c>
      <c r="Q286" s="16">
        <v>0.15</v>
      </c>
      <c r="R286" s="17" t="s">
        <v>15</v>
      </c>
      <c r="S286" s="17" t="s">
        <v>15</v>
      </c>
      <c r="T286" s="17" t="s">
        <v>15</v>
      </c>
      <c r="U286" s="17" t="s">
        <v>15</v>
      </c>
      <c r="V286" s="17" t="s">
        <v>15</v>
      </c>
      <c r="W286" s="17" t="s">
        <v>15</v>
      </c>
      <c r="X286" s="17" t="s">
        <v>15</v>
      </c>
      <c r="Y286" s="17" t="s">
        <v>15</v>
      </c>
      <c r="Z286" s="17" t="s">
        <v>15</v>
      </c>
      <c r="AA286" s="17" t="s">
        <v>15</v>
      </c>
      <c r="AB286" s="17" t="s">
        <v>15</v>
      </c>
      <c r="AC286" s="17" t="s">
        <v>15</v>
      </c>
      <c r="AD286" s="17" t="s">
        <v>15</v>
      </c>
      <c r="AE286" s="17" t="s">
        <v>15</v>
      </c>
      <c r="AF286" s="17" t="s">
        <v>15</v>
      </c>
      <c r="AG286" s="17" t="s">
        <v>15</v>
      </c>
      <c r="AH286" s="16">
        <v>42.94</v>
      </c>
      <c r="AI286" s="16">
        <v>45.36</v>
      </c>
      <c r="AJ286" s="16">
        <v>51.41</v>
      </c>
      <c r="AK286" s="16">
        <v>54.93</v>
      </c>
      <c r="AL286" s="16">
        <v>57.59</v>
      </c>
      <c r="AM286" s="16" t="s">
        <v>15</v>
      </c>
      <c r="AN286" s="16" t="s">
        <v>15</v>
      </c>
      <c r="AO286" s="16" t="s">
        <v>15</v>
      </c>
      <c r="AP286" s="16" t="s">
        <v>15</v>
      </c>
      <c r="AQ286" s="16" t="s">
        <v>15</v>
      </c>
      <c r="AR286" s="16" t="s">
        <v>15</v>
      </c>
      <c r="AS286" s="16" t="s">
        <v>15</v>
      </c>
      <c r="AT286" s="16" t="s">
        <v>15</v>
      </c>
      <c r="AU286" s="16" t="s">
        <v>15</v>
      </c>
      <c r="AV286" s="16">
        <v>28.59</v>
      </c>
      <c r="AW286" s="16">
        <v>26.95</v>
      </c>
      <c r="AX286" s="19" t="s">
        <v>15</v>
      </c>
      <c r="AY286" s="19" t="s">
        <v>15</v>
      </c>
      <c r="AZ286" s="19" t="s">
        <v>15</v>
      </c>
      <c r="BA286" s="19" t="s">
        <v>15</v>
      </c>
      <c r="BB286" s="19" t="s">
        <v>15</v>
      </c>
      <c r="BC286" s="19" t="s">
        <v>15</v>
      </c>
      <c r="BD286" s="19" t="s">
        <v>15</v>
      </c>
      <c r="BE286" s="19" t="s">
        <v>15</v>
      </c>
      <c r="BF286" s="19" t="s">
        <v>15</v>
      </c>
      <c r="BG286" s="19" t="s">
        <v>15</v>
      </c>
      <c r="BH286" s="19" t="s">
        <v>15</v>
      </c>
      <c r="BI286" s="19" t="s">
        <v>15</v>
      </c>
      <c r="BJ286" s="19" t="s">
        <v>15</v>
      </c>
      <c r="BK286" s="19" t="s">
        <v>15</v>
      </c>
      <c r="BL286" s="19" t="s">
        <v>15</v>
      </c>
      <c r="BM286" s="19" t="s">
        <v>15</v>
      </c>
      <c r="BN286" s="16" t="s">
        <v>15</v>
      </c>
      <c r="BO286" s="16" t="s">
        <v>15</v>
      </c>
      <c r="BP286" s="16" t="s">
        <v>15</v>
      </c>
      <c r="BQ286" s="16" t="s">
        <v>15</v>
      </c>
      <c r="BR286" s="16" t="s">
        <v>15</v>
      </c>
      <c r="BS286" s="16" t="s">
        <v>15</v>
      </c>
      <c r="BT286" s="16" t="s">
        <v>15</v>
      </c>
      <c r="BU286" s="16">
        <v>19.153400000000001</v>
      </c>
      <c r="BV286" s="16">
        <v>24.3538</v>
      </c>
      <c r="BW286" s="16">
        <v>24.3538</v>
      </c>
      <c r="BX286" s="16">
        <v>27.0488</v>
      </c>
      <c r="BY286" s="16">
        <v>26.552099999999999</v>
      </c>
      <c r="BZ286" s="16">
        <v>27.763500000000001</v>
      </c>
      <c r="CA286" s="16">
        <v>29.235800000000001</v>
      </c>
      <c r="CB286" s="16">
        <v>38.0137</v>
      </c>
      <c r="CC286" s="16">
        <v>39.279000000000003</v>
      </c>
      <c r="CD286" s="13" t="s">
        <v>15</v>
      </c>
      <c r="CE286" s="13" t="s">
        <v>15</v>
      </c>
      <c r="CF286" s="13" t="s">
        <v>15</v>
      </c>
      <c r="CG286" s="13" t="s">
        <v>15</v>
      </c>
      <c r="CH286" s="13" t="s">
        <v>15</v>
      </c>
      <c r="CI286" s="13" t="s">
        <v>15</v>
      </c>
      <c r="CJ286" s="13" t="s">
        <v>15</v>
      </c>
      <c r="CK286" s="13" t="s">
        <v>15</v>
      </c>
      <c r="CL286" s="13" t="s">
        <v>15</v>
      </c>
      <c r="CM286" s="13" t="s">
        <v>15</v>
      </c>
      <c r="CN286" s="13" t="s">
        <v>15</v>
      </c>
      <c r="CO286" s="13" t="s">
        <v>15</v>
      </c>
      <c r="CP286" s="13" t="s">
        <v>15</v>
      </c>
      <c r="CQ286" s="13" t="s">
        <v>15</v>
      </c>
      <c r="CR286" s="13" t="s">
        <v>15</v>
      </c>
      <c r="CS286" s="13" t="s">
        <v>15</v>
      </c>
      <c r="CT286" s="16" t="s">
        <v>15</v>
      </c>
      <c r="CU286" s="16" t="s">
        <v>15</v>
      </c>
      <c r="CV286" s="16" t="s">
        <v>15</v>
      </c>
      <c r="CW286" s="16" t="s">
        <v>15</v>
      </c>
      <c r="CX286" s="16" t="s">
        <v>15</v>
      </c>
      <c r="CY286" s="16" t="s">
        <v>15</v>
      </c>
      <c r="CZ286" s="16" t="s">
        <v>15</v>
      </c>
      <c r="DA286" s="16" t="s">
        <v>15</v>
      </c>
      <c r="DB286" s="16">
        <v>8.7431000000000001</v>
      </c>
      <c r="DC286" s="16">
        <v>5.0754000000000001</v>
      </c>
      <c r="DD286" s="16">
        <v>4.9695</v>
      </c>
      <c r="DE286" s="16">
        <v>6.1218000000000004</v>
      </c>
      <c r="DF286" s="16">
        <v>7.6746999999999996</v>
      </c>
      <c r="DG286" s="16">
        <v>9.6486000000000001</v>
      </c>
      <c r="DH286" s="16">
        <v>14.0929</v>
      </c>
      <c r="DI286" s="16">
        <v>8.8445999999999998</v>
      </c>
      <c r="DJ286" s="21" t="s">
        <v>15</v>
      </c>
      <c r="DK286" s="21" t="s">
        <v>15</v>
      </c>
      <c r="DL286" s="21" t="s">
        <v>15</v>
      </c>
      <c r="DM286" s="21" t="s">
        <v>15</v>
      </c>
      <c r="DN286" s="21" t="s">
        <v>15</v>
      </c>
      <c r="DO286" s="21" t="s">
        <v>15</v>
      </c>
      <c r="DP286" s="21" t="s">
        <v>15</v>
      </c>
      <c r="DQ286" s="21" t="s">
        <v>15</v>
      </c>
      <c r="DR286" s="21">
        <v>0.72870000000000001</v>
      </c>
      <c r="DS286" s="21">
        <v>0.69079999999999997</v>
      </c>
      <c r="DT286" s="21">
        <v>0.67069999999999996</v>
      </c>
      <c r="DU286" s="21">
        <v>0.65820000000000001</v>
      </c>
      <c r="DV286" s="21">
        <v>0.76500000000000001</v>
      </c>
      <c r="DW286" s="21">
        <v>0.90590000000000004</v>
      </c>
      <c r="DX286" s="21">
        <v>1.3094999999999999</v>
      </c>
      <c r="DY286" s="21">
        <v>1.1694</v>
      </c>
    </row>
    <row r="287" spans="1:129" x14ac:dyDescent="0.2">
      <c r="A287" s="62" t="str">
        <f>[1]PSIM!A294</f>
        <v>LHK</v>
      </c>
      <c r="B287" s="16" t="s">
        <v>15</v>
      </c>
      <c r="C287" s="16" t="s">
        <v>15</v>
      </c>
      <c r="D287" s="16" t="s">
        <v>15</v>
      </c>
      <c r="E287" s="16">
        <v>-0.27</v>
      </c>
      <c r="F287" s="16">
        <v>0.35</v>
      </c>
      <c r="G287" s="16">
        <v>0.31</v>
      </c>
      <c r="H287" s="16">
        <v>-0.17</v>
      </c>
      <c r="I287" s="16">
        <v>0.32</v>
      </c>
      <c r="J287" s="16">
        <v>0.43</v>
      </c>
      <c r="K287" s="16">
        <v>0.3</v>
      </c>
      <c r="L287" s="16">
        <v>0.5</v>
      </c>
      <c r="M287" s="16">
        <v>0.39</v>
      </c>
      <c r="N287" s="16">
        <v>0.34</v>
      </c>
      <c r="O287" s="16">
        <v>0.26</v>
      </c>
      <c r="P287" s="16">
        <v>0.46</v>
      </c>
      <c r="Q287" s="16">
        <v>0.54</v>
      </c>
      <c r="R287" s="17" t="s">
        <v>15</v>
      </c>
      <c r="S287" s="17" t="s">
        <v>15</v>
      </c>
      <c r="T287" s="17" t="s">
        <v>15</v>
      </c>
      <c r="U287" s="17">
        <v>1.3387</v>
      </c>
      <c r="V287" s="17">
        <v>10.2424</v>
      </c>
      <c r="W287" s="17">
        <v>9.3190000000000008</v>
      </c>
      <c r="X287" s="17">
        <v>3.5089000000000001</v>
      </c>
      <c r="Y287" s="17">
        <v>9.5353999999999992</v>
      </c>
      <c r="Z287" s="17">
        <v>11.504899999999999</v>
      </c>
      <c r="AA287" s="17">
        <v>10.935</v>
      </c>
      <c r="AB287" s="17">
        <v>12.0206</v>
      </c>
      <c r="AC287" s="17">
        <v>11.0625</v>
      </c>
      <c r="AD287" s="17">
        <v>11.4156</v>
      </c>
      <c r="AE287" s="17">
        <v>10.862400000000001</v>
      </c>
      <c r="AF287" s="17">
        <v>13.3202</v>
      </c>
      <c r="AG287" s="17">
        <v>14.2829</v>
      </c>
      <c r="AH287" s="16">
        <v>12.02</v>
      </c>
      <c r="AI287" s="16">
        <v>11.06</v>
      </c>
      <c r="AJ287" s="16">
        <v>10.27</v>
      </c>
      <c r="AK287" s="16">
        <v>10.02</v>
      </c>
      <c r="AL287" s="16">
        <v>13.32</v>
      </c>
      <c r="AM287" s="16" t="s">
        <v>15</v>
      </c>
      <c r="AN287" s="16" t="s">
        <v>15</v>
      </c>
      <c r="AO287" s="16" t="s">
        <v>15</v>
      </c>
      <c r="AP287" s="16" t="s">
        <v>15</v>
      </c>
      <c r="AQ287" s="16" t="s">
        <v>15</v>
      </c>
      <c r="AR287" s="16" t="s">
        <v>15</v>
      </c>
      <c r="AS287" s="16">
        <v>4.1500000000000004</v>
      </c>
      <c r="AT287" s="16">
        <v>4.6100000000000003</v>
      </c>
      <c r="AU287" s="16">
        <v>4.83</v>
      </c>
      <c r="AV287" s="16">
        <v>4.99</v>
      </c>
      <c r="AW287" s="16">
        <v>5.16</v>
      </c>
      <c r="AX287" s="19" t="s">
        <v>15</v>
      </c>
      <c r="AY287" s="19" t="s">
        <v>15</v>
      </c>
      <c r="AZ287" s="19" t="s">
        <v>15</v>
      </c>
      <c r="BA287" s="19">
        <v>-0.48626627622152235</v>
      </c>
      <c r="BB287" s="19">
        <v>0.35972530954414889</v>
      </c>
      <c r="BC287" s="19">
        <v>0.41805596500833281</v>
      </c>
      <c r="BD287" s="19">
        <v>-1.5268907488360524</v>
      </c>
      <c r="BE287" s="19">
        <v>0.15026002931671334</v>
      </c>
      <c r="BF287" s="19">
        <v>0.10713323043043756</v>
      </c>
      <c r="BG287" s="19">
        <v>0.14829109073149474</v>
      </c>
      <c r="BH287" s="19">
        <v>8.9706168320726878E-2</v>
      </c>
      <c r="BI287" s="19">
        <v>8.4521969169688987E-2</v>
      </c>
      <c r="BJ287" s="19">
        <v>7.8356832415933053E-2</v>
      </c>
      <c r="BK287" s="19">
        <v>9.6101461416089357E-2</v>
      </c>
      <c r="BL287" s="19">
        <v>5.9352667925393766E-2</v>
      </c>
      <c r="BM287" s="19">
        <v>1.0886605863257272E-2</v>
      </c>
      <c r="BN287" s="16" t="s">
        <v>15</v>
      </c>
      <c r="BO287" s="16" t="s">
        <v>15</v>
      </c>
      <c r="BP287" s="16" t="s">
        <v>15</v>
      </c>
      <c r="BQ287" s="16">
        <v>-3.2757000000000001</v>
      </c>
      <c r="BR287" s="16">
        <v>3.9601999999999999</v>
      </c>
      <c r="BS287" s="16">
        <v>3.1254</v>
      </c>
      <c r="BT287" s="16">
        <v>-2.5981000000000001</v>
      </c>
      <c r="BU287" s="16">
        <v>5.1395999999999997</v>
      </c>
      <c r="BV287" s="16">
        <v>5.7603</v>
      </c>
      <c r="BW287" s="16">
        <v>4.2277000000000005</v>
      </c>
      <c r="BX287" s="16">
        <v>5.7419000000000002</v>
      </c>
      <c r="BY287" s="16">
        <v>4.4259000000000004</v>
      </c>
      <c r="BZ287" s="16">
        <v>3.8616999999999999</v>
      </c>
      <c r="CA287" s="16">
        <v>3.0463</v>
      </c>
      <c r="CB287" s="16">
        <v>5.5179</v>
      </c>
      <c r="CC287" s="16">
        <v>6.1664000000000003</v>
      </c>
      <c r="CD287" s="13" t="s">
        <v>15</v>
      </c>
      <c r="CE287" s="13" t="s">
        <v>15</v>
      </c>
      <c r="CF287" s="13" t="s">
        <v>15</v>
      </c>
      <c r="CG287" s="13" t="s">
        <v>15</v>
      </c>
      <c r="CH287" s="13" t="s">
        <v>15</v>
      </c>
      <c r="CI287" s="13" t="s">
        <v>15</v>
      </c>
      <c r="CJ287" s="13">
        <v>0.9035636355780241</v>
      </c>
      <c r="CK287" s="13">
        <v>0.67737930844224015</v>
      </c>
      <c r="CL287" s="13">
        <v>0.44593567286375557</v>
      </c>
      <c r="CM287" s="13">
        <v>0.37011438360658161</v>
      </c>
      <c r="CN287" s="13">
        <v>0.32544159298071201</v>
      </c>
      <c r="CO287" s="13">
        <v>0.40497767848726929</v>
      </c>
      <c r="CP287" s="13">
        <v>0.22713228658745785</v>
      </c>
      <c r="CQ287" s="13">
        <v>0.29258272836485955</v>
      </c>
      <c r="CR287" s="13">
        <v>0.19160100243002973</v>
      </c>
      <c r="CS287" s="13">
        <v>3.8661449545355484E-2</v>
      </c>
      <c r="CT287" s="16" t="s">
        <v>15</v>
      </c>
      <c r="CU287" s="16" t="s">
        <v>15</v>
      </c>
      <c r="CV287" s="16" t="s">
        <v>15</v>
      </c>
      <c r="CW287" s="16" t="s">
        <v>15</v>
      </c>
      <c r="CX287" s="16">
        <v>16.2178</v>
      </c>
      <c r="CY287" s="16">
        <v>12.3599</v>
      </c>
      <c r="CZ287" s="16">
        <v>-7.5979999999999999</v>
      </c>
      <c r="DA287" s="16">
        <v>14.403499999999999</v>
      </c>
      <c r="DB287" s="16">
        <v>17.404199999999999</v>
      </c>
      <c r="DC287" s="16">
        <v>11.357200000000001</v>
      </c>
      <c r="DD287" s="16">
        <v>16.0138</v>
      </c>
      <c r="DE287" s="16">
        <v>11.9703</v>
      </c>
      <c r="DF287" s="16">
        <v>10.158099999999999</v>
      </c>
      <c r="DG287" s="16">
        <v>7.3132000000000001</v>
      </c>
      <c r="DH287" s="16">
        <v>12.7941</v>
      </c>
      <c r="DI287" s="16">
        <v>14.427899999999999</v>
      </c>
      <c r="DJ287" s="21" t="s">
        <v>15</v>
      </c>
      <c r="DK287" s="21" t="s">
        <v>15</v>
      </c>
      <c r="DL287" s="21" t="s">
        <v>15</v>
      </c>
      <c r="DM287" s="21" t="s">
        <v>15</v>
      </c>
      <c r="DN287" s="21">
        <v>5.3402000000000003</v>
      </c>
      <c r="DO287" s="21">
        <v>4.9573999999999998</v>
      </c>
      <c r="DP287" s="21">
        <v>-3.7734000000000001</v>
      </c>
      <c r="DQ287" s="21">
        <v>7.8224999999999998</v>
      </c>
      <c r="DR287" s="21">
        <v>9.6631999999999998</v>
      </c>
      <c r="DS287" s="21">
        <v>6.4143999999999997</v>
      </c>
      <c r="DT287" s="21">
        <v>8.3312000000000008</v>
      </c>
      <c r="DU287" s="21">
        <v>6.2495000000000003</v>
      </c>
      <c r="DV287" s="21">
        <v>5.6222000000000003</v>
      </c>
      <c r="DW287" s="21">
        <v>4.2356999999999996</v>
      </c>
      <c r="DX287" s="21">
        <v>7.8666999999999998</v>
      </c>
      <c r="DY287" s="21">
        <v>8.9863</v>
      </c>
    </row>
    <row r="288" spans="1:129" x14ac:dyDescent="0.2">
      <c r="A288" s="62" t="str">
        <f>[1]PSIM!A295</f>
        <v>LIT</v>
      </c>
      <c r="B288" s="16" t="s">
        <v>15</v>
      </c>
      <c r="C288" s="16" t="s">
        <v>15</v>
      </c>
      <c r="D288" s="16" t="s">
        <v>15</v>
      </c>
      <c r="E288" s="16" t="s">
        <v>15</v>
      </c>
      <c r="F288" s="16" t="s">
        <v>15</v>
      </c>
      <c r="G288" s="16" t="s">
        <v>15</v>
      </c>
      <c r="H288" s="16" t="s">
        <v>15</v>
      </c>
      <c r="I288" s="16" t="s">
        <v>15</v>
      </c>
      <c r="J288" s="16" t="s">
        <v>15</v>
      </c>
      <c r="K288" s="16" t="s">
        <v>15</v>
      </c>
      <c r="L288" s="16" t="s">
        <v>15</v>
      </c>
      <c r="M288" s="16">
        <v>0.2636</v>
      </c>
      <c r="N288" s="16">
        <v>0.2364</v>
      </c>
      <c r="O288" s="16">
        <v>0.31819999999999998</v>
      </c>
      <c r="P288" s="16">
        <v>0.45450000000000002</v>
      </c>
      <c r="Q288" s="16">
        <v>0.66</v>
      </c>
      <c r="R288" s="17" t="s">
        <v>15</v>
      </c>
      <c r="S288" s="17" t="s">
        <v>15</v>
      </c>
      <c r="T288" s="17" t="s">
        <v>15</v>
      </c>
      <c r="U288" s="17" t="s">
        <v>15</v>
      </c>
      <c r="V288" s="17" t="s">
        <v>15</v>
      </c>
      <c r="W288" s="17" t="s">
        <v>15</v>
      </c>
      <c r="X288" s="17" t="s">
        <v>15</v>
      </c>
      <c r="Y288" s="17" t="s">
        <v>15</v>
      </c>
      <c r="Z288" s="17" t="s">
        <v>15</v>
      </c>
      <c r="AA288" s="17" t="s">
        <v>15</v>
      </c>
      <c r="AB288" s="17" t="s">
        <v>15</v>
      </c>
      <c r="AC288" s="17" t="s">
        <v>15</v>
      </c>
      <c r="AD288" s="17" t="s">
        <v>15</v>
      </c>
      <c r="AE288" s="17" t="s">
        <v>15</v>
      </c>
      <c r="AF288" s="17" t="s">
        <v>15</v>
      </c>
      <c r="AG288" s="17" t="s">
        <v>15</v>
      </c>
      <c r="AH288" s="16" t="s">
        <v>15</v>
      </c>
      <c r="AI288" s="16">
        <v>73.16</v>
      </c>
      <c r="AJ288" s="16">
        <v>75.290000000000006</v>
      </c>
      <c r="AK288" s="16">
        <v>74.17</v>
      </c>
      <c r="AL288" s="16">
        <v>76.62</v>
      </c>
      <c r="AM288" s="16" t="s">
        <v>15</v>
      </c>
      <c r="AN288" s="16" t="s">
        <v>15</v>
      </c>
      <c r="AO288" s="16" t="s">
        <v>15</v>
      </c>
      <c r="AP288" s="16" t="s">
        <v>15</v>
      </c>
      <c r="AQ288" s="16" t="s">
        <v>15</v>
      </c>
      <c r="AR288" s="16" t="s">
        <v>15</v>
      </c>
      <c r="AS288" s="16" t="s">
        <v>15</v>
      </c>
      <c r="AT288" s="16" t="s">
        <v>15</v>
      </c>
      <c r="AU288" s="16" t="s">
        <v>15</v>
      </c>
      <c r="AV288" s="16" t="s">
        <v>15</v>
      </c>
      <c r="AW288" s="16" t="s">
        <v>15</v>
      </c>
      <c r="AX288" s="19" t="s">
        <v>15</v>
      </c>
      <c r="AY288" s="19" t="s">
        <v>15</v>
      </c>
      <c r="AZ288" s="19" t="s">
        <v>15</v>
      </c>
      <c r="BA288" s="19" t="s">
        <v>15</v>
      </c>
      <c r="BB288" s="19" t="s">
        <v>15</v>
      </c>
      <c r="BC288" s="19" t="s">
        <v>15</v>
      </c>
      <c r="BD288" s="19" t="s">
        <v>15</v>
      </c>
      <c r="BE288" s="19" t="s">
        <v>15</v>
      </c>
      <c r="BF288" s="19" t="s">
        <v>15</v>
      </c>
      <c r="BG288" s="19" t="s">
        <v>15</v>
      </c>
      <c r="BH288" s="19" t="s">
        <v>15</v>
      </c>
      <c r="BI288" s="19" t="s">
        <v>15</v>
      </c>
      <c r="BJ288" s="19" t="s">
        <v>15</v>
      </c>
      <c r="BK288" s="19" t="s">
        <v>15</v>
      </c>
      <c r="BL288" s="19" t="s">
        <v>15</v>
      </c>
      <c r="BM288" s="19" t="s">
        <v>15</v>
      </c>
      <c r="BN288" s="16" t="s">
        <v>15</v>
      </c>
      <c r="BO288" s="16" t="s">
        <v>15</v>
      </c>
      <c r="BP288" s="16" t="s">
        <v>15</v>
      </c>
      <c r="BQ288" s="16" t="s">
        <v>15</v>
      </c>
      <c r="BR288" s="16" t="s">
        <v>15</v>
      </c>
      <c r="BS288" s="16" t="s">
        <v>15</v>
      </c>
      <c r="BT288" s="16" t="s">
        <v>15</v>
      </c>
      <c r="BU288" s="16" t="s">
        <v>15</v>
      </c>
      <c r="BV288" s="16" t="s">
        <v>15</v>
      </c>
      <c r="BW288" s="16" t="s">
        <v>15</v>
      </c>
      <c r="BX288" s="16" t="s">
        <v>15</v>
      </c>
      <c r="BY288" s="16">
        <v>30.672499999999999</v>
      </c>
      <c r="BZ288" s="16">
        <v>37.3279</v>
      </c>
      <c r="CA288" s="16">
        <v>36.899500000000003</v>
      </c>
      <c r="CB288" s="16">
        <v>35.050699999999999</v>
      </c>
      <c r="CC288" s="16">
        <v>34.725700000000003</v>
      </c>
      <c r="CD288" s="13" t="s">
        <v>15</v>
      </c>
      <c r="CE288" s="13" t="s">
        <v>15</v>
      </c>
      <c r="CF288" s="13" t="s">
        <v>15</v>
      </c>
      <c r="CG288" s="13" t="s">
        <v>15</v>
      </c>
      <c r="CH288" s="13" t="s">
        <v>15</v>
      </c>
      <c r="CI288" s="13" t="s">
        <v>15</v>
      </c>
      <c r="CJ288" s="13" t="s">
        <v>15</v>
      </c>
      <c r="CK288" s="13" t="s">
        <v>15</v>
      </c>
      <c r="CL288" s="13" t="s">
        <v>15</v>
      </c>
      <c r="CM288" s="13" t="s">
        <v>15</v>
      </c>
      <c r="CN288" s="13" t="s">
        <v>15</v>
      </c>
      <c r="CO288" s="13" t="s">
        <v>15</v>
      </c>
      <c r="CP288" s="13" t="s">
        <v>15</v>
      </c>
      <c r="CQ288" s="13" t="s">
        <v>15</v>
      </c>
      <c r="CR288" s="13" t="s">
        <v>15</v>
      </c>
      <c r="CS288" s="13" t="s">
        <v>15</v>
      </c>
      <c r="CT288" s="16" t="s">
        <v>15</v>
      </c>
      <c r="CU288" s="16" t="s">
        <v>15</v>
      </c>
      <c r="CV288" s="16" t="s">
        <v>15</v>
      </c>
      <c r="CW288" s="16" t="s">
        <v>15</v>
      </c>
      <c r="CX288" s="16" t="s">
        <v>15</v>
      </c>
      <c r="CY288" s="16" t="s">
        <v>15</v>
      </c>
      <c r="CZ288" s="16" t="s">
        <v>15</v>
      </c>
      <c r="DA288" s="16" t="s">
        <v>15</v>
      </c>
      <c r="DB288" s="16" t="s">
        <v>15</v>
      </c>
      <c r="DC288" s="16" t="s">
        <v>15</v>
      </c>
      <c r="DD288" s="16" t="s">
        <v>15</v>
      </c>
      <c r="DE288" s="16" t="s">
        <v>15</v>
      </c>
      <c r="DF288" s="16">
        <v>17.2166</v>
      </c>
      <c r="DG288" s="16">
        <v>18.155200000000001</v>
      </c>
      <c r="DH288" s="16">
        <v>22.700099999999999</v>
      </c>
      <c r="DI288" s="16">
        <v>19.4695</v>
      </c>
      <c r="DJ288" s="21" t="s">
        <v>15</v>
      </c>
      <c r="DK288" s="21" t="s">
        <v>15</v>
      </c>
      <c r="DL288" s="21" t="s">
        <v>15</v>
      </c>
      <c r="DM288" s="21" t="s">
        <v>15</v>
      </c>
      <c r="DN288" s="21" t="s">
        <v>15</v>
      </c>
      <c r="DO288" s="21" t="s">
        <v>15</v>
      </c>
      <c r="DP288" s="21" t="s">
        <v>15</v>
      </c>
      <c r="DQ288" s="21" t="s">
        <v>15</v>
      </c>
      <c r="DR288" s="21" t="s">
        <v>15</v>
      </c>
      <c r="DS288" s="21" t="s">
        <v>15</v>
      </c>
      <c r="DT288" s="21" t="s">
        <v>15</v>
      </c>
      <c r="DU288" s="21" t="s">
        <v>15</v>
      </c>
      <c r="DV288" s="21">
        <v>6.1832000000000003</v>
      </c>
      <c r="DW288" s="21">
        <v>6.9315999999999995</v>
      </c>
      <c r="DX288" s="21">
        <v>6.3642000000000003</v>
      </c>
      <c r="DY288" s="21">
        <v>6.7079000000000004</v>
      </c>
    </row>
    <row r="289" spans="1:129" x14ac:dyDescent="0.2">
      <c r="A289" s="62" t="str">
        <f>[1]PSIM!A296</f>
        <v>LOXLEY</v>
      </c>
      <c r="B289" s="16">
        <v>0.90110000000000001</v>
      </c>
      <c r="C289" s="16">
        <v>0.2286</v>
      </c>
      <c r="D289" s="16">
        <v>9.5200000000000007E-2</v>
      </c>
      <c r="E289" s="16">
        <v>-0.31430000000000002</v>
      </c>
      <c r="F289" s="16">
        <v>0.29520000000000002</v>
      </c>
      <c r="G289" s="16">
        <v>0.1048</v>
      </c>
      <c r="H289" s="16">
        <v>-0.94289999999999996</v>
      </c>
      <c r="I289" s="16">
        <v>0.15240000000000001</v>
      </c>
      <c r="J289" s="16">
        <v>-6.6699999999999995E-2</v>
      </c>
      <c r="K289" s="16">
        <v>0.1429</v>
      </c>
      <c r="L289" s="16">
        <v>0.24759999999999999</v>
      </c>
      <c r="M289" s="16">
        <v>0.28000000000000003</v>
      </c>
      <c r="N289" s="16">
        <v>0.16</v>
      </c>
      <c r="O289" s="16">
        <v>0.09</v>
      </c>
      <c r="P289" s="16">
        <v>0.08</v>
      </c>
      <c r="Q289" s="16">
        <v>0.02</v>
      </c>
      <c r="R289" s="17">
        <v>15.2254</v>
      </c>
      <c r="S289" s="17">
        <v>16.071999999999999</v>
      </c>
      <c r="T289" s="17">
        <v>16.1004</v>
      </c>
      <c r="U289" s="17">
        <v>11.816700000000001</v>
      </c>
      <c r="V289" s="17">
        <v>15.523400000000001</v>
      </c>
      <c r="W289" s="17">
        <v>15.596399999999999</v>
      </c>
      <c r="X289" s="17">
        <v>18.186599999999999</v>
      </c>
      <c r="Y289" s="17">
        <v>16.6782</v>
      </c>
      <c r="Z289" s="17">
        <v>16.878900000000002</v>
      </c>
      <c r="AA289" s="17">
        <v>15.152100000000001</v>
      </c>
      <c r="AB289" s="17">
        <v>14.4442</v>
      </c>
      <c r="AC289" s="17">
        <v>14.903499999999999</v>
      </c>
      <c r="AD289" s="17">
        <v>15.753</v>
      </c>
      <c r="AE289" s="17">
        <v>17.961300000000001</v>
      </c>
      <c r="AF289" s="17">
        <v>14.944599999999999</v>
      </c>
      <c r="AG289" s="17">
        <v>14.4115</v>
      </c>
      <c r="AH289" s="16">
        <v>14.9</v>
      </c>
      <c r="AI289" s="16">
        <v>15.75</v>
      </c>
      <c r="AJ289" s="16">
        <v>16.73</v>
      </c>
      <c r="AK289" s="16">
        <v>14.15</v>
      </c>
      <c r="AL289" s="16">
        <v>13.36</v>
      </c>
      <c r="AM289" s="16">
        <v>16.010000000000002</v>
      </c>
      <c r="AN289" s="16">
        <v>17.13</v>
      </c>
      <c r="AO289" s="16">
        <v>18.420000000000002</v>
      </c>
      <c r="AP289" s="16">
        <v>21.06</v>
      </c>
      <c r="AQ289" s="16">
        <v>20.38</v>
      </c>
      <c r="AR289" s="16">
        <v>16.29</v>
      </c>
      <c r="AS289" s="16">
        <v>16.940000000000001</v>
      </c>
      <c r="AT289" s="16">
        <v>15.47</v>
      </c>
      <c r="AU289" s="16">
        <v>17.010000000000002</v>
      </c>
      <c r="AV289" s="16">
        <v>13.77</v>
      </c>
      <c r="AW289" s="16">
        <v>14.15</v>
      </c>
      <c r="AX289" s="19">
        <v>-4.6486070246414126</v>
      </c>
      <c r="AY289" s="19">
        <v>-1.8576834578888317</v>
      </c>
      <c r="AZ289" s="19">
        <v>-0.71095435827336895</v>
      </c>
      <c r="BA289" s="19">
        <v>-0.17859307903369237</v>
      </c>
      <c r="BB289" s="19">
        <v>-0.34983091586051668</v>
      </c>
      <c r="BC289" s="19">
        <v>2.8037131653766876</v>
      </c>
      <c r="BD289" s="19">
        <v>0.76496817640213743</v>
      </c>
      <c r="BE289" s="19">
        <v>1.1362324129967132</v>
      </c>
      <c r="BF289" s="19">
        <v>-0.3439911909087407</v>
      </c>
      <c r="BG289" s="19">
        <v>0.78856075834271044</v>
      </c>
      <c r="BH289" s="19">
        <v>5.9332870013133086</v>
      </c>
      <c r="BI289" s="19">
        <v>-3.0149909475966425</v>
      </c>
      <c r="BJ289" s="19">
        <v>-1.301861646811874</v>
      </c>
      <c r="BK289" s="19">
        <v>-1.1375595750958118</v>
      </c>
      <c r="BL289" s="19">
        <v>-0.50411209111224364</v>
      </c>
      <c r="BM289" s="19">
        <v>-0.51029932182866256</v>
      </c>
      <c r="BN289" s="16">
        <v>21.3582</v>
      </c>
      <c r="BO289" s="16">
        <v>4.7702</v>
      </c>
      <c r="BP289" s="16">
        <v>2.0198999999999998</v>
      </c>
      <c r="BQ289" s="16">
        <v>-6.3773999999999997</v>
      </c>
      <c r="BR289" s="16">
        <v>6.4234999999999998</v>
      </c>
      <c r="BS289" s="16">
        <v>2.153</v>
      </c>
      <c r="BT289" s="16">
        <v>-19.210899999999999</v>
      </c>
      <c r="BU289" s="16">
        <v>3.0428999999999999</v>
      </c>
      <c r="BV289" s="16">
        <v>-1.3341000000000001</v>
      </c>
      <c r="BW289" s="16">
        <v>2.0922999999999998</v>
      </c>
      <c r="BX289" s="16">
        <v>3.7217000000000002</v>
      </c>
      <c r="BY289" s="16">
        <v>3.9539</v>
      </c>
      <c r="BZ289" s="16">
        <v>2.4352</v>
      </c>
      <c r="CA289" s="16">
        <v>1.8028</v>
      </c>
      <c r="CB289" s="16">
        <v>1.246</v>
      </c>
      <c r="CC289" s="16">
        <v>0.31890000000000002</v>
      </c>
      <c r="CD289" s="13">
        <v>0.94261372720315018</v>
      </c>
      <c r="CE289" s="13">
        <v>0.7289311660494493</v>
      </c>
      <c r="CF289" s="13">
        <v>0.6771222755505798</v>
      </c>
      <c r="CG289" s="13">
        <v>0.94412644421123515</v>
      </c>
      <c r="CH289" s="13">
        <v>0.58378286135136837</v>
      </c>
      <c r="CI289" s="13">
        <v>0.5399373876649467</v>
      </c>
      <c r="CJ289" s="13">
        <v>0.54242363493514012</v>
      </c>
      <c r="CK289" s="13">
        <v>0.48060341330974787</v>
      </c>
      <c r="CL289" s="13">
        <v>0.4665417484307271</v>
      </c>
      <c r="CM289" s="13">
        <v>0.7785730512099629</v>
      </c>
      <c r="CN289" s="13">
        <v>0.81798362314984374</v>
      </c>
      <c r="CO289" s="13">
        <v>0.42452899135271838</v>
      </c>
      <c r="CP289" s="13">
        <v>0.26314306274092941</v>
      </c>
      <c r="CQ289" s="13">
        <v>0.32526802783103409</v>
      </c>
      <c r="CR289" s="13">
        <v>0.48924339190638988</v>
      </c>
      <c r="CS289" s="13">
        <v>0.65246430565590319</v>
      </c>
      <c r="CT289" s="16">
        <v>66.849699999999999</v>
      </c>
      <c r="CU289" s="16">
        <v>11.103400000000001</v>
      </c>
      <c r="CV289" s="16">
        <v>3.9733000000000001</v>
      </c>
      <c r="CW289" s="16">
        <v>-14.747199999999999</v>
      </c>
      <c r="CX289" s="16">
        <v>16.395700000000001</v>
      </c>
      <c r="CY289" s="16">
        <v>5.7516999999999996</v>
      </c>
      <c r="CZ289" s="16">
        <v>-49.982700000000001</v>
      </c>
      <c r="DA289" s="16">
        <v>7.8323</v>
      </c>
      <c r="DB289" s="16">
        <v>-3.4737999999999998</v>
      </c>
      <c r="DC289" s="16">
        <v>7.3082000000000003</v>
      </c>
      <c r="DD289" s="16">
        <v>11.9596</v>
      </c>
      <c r="DE289" s="16">
        <v>12.2</v>
      </c>
      <c r="DF289" s="16">
        <v>6.3062000000000005</v>
      </c>
      <c r="DG289" s="16">
        <v>3.4234</v>
      </c>
      <c r="DH289" s="16">
        <v>2.7686000000000002</v>
      </c>
      <c r="DI289" s="16">
        <v>0.80830000000000002</v>
      </c>
      <c r="DJ289" s="21">
        <v>18.0076</v>
      </c>
      <c r="DK289" s="21">
        <v>4.5773000000000001</v>
      </c>
      <c r="DL289" s="21">
        <v>1.7509999999999999</v>
      </c>
      <c r="DM289" s="21">
        <v>-5.8257000000000003</v>
      </c>
      <c r="DN289" s="21">
        <v>6.3559999999999999</v>
      </c>
      <c r="DO289" s="21">
        <v>2.4790000000000001</v>
      </c>
      <c r="DP289" s="21">
        <v>-21.9329</v>
      </c>
      <c r="DQ289" s="21">
        <v>3.2942</v>
      </c>
      <c r="DR289" s="21">
        <v>-1.3926000000000001</v>
      </c>
      <c r="DS289" s="21">
        <v>2.7042999999999999</v>
      </c>
      <c r="DT289" s="21">
        <v>4.1127000000000002</v>
      </c>
      <c r="DU289" s="21">
        <v>4.4280999999999997</v>
      </c>
      <c r="DV289" s="21">
        <v>2.6019999999999999</v>
      </c>
      <c r="DW289" s="21">
        <v>1.4969000000000001</v>
      </c>
      <c r="DX289" s="21">
        <v>1.1497999999999999</v>
      </c>
      <c r="DY289" s="21">
        <v>0.31640000000000001</v>
      </c>
    </row>
    <row r="290" spans="1:129" x14ac:dyDescent="0.2">
      <c r="A290" s="62" t="str">
        <f>[1]PSIM!A297</f>
        <v>LPH</v>
      </c>
      <c r="B290" s="16" t="s">
        <v>15</v>
      </c>
      <c r="C290" s="16" t="s">
        <v>15</v>
      </c>
      <c r="D290" s="16" t="s">
        <v>15</v>
      </c>
      <c r="E290" s="16" t="s">
        <v>15</v>
      </c>
      <c r="F290" s="16" t="s">
        <v>15</v>
      </c>
      <c r="G290" s="16" t="s">
        <v>15</v>
      </c>
      <c r="H290" s="16" t="s">
        <v>15</v>
      </c>
      <c r="I290" s="16" t="s">
        <v>15</v>
      </c>
      <c r="J290" s="16" t="s">
        <v>15</v>
      </c>
      <c r="K290" s="16" t="s">
        <v>15</v>
      </c>
      <c r="L290" s="16" t="s">
        <v>15</v>
      </c>
      <c r="M290" s="16" t="s">
        <v>15</v>
      </c>
      <c r="N290" s="16" t="s">
        <v>15</v>
      </c>
      <c r="O290" s="16">
        <v>0.17</v>
      </c>
      <c r="P290" s="16">
        <v>0.21</v>
      </c>
      <c r="Q290" s="16">
        <v>0.26</v>
      </c>
      <c r="R290" s="17" t="s">
        <v>15</v>
      </c>
      <c r="S290" s="17" t="s">
        <v>15</v>
      </c>
      <c r="T290" s="17" t="s">
        <v>15</v>
      </c>
      <c r="U290" s="17" t="s">
        <v>15</v>
      </c>
      <c r="V290" s="17" t="s">
        <v>15</v>
      </c>
      <c r="W290" s="17" t="s">
        <v>15</v>
      </c>
      <c r="X290" s="17" t="s">
        <v>15</v>
      </c>
      <c r="Y290" s="17" t="s">
        <v>15</v>
      </c>
      <c r="Z290" s="17" t="s">
        <v>15</v>
      </c>
      <c r="AA290" s="17" t="s">
        <v>15</v>
      </c>
      <c r="AB290" s="17" t="s">
        <v>15</v>
      </c>
      <c r="AC290" s="17" t="s">
        <v>15</v>
      </c>
      <c r="AD290" s="17" t="s">
        <v>15</v>
      </c>
      <c r="AE290" s="17">
        <v>24.7898</v>
      </c>
      <c r="AF290" s="17">
        <v>26.043900000000001</v>
      </c>
      <c r="AG290" s="17">
        <v>25.238499999999998</v>
      </c>
      <c r="AH290" s="16" t="s">
        <v>15</v>
      </c>
      <c r="AI290" s="16" t="s">
        <v>15</v>
      </c>
      <c r="AJ290" s="16">
        <v>24.79</v>
      </c>
      <c r="AK290" s="16">
        <v>26.04</v>
      </c>
      <c r="AL290" s="16">
        <v>25.24</v>
      </c>
      <c r="AM290" s="16" t="s">
        <v>15</v>
      </c>
      <c r="AN290" s="16" t="s">
        <v>15</v>
      </c>
      <c r="AO290" s="16" t="s">
        <v>15</v>
      </c>
      <c r="AP290" s="16" t="s">
        <v>15</v>
      </c>
      <c r="AQ290" s="16" t="s">
        <v>15</v>
      </c>
      <c r="AR290" s="16" t="s">
        <v>15</v>
      </c>
      <c r="AS290" s="16" t="s">
        <v>15</v>
      </c>
      <c r="AT290" s="16" t="s">
        <v>15</v>
      </c>
      <c r="AU290" s="16" t="s">
        <v>15</v>
      </c>
      <c r="AV290" s="16" t="s">
        <v>15</v>
      </c>
      <c r="AW290" s="16" t="s">
        <v>15</v>
      </c>
      <c r="AX290" s="19" t="s">
        <v>15</v>
      </c>
      <c r="AY290" s="19" t="s">
        <v>15</v>
      </c>
      <c r="AZ290" s="19" t="s">
        <v>15</v>
      </c>
      <c r="BA290" s="19" t="s">
        <v>15</v>
      </c>
      <c r="BB290" s="19" t="s">
        <v>15</v>
      </c>
      <c r="BC290" s="19" t="s">
        <v>15</v>
      </c>
      <c r="BD290" s="19" t="s">
        <v>15</v>
      </c>
      <c r="BE290" s="19" t="s">
        <v>15</v>
      </c>
      <c r="BF290" s="19" t="s">
        <v>15</v>
      </c>
      <c r="BG290" s="19" t="s">
        <v>15</v>
      </c>
      <c r="BH290" s="19" t="s">
        <v>15</v>
      </c>
      <c r="BI290" s="19" t="s">
        <v>15</v>
      </c>
      <c r="BJ290" s="19" t="s">
        <v>15</v>
      </c>
      <c r="BK290" s="19" t="s">
        <v>15</v>
      </c>
      <c r="BL290" s="19" t="s">
        <v>15</v>
      </c>
      <c r="BM290" s="19" t="s">
        <v>15</v>
      </c>
      <c r="BN290" s="16" t="s">
        <v>15</v>
      </c>
      <c r="BO290" s="16" t="s">
        <v>15</v>
      </c>
      <c r="BP290" s="16" t="s">
        <v>15</v>
      </c>
      <c r="BQ290" s="16" t="s">
        <v>15</v>
      </c>
      <c r="BR290" s="16" t="s">
        <v>15</v>
      </c>
      <c r="BS290" s="16" t="s">
        <v>15</v>
      </c>
      <c r="BT290" s="16" t="s">
        <v>15</v>
      </c>
      <c r="BU290" s="16" t="s">
        <v>15</v>
      </c>
      <c r="BV290" s="16" t="s">
        <v>15</v>
      </c>
      <c r="BW290" s="16" t="s">
        <v>15</v>
      </c>
      <c r="BX290" s="16" t="s">
        <v>15</v>
      </c>
      <c r="BY290" s="16" t="s">
        <v>15</v>
      </c>
      <c r="BZ290" s="16" t="s">
        <v>15</v>
      </c>
      <c r="CA290" s="16">
        <v>8.0736000000000008</v>
      </c>
      <c r="CB290" s="16">
        <v>11.7354</v>
      </c>
      <c r="CC290" s="16">
        <v>13.5754</v>
      </c>
      <c r="CD290" s="13" t="s">
        <v>15</v>
      </c>
      <c r="CE290" s="13" t="s">
        <v>15</v>
      </c>
      <c r="CF290" s="13" t="s">
        <v>15</v>
      </c>
      <c r="CG290" s="13" t="s">
        <v>15</v>
      </c>
      <c r="CH290" s="13" t="s">
        <v>15</v>
      </c>
      <c r="CI290" s="13" t="s">
        <v>15</v>
      </c>
      <c r="CJ290" s="13" t="s">
        <v>15</v>
      </c>
      <c r="CK290" s="13" t="s">
        <v>15</v>
      </c>
      <c r="CL290" s="13" t="s">
        <v>15</v>
      </c>
      <c r="CM290" s="13" t="s">
        <v>15</v>
      </c>
      <c r="CN290" s="13" t="s">
        <v>15</v>
      </c>
      <c r="CO290" s="13" t="s">
        <v>15</v>
      </c>
      <c r="CP290" s="13" t="s">
        <v>15</v>
      </c>
      <c r="CQ290" s="13">
        <v>3.6664256051928912E-2</v>
      </c>
      <c r="CR290" s="13">
        <v>6.7311157696478607E-2</v>
      </c>
      <c r="CS290" s="13">
        <v>0.13199038896415363</v>
      </c>
      <c r="CT290" s="16" t="s">
        <v>15</v>
      </c>
      <c r="CU290" s="16" t="s">
        <v>15</v>
      </c>
      <c r="CV290" s="16" t="s">
        <v>15</v>
      </c>
      <c r="CW290" s="16" t="s">
        <v>15</v>
      </c>
      <c r="CX290" s="16" t="s">
        <v>15</v>
      </c>
      <c r="CY290" s="16" t="s">
        <v>15</v>
      </c>
      <c r="CZ290" s="16" t="s">
        <v>15</v>
      </c>
      <c r="DA290" s="16" t="s">
        <v>15</v>
      </c>
      <c r="DB290" s="16" t="s">
        <v>15</v>
      </c>
      <c r="DC290" s="16" t="s">
        <v>15</v>
      </c>
      <c r="DD290" s="16" t="s">
        <v>15</v>
      </c>
      <c r="DE290" s="16" t="s">
        <v>15</v>
      </c>
      <c r="DF290" s="16" t="s">
        <v>15</v>
      </c>
      <c r="DG290" s="16" t="s">
        <v>15</v>
      </c>
      <c r="DH290" s="16">
        <v>9.8162000000000003</v>
      </c>
      <c r="DI290" s="16">
        <v>12.166700000000001</v>
      </c>
      <c r="DJ290" s="21" t="s">
        <v>15</v>
      </c>
      <c r="DK290" s="21" t="s">
        <v>15</v>
      </c>
      <c r="DL290" s="21" t="s">
        <v>15</v>
      </c>
      <c r="DM290" s="21" t="s">
        <v>15</v>
      </c>
      <c r="DN290" s="21" t="s">
        <v>15</v>
      </c>
      <c r="DO290" s="21" t="s">
        <v>15</v>
      </c>
      <c r="DP290" s="21" t="s">
        <v>15</v>
      </c>
      <c r="DQ290" s="21" t="s">
        <v>15</v>
      </c>
      <c r="DR290" s="21" t="s">
        <v>15</v>
      </c>
      <c r="DS290" s="21" t="s">
        <v>15</v>
      </c>
      <c r="DT290" s="21" t="s">
        <v>15</v>
      </c>
      <c r="DU290" s="21" t="s">
        <v>15</v>
      </c>
      <c r="DV290" s="21" t="s">
        <v>15</v>
      </c>
      <c r="DW290" s="21" t="s">
        <v>15</v>
      </c>
      <c r="DX290" s="21">
        <v>8.1753</v>
      </c>
      <c r="DY290" s="21">
        <v>9.5754999999999999</v>
      </c>
    </row>
    <row r="291" spans="1:129" x14ac:dyDescent="0.2">
      <c r="A291" s="62" t="str">
        <f>[1]PSIM!A298</f>
        <v>LPN</v>
      </c>
      <c r="B291" s="16">
        <v>0.16339999999999999</v>
      </c>
      <c r="C291" s="16">
        <v>0.40329999999999999</v>
      </c>
      <c r="D291" s="16">
        <v>0.41</v>
      </c>
      <c r="E291" s="16">
        <v>0.43</v>
      </c>
      <c r="F291" s="16">
        <v>0.52</v>
      </c>
      <c r="G291" s="16">
        <v>0.63</v>
      </c>
      <c r="H291" s="16">
        <v>0.82</v>
      </c>
      <c r="I291" s="16">
        <v>0.93</v>
      </c>
      <c r="J291" s="16">
        <v>1.1100000000000001</v>
      </c>
      <c r="K291" s="16">
        <v>1.3</v>
      </c>
      <c r="L291" s="16">
        <v>1.51</v>
      </c>
      <c r="M291" s="16">
        <v>1.58</v>
      </c>
      <c r="N291" s="16">
        <v>1.37</v>
      </c>
      <c r="O291" s="16">
        <v>1.6400000000000001</v>
      </c>
      <c r="P291" s="16">
        <v>1.47</v>
      </c>
      <c r="Q291" s="16">
        <v>0.72</v>
      </c>
      <c r="R291" s="17">
        <v>22.071400000000001</v>
      </c>
      <c r="S291" s="17">
        <v>33.927500000000002</v>
      </c>
      <c r="T291" s="17">
        <v>33.044600000000003</v>
      </c>
      <c r="U291" s="17">
        <v>35.658799999999999</v>
      </c>
      <c r="V291" s="17">
        <v>32.2727</v>
      </c>
      <c r="W291" s="17">
        <v>34.653500000000001</v>
      </c>
      <c r="X291" s="17">
        <v>30.9876</v>
      </c>
      <c r="Y291" s="17">
        <v>31.398299999999999</v>
      </c>
      <c r="Z291" s="17">
        <v>34.134799999999998</v>
      </c>
      <c r="AA291" s="17">
        <v>33.220799999999997</v>
      </c>
      <c r="AB291" s="17">
        <v>32.398899999999998</v>
      </c>
      <c r="AC291" s="17">
        <v>32.691499999999998</v>
      </c>
      <c r="AD291" s="17">
        <v>32.3508</v>
      </c>
      <c r="AE291" s="17">
        <v>30.9802</v>
      </c>
      <c r="AF291" s="17">
        <v>31.233000000000001</v>
      </c>
      <c r="AG291" s="17">
        <v>28.892600000000002</v>
      </c>
      <c r="AH291" s="16">
        <v>32.69</v>
      </c>
      <c r="AI291" s="16">
        <v>32.35</v>
      </c>
      <c r="AJ291" s="16">
        <v>30.98</v>
      </c>
      <c r="AK291" s="16">
        <v>31.23</v>
      </c>
      <c r="AL291" s="16">
        <v>28.89</v>
      </c>
      <c r="AM291" s="16">
        <v>14.8</v>
      </c>
      <c r="AN291" s="16">
        <v>12.41</v>
      </c>
      <c r="AO291" s="16">
        <v>13.18</v>
      </c>
      <c r="AP291" s="16">
        <v>12.92</v>
      </c>
      <c r="AQ291" s="16">
        <v>12.01</v>
      </c>
      <c r="AR291" s="16">
        <v>11.29</v>
      </c>
      <c r="AS291" s="16">
        <v>8.24</v>
      </c>
      <c r="AT291" s="16">
        <v>8.99</v>
      </c>
      <c r="AU291" s="16">
        <v>7.93</v>
      </c>
      <c r="AV291" s="16">
        <v>11.81</v>
      </c>
      <c r="AW291" s="16">
        <v>11.61</v>
      </c>
      <c r="AX291" s="19">
        <v>8.223339337078954E-2</v>
      </c>
      <c r="AY291" s="19">
        <v>3.9058724395593502E-3</v>
      </c>
      <c r="AZ291" s="19">
        <v>1.7298805112619176E-3</v>
      </c>
      <c r="BA291" s="19">
        <v>5.6355564704095638E-4</v>
      </c>
      <c r="BB291" s="19">
        <v>2.862073969638829E-3</v>
      </c>
      <c r="BC291" s="19">
        <v>2.2488129381125466E-3</v>
      </c>
      <c r="BD291" s="19">
        <v>6.1540191562788251E-3</v>
      </c>
      <c r="BE291" s="19">
        <v>5.8358195387943354E-3</v>
      </c>
      <c r="BF291" s="19">
        <v>1.8311032023510345E-3</v>
      </c>
      <c r="BG291" s="19">
        <v>1.0440448443197526E-3</v>
      </c>
      <c r="BH291" s="19">
        <v>3.655890069176024E-3</v>
      </c>
      <c r="BI291" s="19">
        <v>3.9828800075613824E-3</v>
      </c>
      <c r="BJ291" s="19">
        <v>8.3479029550241144E-3</v>
      </c>
      <c r="BK291" s="19">
        <v>3.647464899595785E-3</v>
      </c>
      <c r="BL291" s="19">
        <v>2.116092315104168E-3</v>
      </c>
      <c r="BM291" s="19">
        <v>2.018804876961339E-3</v>
      </c>
      <c r="BN291" s="16">
        <v>16.2348</v>
      </c>
      <c r="BO291" s="16">
        <v>24.717400000000001</v>
      </c>
      <c r="BP291" s="16">
        <v>18.3508</v>
      </c>
      <c r="BQ291" s="16">
        <v>16.795500000000001</v>
      </c>
      <c r="BR291" s="16">
        <v>15.551500000000001</v>
      </c>
      <c r="BS291" s="16">
        <v>13.7361</v>
      </c>
      <c r="BT291" s="16">
        <v>16.667300000000001</v>
      </c>
      <c r="BU291" s="16">
        <v>15.9597</v>
      </c>
      <c r="BV291" s="16">
        <v>16.467400000000001</v>
      </c>
      <c r="BW291" s="16">
        <v>15.542899999999999</v>
      </c>
      <c r="BX291" s="16">
        <v>16.728200000000001</v>
      </c>
      <c r="BY291" s="16">
        <v>16.230799999999999</v>
      </c>
      <c r="BZ291" s="16">
        <v>15.71</v>
      </c>
      <c r="CA291" s="16">
        <v>14.514799999999999</v>
      </c>
      <c r="CB291" s="16">
        <v>14.9041</v>
      </c>
      <c r="CC291" s="16">
        <v>11.051</v>
      </c>
      <c r="CD291" s="13">
        <v>0.50461517903100217</v>
      </c>
      <c r="CE291" s="13">
        <v>0.55934680339755283</v>
      </c>
      <c r="CF291" s="13">
        <v>0.69053685328867342</v>
      </c>
      <c r="CG291" s="13">
        <v>0.1938489753250969</v>
      </c>
      <c r="CH291" s="13">
        <v>0.3840246499188027</v>
      </c>
      <c r="CI291" s="13">
        <v>0.44700831964495041</v>
      </c>
      <c r="CJ291" s="13">
        <v>0.58004439000317332</v>
      </c>
      <c r="CK291" s="13">
        <v>0.19441075554614165</v>
      </c>
      <c r="CL291" s="13">
        <v>0.29006269362075265</v>
      </c>
      <c r="CM291" s="13">
        <v>8.5720203490664934E-2</v>
      </c>
      <c r="CN291" s="13">
        <v>0.34011230259959441</v>
      </c>
      <c r="CO291" s="13">
        <v>0.54943212643756489</v>
      </c>
      <c r="CP291" s="13">
        <v>0.6311659071110185</v>
      </c>
      <c r="CQ291" s="13">
        <v>0.44406072238813293</v>
      </c>
      <c r="CR291" s="13">
        <v>0.34718591905989549</v>
      </c>
      <c r="CS291" s="13">
        <v>0.49433277495899386</v>
      </c>
      <c r="CT291" s="16">
        <v>18.138200000000001</v>
      </c>
      <c r="CU291" s="16">
        <v>33.054400000000001</v>
      </c>
      <c r="CV291" s="16">
        <v>22.858899999999998</v>
      </c>
      <c r="CW291" s="16">
        <v>22.139199999999999</v>
      </c>
      <c r="CX291" s="16">
        <v>24.2789</v>
      </c>
      <c r="CY291" s="16">
        <v>25.990200000000002</v>
      </c>
      <c r="CZ291" s="16">
        <v>29.0076</v>
      </c>
      <c r="DA291" s="16">
        <v>27.861599999999999</v>
      </c>
      <c r="DB291" s="16">
        <v>28.843800000000002</v>
      </c>
      <c r="DC291" s="16">
        <v>29.026800000000001</v>
      </c>
      <c r="DD291" s="16">
        <v>28.5596</v>
      </c>
      <c r="DE291" s="16">
        <v>25.719899999999999</v>
      </c>
      <c r="DF291" s="16">
        <v>20.180199999999999</v>
      </c>
      <c r="DG291" s="16">
        <v>21.950700000000001</v>
      </c>
      <c r="DH291" s="16">
        <v>18.141500000000001</v>
      </c>
      <c r="DI291" s="16">
        <v>8.5683000000000007</v>
      </c>
      <c r="DJ291" s="21">
        <v>8.6738</v>
      </c>
      <c r="DK291" s="21">
        <v>18.751200000000001</v>
      </c>
      <c r="DL291" s="21">
        <v>12.2516</v>
      </c>
      <c r="DM291" s="21">
        <v>13.152900000000001</v>
      </c>
      <c r="DN291" s="21">
        <v>14.5848</v>
      </c>
      <c r="DO291" s="21">
        <v>14.1149</v>
      </c>
      <c r="DP291" s="21">
        <v>15.0471</v>
      </c>
      <c r="DQ291" s="21">
        <v>16.046399999999998</v>
      </c>
      <c r="DR291" s="21">
        <v>17.726299999999998</v>
      </c>
      <c r="DS291" s="21">
        <v>19.197199999999999</v>
      </c>
      <c r="DT291" s="21">
        <v>18.879200000000001</v>
      </c>
      <c r="DU291" s="21">
        <v>14.812200000000001</v>
      </c>
      <c r="DV291" s="21">
        <v>10.8667</v>
      </c>
      <c r="DW291" s="21">
        <v>12.247999999999999</v>
      </c>
      <c r="DX291" s="21">
        <v>11.398899999999999</v>
      </c>
      <c r="DY291" s="21">
        <v>5.37</v>
      </c>
    </row>
    <row r="292" spans="1:129" x14ac:dyDescent="0.2">
      <c r="A292" s="62" t="str">
        <f>[1]PSIM!A299</f>
        <v>LRH</v>
      </c>
      <c r="B292" s="16">
        <v>0.83879999999999999</v>
      </c>
      <c r="C292" s="16">
        <v>2.7523999999999997</v>
      </c>
      <c r="D292" s="16">
        <v>4.8685</v>
      </c>
      <c r="E292" s="16">
        <v>-0.1071</v>
      </c>
      <c r="F292" s="16">
        <v>6.1176000000000004</v>
      </c>
      <c r="G292" s="16">
        <v>10.6</v>
      </c>
      <c r="H292" s="16">
        <v>6.62</v>
      </c>
      <c r="I292" s="16">
        <v>0.8</v>
      </c>
      <c r="J292" s="16">
        <v>5.67</v>
      </c>
      <c r="K292" s="16">
        <v>-1.34</v>
      </c>
      <c r="L292" s="16">
        <v>0.12</v>
      </c>
      <c r="M292" s="16">
        <v>0.67</v>
      </c>
      <c r="N292" s="16">
        <v>0.11</v>
      </c>
      <c r="O292" s="16">
        <v>1.05</v>
      </c>
      <c r="P292" s="16">
        <v>2.2800000000000002</v>
      </c>
      <c r="Q292" s="16">
        <v>0.36</v>
      </c>
      <c r="R292" s="17">
        <v>31.149699999999999</v>
      </c>
      <c r="S292" s="17">
        <v>31.759599999999999</v>
      </c>
      <c r="T292" s="17">
        <v>34.999099999999999</v>
      </c>
      <c r="U292" s="17">
        <v>13.434900000000001</v>
      </c>
      <c r="V292" s="17">
        <v>28.177800000000001</v>
      </c>
      <c r="W292" s="17">
        <v>28.812999999999999</v>
      </c>
      <c r="X292" s="17">
        <v>60.1404</v>
      </c>
      <c r="Y292" s="17">
        <v>61.161000000000001</v>
      </c>
      <c r="Z292" s="17">
        <v>60.044400000000003</v>
      </c>
      <c r="AA292" s="17">
        <v>49.402200000000001</v>
      </c>
      <c r="AB292" s="17">
        <v>51.665599999999998</v>
      </c>
      <c r="AC292" s="17">
        <v>51.472099999999998</v>
      </c>
      <c r="AD292" s="17">
        <v>43.775500000000001</v>
      </c>
      <c r="AE292" s="17">
        <v>39.7624</v>
      </c>
      <c r="AF292" s="17">
        <v>40.686199999999999</v>
      </c>
      <c r="AG292" s="17">
        <v>41.279400000000003</v>
      </c>
      <c r="AH292" s="16">
        <v>51.47</v>
      </c>
      <c r="AI292" s="16">
        <v>43.78</v>
      </c>
      <c r="AJ292" s="16">
        <v>39.76</v>
      </c>
      <c r="AK292" s="16">
        <v>40.69</v>
      </c>
      <c r="AL292" s="16">
        <v>41.28</v>
      </c>
      <c r="AM292" s="16">
        <v>5.88</v>
      </c>
      <c r="AN292" s="16">
        <v>6.54</v>
      </c>
      <c r="AO292" s="16">
        <v>6.32</v>
      </c>
      <c r="AP292" s="16">
        <v>8.6199999999999992</v>
      </c>
      <c r="AQ292" s="16">
        <v>4.71</v>
      </c>
      <c r="AR292" s="16">
        <v>5.36</v>
      </c>
      <c r="AS292" s="16">
        <v>36.78</v>
      </c>
      <c r="AT292" s="16">
        <v>44.74</v>
      </c>
      <c r="AU292" s="16">
        <v>52.82</v>
      </c>
      <c r="AV292" s="16">
        <v>56.24</v>
      </c>
      <c r="AW292" s="16">
        <v>48.11</v>
      </c>
      <c r="AX292" s="19">
        <v>0.11010468324186322</v>
      </c>
      <c r="AY292" s="19">
        <v>7.8734110760350501E-2</v>
      </c>
      <c r="AZ292" s="19">
        <v>3.600855016865908E-2</v>
      </c>
      <c r="BA292" s="19">
        <v>0.90899319617743246</v>
      </c>
      <c r="BB292" s="19">
        <v>0.14351311359566704</v>
      </c>
      <c r="BC292" s="19">
        <v>0.13419795287434069</v>
      </c>
      <c r="BD292" s="19">
        <v>0.18002655367226164</v>
      </c>
      <c r="BE292" s="19">
        <v>0.57238783247518965</v>
      </c>
      <c r="BF292" s="19">
        <v>1.2121363535929837</v>
      </c>
      <c r="BG292" s="19">
        <v>-0.50379992451995825</v>
      </c>
      <c r="BH292" s="19">
        <v>1.3464640718562875</v>
      </c>
      <c r="BI292" s="19">
        <v>2.6839880538054697</v>
      </c>
      <c r="BJ292" s="19">
        <v>1.8233366408143155</v>
      </c>
      <c r="BK292" s="19">
        <v>0.35317017053806143</v>
      </c>
      <c r="BL292" s="19">
        <v>-3.69962691647831</v>
      </c>
      <c r="BM292" s="19">
        <v>0.64115846659202658</v>
      </c>
      <c r="BN292" s="16">
        <v>5.3806000000000003</v>
      </c>
      <c r="BO292" s="16">
        <v>16.771000000000001</v>
      </c>
      <c r="BP292" s="16">
        <v>22.9649</v>
      </c>
      <c r="BQ292" s="16">
        <v>-0.62660000000000005</v>
      </c>
      <c r="BR292" s="16">
        <v>18.552900000000001</v>
      </c>
      <c r="BS292" s="16">
        <v>18.397300000000001</v>
      </c>
      <c r="BT292" s="16">
        <v>16.9556</v>
      </c>
      <c r="BU292" s="16">
        <v>3.4188000000000001</v>
      </c>
      <c r="BV292" s="16">
        <v>22.457899999999999</v>
      </c>
      <c r="BW292" s="16">
        <v>-6.4606000000000003</v>
      </c>
      <c r="BX292" s="16">
        <v>0.47849999999999998</v>
      </c>
      <c r="BY292" s="16">
        <v>2.6233</v>
      </c>
      <c r="BZ292" s="16">
        <v>0.45979999999999999</v>
      </c>
      <c r="CA292" s="16">
        <v>3.1616</v>
      </c>
      <c r="CB292" s="16">
        <v>7.7915999999999999</v>
      </c>
      <c r="CC292" s="16">
        <v>1.2722</v>
      </c>
      <c r="CD292" s="13">
        <v>0.25088886369994001</v>
      </c>
      <c r="CE292" s="13">
        <v>0.20233402530722849</v>
      </c>
      <c r="CF292" s="13">
        <v>0.10659536371880929</v>
      </c>
      <c r="CG292" s="13">
        <v>0.56557646922477189</v>
      </c>
      <c r="CH292" s="13">
        <v>0.61183484989680614</v>
      </c>
      <c r="CI292" s="13">
        <v>0.23417268877461769</v>
      </c>
      <c r="CJ292" s="13">
        <v>0.18702167269964179</v>
      </c>
      <c r="CK292" s="13">
        <v>0.20835214484388095</v>
      </c>
      <c r="CL292" s="13">
        <v>0.15329223833500957</v>
      </c>
      <c r="CM292" s="13">
        <v>0.22373308546595769</v>
      </c>
      <c r="CN292" s="13">
        <v>0.23589301915520636</v>
      </c>
      <c r="CO292" s="13">
        <v>0.2823471415438909</v>
      </c>
      <c r="CP292" s="13">
        <v>0.28647543888705451</v>
      </c>
      <c r="CQ292" s="13">
        <v>0.38079305318844947</v>
      </c>
      <c r="CR292" s="13">
        <v>0.32739922978840696</v>
      </c>
      <c r="CS292" s="13">
        <v>0.30112023834358931</v>
      </c>
      <c r="CT292" s="16">
        <v>2.7100999999999997</v>
      </c>
      <c r="CU292" s="16">
        <v>8.4641000000000002</v>
      </c>
      <c r="CV292" s="16">
        <v>13.4274</v>
      </c>
      <c r="CW292" s="16">
        <v>-0.2833</v>
      </c>
      <c r="CX292" s="16">
        <v>15.1927</v>
      </c>
      <c r="CY292" s="16">
        <v>10.07</v>
      </c>
      <c r="CZ292" s="16">
        <v>6.0678000000000001</v>
      </c>
      <c r="DA292" s="16">
        <v>0.77439999999999998</v>
      </c>
      <c r="DB292" s="16">
        <v>5.8902000000000001</v>
      </c>
      <c r="DC292" s="16">
        <v>-1.4652000000000001</v>
      </c>
      <c r="DD292" s="16">
        <v>0.1502</v>
      </c>
      <c r="DE292" s="16">
        <v>0.96099999999999997</v>
      </c>
      <c r="DF292" s="16">
        <v>0.16309999999999999</v>
      </c>
      <c r="DG292" s="16">
        <v>1.5567</v>
      </c>
      <c r="DH292" s="16">
        <v>3.1970000000000001</v>
      </c>
      <c r="DI292" s="16">
        <v>0.48010000000000003</v>
      </c>
      <c r="DJ292" s="21">
        <v>1.8492</v>
      </c>
      <c r="DK292" s="21">
        <v>5.8147000000000002</v>
      </c>
      <c r="DL292" s="21">
        <v>9.7141999999999999</v>
      </c>
      <c r="DM292" s="21">
        <v>-0.17879999999999999</v>
      </c>
      <c r="DN292" s="21">
        <v>8.0860000000000003</v>
      </c>
      <c r="DO292" s="21">
        <v>6.4604999999999997</v>
      </c>
      <c r="DP292" s="21">
        <v>4.4188999999999998</v>
      </c>
      <c r="DQ292" s="21">
        <v>0.57130000000000003</v>
      </c>
      <c r="DR292" s="21">
        <v>4.3320999999999996</v>
      </c>
      <c r="DS292" s="21">
        <v>-1.0874999999999999</v>
      </c>
      <c r="DT292" s="21">
        <v>0.1024</v>
      </c>
      <c r="DU292" s="21">
        <v>0.59519999999999995</v>
      </c>
      <c r="DV292" s="21">
        <v>9.8699999999999996E-2</v>
      </c>
      <c r="DW292" s="21">
        <v>0.90329999999999999</v>
      </c>
      <c r="DX292" s="21">
        <v>1.8632</v>
      </c>
      <c r="DY292" s="21">
        <v>0.28620000000000001</v>
      </c>
    </row>
    <row r="293" spans="1:129" x14ac:dyDescent="0.2">
      <c r="A293" s="62" t="str">
        <f>[1]PSIM!A300</f>
        <v>LST</v>
      </c>
      <c r="B293" s="16">
        <v>0.154</v>
      </c>
      <c r="C293" s="16">
        <v>0.29389999999999999</v>
      </c>
      <c r="D293" s="16">
        <v>0.18179999999999999</v>
      </c>
      <c r="E293" s="16">
        <v>7.0000000000000007E-2</v>
      </c>
      <c r="F293" s="16">
        <v>0.28000000000000003</v>
      </c>
      <c r="G293" s="16">
        <v>0.22</v>
      </c>
      <c r="H293" s="16">
        <v>0.43</v>
      </c>
      <c r="I293" s="16">
        <v>0.44</v>
      </c>
      <c r="J293" s="16">
        <v>0.24</v>
      </c>
      <c r="K293" s="16">
        <v>0.21</v>
      </c>
      <c r="L293" s="16">
        <v>0.33</v>
      </c>
      <c r="M293" s="16">
        <v>0.31</v>
      </c>
      <c r="N293" s="16">
        <v>0.46</v>
      </c>
      <c r="O293" s="16">
        <v>0.38</v>
      </c>
      <c r="P293" s="16">
        <v>0.4</v>
      </c>
      <c r="Q293" s="16">
        <v>0.49</v>
      </c>
      <c r="R293" s="17">
        <v>14.0753</v>
      </c>
      <c r="S293" s="17">
        <v>15.2988</v>
      </c>
      <c r="T293" s="17">
        <v>14.440799999999999</v>
      </c>
      <c r="U293" s="17">
        <v>12.645899999999999</v>
      </c>
      <c r="V293" s="17">
        <v>18.0151</v>
      </c>
      <c r="W293" s="17">
        <v>14.227499999999999</v>
      </c>
      <c r="X293" s="17">
        <v>14.3787</v>
      </c>
      <c r="Y293" s="17">
        <v>17.297000000000001</v>
      </c>
      <c r="Z293" s="17">
        <v>13.5046</v>
      </c>
      <c r="AA293" s="17">
        <v>14.195499999999999</v>
      </c>
      <c r="AB293" s="17">
        <v>15.7677</v>
      </c>
      <c r="AC293" s="17">
        <v>18.072099999999999</v>
      </c>
      <c r="AD293" s="17">
        <v>16.1188</v>
      </c>
      <c r="AE293" s="17">
        <v>15.57</v>
      </c>
      <c r="AF293" s="17">
        <v>15.283799999999999</v>
      </c>
      <c r="AG293" s="17">
        <v>15.2019</v>
      </c>
      <c r="AH293" s="16">
        <v>18.07</v>
      </c>
      <c r="AI293" s="16">
        <v>16.28</v>
      </c>
      <c r="AJ293" s="16">
        <v>15.64</v>
      </c>
      <c r="AK293" s="16">
        <v>15.51</v>
      </c>
      <c r="AL293" s="16">
        <v>15.2</v>
      </c>
      <c r="AM293" s="16">
        <v>8.42</v>
      </c>
      <c r="AN293" s="16">
        <v>7.44</v>
      </c>
      <c r="AO293" s="16">
        <v>10.39</v>
      </c>
      <c r="AP293" s="16">
        <v>10.19</v>
      </c>
      <c r="AQ293" s="16">
        <v>11.27</v>
      </c>
      <c r="AR293" s="16">
        <v>9.31</v>
      </c>
      <c r="AS293" s="16">
        <v>7.93</v>
      </c>
      <c r="AT293" s="16">
        <v>9.86</v>
      </c>
      <c r="AU293" s="16">
        <v>10.199999999999999</v>
      </c>
      <c r="AV293" s="16">
        <v>9.48</v>
      </c>
      <c r="AW293" s="16">
        <v>10.11</v>
      </c>
      <c r="AX293" s="19">
        <v>1.6171674741320304E-3</v>
      </c>
      <c r="AY293" s="19">
        <v>2.1549651194121878E-2</v>
      </c>
      <c r="AZ293" s="19">
        <v>0.16227103982664531</v>
      </c>
      <c r="BA293" s="19">
        <v>0.42191606116887681</v>
      </c>
      <c r="BB293" s="19">
        <v>0.17671236639037624</v>
      </c>
      <c r="BC293" s="19">
        <v>0.20401052783146065</v>
      </c>
      <c r="BD293" s="19">
        <v>0.14221118955637063</v>
      </c>
      <c r="BE293" s="19">
        <v>0.11157875936912134</v>
      </c>
      <c r="BF293" s="19">
        <v>0.16348716934052224</v>
      </c>
      <c r="BG293" s="19">
        <v>0.19748808752343858</v>
      </c>
      <c r="BH293" s="19">
        <v>0.17198765212333858</v>
      </c>
      <c r="BI293" s="19">
        <v>0.10969922296540952</v>
      </c>
      <c r="BJ293" s="19">
        <v>8.5726800872721845E-2</v>
      </c>
      <c r="BK293" s="19">
        <v>9.1942391697924258E-2</v>
      </c>
      <c r="BL293" s="19">
        <v>7.9396027656580201E-2</v>
      </c>
      <c r="BM293" s="19">
        <v>7.1014530125387901E-2</v>
      </c>
      <c r="BN293" s="16">
        <v>4.7740999999999998</v>
      </c>
      <c r="BO293" s="16">
        <v>6.2164999999999999</v>
      </c>
      <c r="BP293" s="16">
        <v>2.6402999999999999</v>
      </c>
      <c r="BQ293" s="16">
        <v>1.0535000000000001</v>
      </c>
      <c r="BR293" s="16">
        <v>4.3164999999999996</v>
      </c>
      <c r="BS293" s="16">
        <v>2.7368999999999999</v>
      </c>
      <c r="BT293" s="16">
        <v>3.7201</v>
      </c>
      <c r="BU293" s="16">
        <v>5.2161999999999997</v>
      </c>
      <c r="BV293" s="16">
        <v>2.6585000000000001</v>
      </c>
      <c r="BW293" s="16">
        <v>1.8867</v>
      </c>
      <c r="BX293" s="16">
        <v>3.5868000000000002</v>
      </c>
      <c r="BY293" s="16">
        <v>3.456</v>
      </c>
      <c r="BZ293" s="16">
        <v>4.5130999999999997</v>
      </c>
      <c r="CA293" s="16">
        <v>3.7991999999999999</v>
      </c>
      <c r="CB293" s="16">
        <v>4.0095000000000001</v>
      </c>
      <c r="CC293" s="16">
        <v>4.7257999999999996</v>
      </c>
      <c r="CD293" s="13" t="s">
        <v>15</v>
      </c>
      <c r="CE293" s="13">
        <v>0.35562596231173038</v>
      </c>
      <c r="CF293" s="13">
        <v>1.391420296572738</v>
      </c>
      <c r="CG293" s="13">
        <v>0.86655490897442744</v>
      </c>
      <c r="CH293" s="13">
        <v>0.67889101019984543</v>
      </c>
      <c r="CI293" s="13">
        <v>1.0392314534651019</v>
      </c>
      <c r="CJ293" s="13">
        <v>0.88147557131087684</v>
      </c>
      <c r="CK293" s="13">
        <v>0.83244949001432078</v>
      </c>
      <c r="CL293" s="13">
        <v>0.83977933807520777</v>
      </c>
      <c r="CM293" s="13">
        <v>1.0796489747888525</v>
      </c>
      <c r="CN293" s="13">
        <v>0.74039758286584545</v>
      </c>
      <c r="CO293" s="13">
        <v>0.61821286021287736</v>
      </c>
      <c r="CP293" s="13">
        <v>0.51017822627886578</v>
      </c>
      <c r="CQ293" s="13">
        <v>0.67866195245910488</v>
      </c>
      <c r="CR293" s="13">
        <v>0.57215865847436376</v>
      </c>
      <c r="CS293" s="13">
        <v>0.47574626175161039</v>
      </c>
      <c r="CT293" s="16">
        <v>10.529299999999999</v>
      </c>
      <c r="CU293" s="16">
        <v>17.847000000000001</v>
      </c>
      <c r="CV293" s="16">
        <v>10.744299999999999</v>
      </c>
      <c r="CW293" s="16">
        <v>4.0438000000000001</v>
      </c>
      <c r="CX293" s="16">
        <v>15.071199999999999</v>
      </c>
      <c r="CY293" s="16">
        <v>11.0113</v>
      </c>
      <c r="CZ293" s="16">
        <v>19.8157</v>
      </c>
      <c r="DA293" s="16">
        <v>17.706900000000001</v>
      </c>
      <c r="DB293" s="16">
        <v>9.3657000000000004</v>
      </c>
      <c r="DC293" s="16">
        <v>7.8117999999999999</v>
      </c>
      <c r="DD293" s="16">
        <v>11.834099999999999</v>
      </c>
      <c r="DE293" s="16">
        <v>10.1069</v>
      </c>
      <c r="DF293" s="16">
        <v>14.436</v>
      </c>
      <c r="DG293" s="16">
        <v>11.03</v>
      </c>
      <c r="DH293" s="16">
        <v>10.9711</v>
      </c>
      <c r="DI293" s="16">
        <v>12.382300000000001</v>
      </c>
      <c r="DJ293" s="21">
        <v>8.4786000000000001</v>
      </c>
      <c r="DK293" s="21">
        <v>11.525600000000001</v>
      </c>
      <c r="DL293" s="21">
        <v>4.4991000000000003</v>
      </c>
      <c r="DM293" s="21">
        <v>1.5276999999999998</v>
      </c>
      <c r="DN293" s="21">
        <v>6.6338999999999997</v>
      </c>
      <c r="DO293" s="21">
        <v>4.5780000000000003</v>
      </c>
      <c r="DP293" s="21">
        <v>7.8798000000000004</v>
      </c>
      <c r="DQ293" s="21">
        <v>7.5804</v>
      </c>
      <c r="DR293" s="21">
        <v>4.1395</v>
      </c>
      <c r="DS293" s="21">
        <v>3.2073</v>
      </c>
      <c r="DT293" s="21">
        <v>5.0133999999999999</v>
      </c>
      <c r="DU293" s="21">
        <v>4.8216999999999999</v>
      </c>
      <c r="DV293" s="21">
        <v>7.4016000000000002</v>
      </c>
      <c r="DW293" s="21">
        <v>5.6647999999999996</v>
      </c>
      <c r="DX293" s="21">
        <v>5.5940000000000003</v>
      </c>
      <c r="DY293" s="21">
        <v>6.7417999999999996</v>
      </c>
    </row>
    <row r="294" spans="1:129" x14ac:dyDescent="0.2">
      <c r="A294" s="62" t="str">
        <f>[1]PSIM!A301</f>
        <v>LTX</v>
      </c>
      <c r="B294" s="16">
        <v>7.6212</v>
      </c>
      <c r="C294" s="16">
        <v>8.5282</v>
      </c>
      <c r="D294" s="16">
        <v>7.43</v>
      </c>
      <c r="E294" s="16">
        <v>7.7417999999999996</v>
      </c>
      <c r="F294" s="16">
        <v>4.83</v>
      </c>
      <c r="G294" s="16">
        <v>2.7199999999999998</v>
      </c>
      <c r="H294" s="16">
        <v>1.73</v>
      </c>
      <c r="I294" s="16">
        <v>4.95</v>
      </c>
      <c r="J294" s="16">
        <v>4.95</v>
      </c>
      <c r="K294" s="16">
        <v>6.91</v>
      </c>
      <c r="L294" s="16">
        <v>2.19</v>
      </c>
      <c r="M294" s="16">
        <v>12.97</v>
      </c>
      <c r="N294" s="16">
        <v>8.94</v>
      </c>
      <c r="O294" s="16">
        <v>8.68</v>
      </c>
      <c r="P294" s="16">
        <v>7.29</v>
      </c>
      <c r="Q294" s="16">
        <v>10.46</v>
      </c>
      <c r="R294" s="17">
        <v>22.112500000000001</v>
      </c>
      <c r="S294" s="17">
        <v>18.557400000000001</v>
      </c>
      <c r="T294" s="17">
        <v>16.7424</v>
      </c>
      <c r="U294" s="17">
        <v>15.944900000000001</v>
      </c>
      <c r="V294" s="17">
        <v>13.2357</v>
      </c>
      <c r="W294" s="17">
        <v>9.8310999999999993</v>
      </c>
      <c r="X294" s="17">
        <v>10.8531</v>
      </c>
      <c r="Y294" s="17">
        <v>11.3331</v>
      </c>
      <c r="Z294" s="17">
        <v>11.3331</v>
      </c>
      <c r="AA294" s="17">
        <v>16.076699999999999</v>
      </c>
      <c r="AB294" s="17">
        <v>9.9331999999999994</v>
      </c>
      <c r="AC294" s="17">
        <v>9.2270000000000003</v>
      </c>
      <c r="AD294" s="17">
        <v>9.2270000000000003</v>
      </c>
      <c r="AE294" s="17">
        <v>12.0526</v>
      </c>
      <c r="AF294" s="17">
        <v>10.808199999999999</v>
      </c>
      <c r="AG294" s="17">
        <v>10.808199999999999</v>
      </c>
      <c r="AH294" s="16">
        <v>9.23</v>
      </c>
      <c r="AI294" s="16">
        <v>10.029999999999999</v>
      </c>
      <c r="AJ294" s="16">
        <v>10.45</v>
      </c>
      <c r="AK294" s="16">
        <v>12.05</v>
      </c>
      <c r="AL294" s="16">
        <v>9.48</v>
      </c>
      <c r="AM294" s="16">
        <v>9.9</v>
      </c>
      <c r="AN294" s="16">
        <v>11.76</v>
      </c>
      <c r="AO294" s="16">
        <v>9.76</v>
      </c>
      <c r="AP294" s="16">
        <v>8.01</v>
      </c>
      <c r="AQ294" s="16">
        <v>7.44</v>
      </c>
      <c r="AR294" s="16">
        <v>6.61</v>
      </c>
      <c r="AS294" s="16">
        <v>7.65</v>
      </c>
      <c r="AT294" s="16">
        <v>6.87</v>
      </c>
      <c r="AU294" s="16">
        <v>6.6</v>
      </c>
      <c r="AV294" s="16">
        <v>8.1999999999999993</v>
      </c>
      <c r="AW294" s="16">
        <v>7.65</v>
      </c>
      <c r="AX294" s="19">
        <v>6.3821125057837144E-2</v>
      </c>
      <c r="AY294" s="19">
        <v>6.1291657557716844E-2</v>
      </c>
      <c r="AZ294" s="19">
        <v>7.6533857456210358E-2</v>
      </c>
      <c r="BA294" s="19">
        <v>0.15385773364957239</v>
      </c>
      <c r="BB294" s="19">
        <v>0.28028087485675129</v>
      </c>
      <c r="BC294" s="19">
        <v>0.52461850166904589</v>
      </c>
      <c r="BD294" s="19">
        <v>0.32345273552458959</v>
      </c>
      <c r="BE294" s="19">
        <v>0.11783406636719232</v>
      </c>
      <c r="BF294" s="19">
        <v>0.11783406636719232</v>
      </c>
      <c r="BG294" s="19">
        <v>7.2488467707731485E-2</v>
      </c>
      <c r="BH294" s="19">
        <v>0.16493863065870337</v>
      </c>
      <c r="BI294" s="19">
        <v>0.21136685897404447</v>
      </c>
      <c r="BJ294" s="19">
        <v>0.21136685897404447</v>
      </c>
      <c r="BK294" s="19">
        <v>8.6431820930743461E-2</v>
      </c>
      <c r="BL294" s="19">
        <v>0.1435622525020214</v>
      </c>
      <c r="BM294" s="19">
        <v>0.1435622525020214</v>
      </c>
      <c r="BN294" s="16">
        <v>7.4756999999999998</v>
      </c>
      <c r="BO294" s="16">
        <v>7.9044999999999996</v>
      </c>
      <c r="BP294" s="16">
        <v>6.1382000000000003</v>
      </c>
      <c r="BQ294" s="16">
        <v>6.2816999999999998</v>
      </c>
      <c r="BR294" s="16">
        <v>3.9779</v>
      </c>
      <c r="BS294" s="16">
        <v>2.3441999999999998</v>
      </c>
      <c r="BT294" s="16">
        <v>1.5819000000000001</v>
      </c>
      <c r="BU294" s="16">
        <v>4.3639000000000001</v>
      </c>
      <c r="BV294" s="16">
        <v>4.3639000000000001</v>
      </c>
      <c r="BW294" s="16">
        <v>4.9675000000000002</v>
      </c>
      <c r="BX294" s="16">
        <v>1.4485000000000001</v>
      </c>
      <c r="BY294" s="16">
        <v>7.9161999999999999</v>
      </c>
      <c r="BZ294" s="16">
        <v>5.0434999999999999</v>
      </c>
      <c r="CA294" s="16">
        <v>5.0537000000000001</v>
      </c>
      <c r="CB294" s="16">
        <v>4.0468999999999999</v>
      </c>
      <c r="CC294" s="16">
        <v>6.2413999999999996</v>
      </c>
      <c r="CD294" s="13">
        <v>0.80674625704554093</v>
      </c>
      <c r="CE294" s="13">
        <v>0.58718755271540135</v>
      </c>
      <c r="CF294" s="13">
        <v>0.65562775449521282</v>
      </c>
      <c r="CG294" s="13">
        <v>0.65170477260559678</v>
      </c>
      <c r="CH294" s="13">
        <v>0.6211169474217344</v>
      </c>
      <c r="CI294" s="13">
        <v>0.67727140161843258</v>
      </c>
      <c r="CJ294" s="13">
        <v>0.67928981499290586</v>
      </c>
      <c r="CK294" s="13">
        <v>0.63829026664453636</v>
      </c>
      <c r="CL294" s="13">
        <v>0.40648994224680607</v>
      </c>
      <c r="CM294" s="13">
        <v>0.39391015196223589</v>
      </c>
      <c r="CN294" s="13">
        <v>0.57780805918817946</v>
      </c>
      <c r="CO294" s="13">
        <v>0.59444912099300706</v>
      </c>
      <c r="CP294" s="13">
        <v>0.53011002410078312</v>
      </c>
      <c r="CQ294" s="13">
        <v>0.57312780916863471</v>
      </c>
      <c r="CR294" s="13">
        <v>0.60944240565810126</v>
      </c>
      <c r="CS294" s="13">
        <v>0.52801048166351994</v>
      </c>
      <c r="CT294" s="16">
        <v>17.240100000000002</v>
      </c>
      <c r="CU294" s="16">
        <v>17.090399999999999</v>
      </c>
      <c r="CV294" s="16">
        <v>13.3636</v>
      </c>
      <c r="CW294" s="16">
        <v>12.755800000000001</v>
      </c>
      <c r="CX294" s="16">
        <v>7.4908000000000001</v>
      </c>
      <c r="CY294" s="16">
        <v>4.0576999999999996</v>
      </c>
      <c r="CZ294" s="16">
        <v>2.5470000000000002</v>
      </c>
      <c r="DA294" s="16">
        <v>7.1975999999999996</v>
      </c>
      <c r="DB294" s="16">
        <v>7.1975999999999996</v>
      </c>
      <c r="DC294" s="16">
        <v>9.3282000000000007</v>
      </c>
      <c r="DD294" s="16">
        <v>2.8182</v>
      </c>
      <c r="DE294" s="16">
        <v>15.691700000000001</v>
      </c>
      <c r="DF294" s="16">
        <v>15.691700000000001</v>
      </c>
      <c r="DG294" s="16">
        <v>15.691700000000001</v>
      </c>
      <c r="DH294" s="16">
        <v>7.1370000000000005</v>
      </c>
      <c r="DI294" s="16">
        <v>7.1370000000000005</v>
      </c>
      <c r="DJ294" s="21">
        <v>8.3480000000000008</v>
      </c>
      <c r="DK294" s="21">
        <v>8.5641999999999996</v>
      </c>
      <c r="DL294" s="21">
        <v>6.6932</v>
      </c>
      <c r="DM294" s="21">
        <v>6.5355999999999996</v>
      </c>
      <c r="DN294" s="21">
        <v>3.8748</v>
      </c>
      <c r="DO294" s="21">
        <v>2.1282999999999999</v>
      </c>
      <c r="DP294" s="21">
        <v>1.3826000000000001</v>
      </c>
      <c r="DQ294" s="21">
        <v>4.1222000000000003</v>
      </c>
      <c r="DR294" s="21">
        <v>4.1222000000000003</v>
      </c>
      <c r="DS294" s="21">
        <v>5.5158000000000005</v>
      </c>
      <c r="DT294" s="21">
        <v>1.5748</v>
      </c>
      <c r="DU294" s="21">
        <v>8.3849999999999998</v>
      </c>
      <c r="DV294" s="21">
        <v>8.3849999999999998</v>
      </c>
      <c r="DW294" s="21">
        <v>8.3849999999999998</v>
      </c>
      <c r="DX294" s="21">
        <v>3.9314999999999998</v>
      </c>
      <c r="DY294" s="21">
        <v>3.9314999999999998</v>
      </c>
    </row>
    <row r="295" spans="1:129" x14ac:dyDescent="0.2">
      <c r="A295" s="62" t="str">
        <f>[1]PSIM!A302</f>
        <v>LVT</v>
      </c>
      <c r="B295" s="16">
        <v>1.728</v>
      </c>
      <c r="C295" s="16">
        <v>0.33600000000000002</v>
      </c>
      <c r="D295" s="16">
        <v>0.47310000000000002</v>
      </c>
      <c r="E295" s="16">
        <v>0.46339999999999998</v>
      </c>
      <c r="F295" s="16">
        <v>-0.1545</v>
      </c>
      <c r="G295" s="16">
        <v>0.28000000000000003</v>
      </c>
      <c r="H295" s="16">
        <v>0.96550000000000002</v>
      </c>
      <c r="I295" s="16">
        <v>0.45379999999999998</v>
      </c>
      <c r="J295" s="16">
        <v>-0.63719999999999999</v>
      </c>
      <c r="K295" s="16">
        <v>-5.79E-2</v>
      </c>
      <c r="L295" s="16">
        <v>-0.79169999999999996</v>
      </c>
      <c r="M295" s="16">
        <v>-0.28999999999999998</v>
      </c>
      <c r="N295" s="16">
        <v>-0.28999999999999998</v>
      </c>
      <c r="O295" s="16">
        <v>0.02</v>
      </c>
      <c r="P295" s="16">
        <v>0.02</v>
      </c>
      <c r="Q295" s="16">
        <v>0.02</v>
      </c>
      <c r="R295" s="17">
        <v>31.058499999999999</v>
      </c>
      <c r="S295" s="17">
        <v>17.164200000000001</v>
      </c>
      <c r="T295" s="17">
        <v>16.253</v>
      </c>
      <c r="U295" s="17">
        <v>9.1623000000000001</v>
      </c>
      <c r="V295" s="17">
        <v>18.2988</v>
      </c>
      <c r="W295" s="17">
        <v>35.796900000000001</v>
      </c>
      <c r="X295" s="17">
        <v>21.9544</v>
      </c>
      <c r="Y295" s="17">
        <v>18.8536</v>
      </c>
      <c r="Z295" s="17">
        <v>3.7911999999999999</v>
      </c>
      <c r="AA295" s="17">
        <v>5.4036</v>
      </c>
      <c r="AB295" s="17">
        <v>-8.8884000000000007</v>
      </c>
      <c r="AC295" s="17">
        <v>1.4603999999999999</v>
      </c>
      <c r="AD295" s="17">
        <v>1.4603999999999999</v>
      </c>
      <c r="AE295" s="17">
        <v>24.142099999999999</v>
      </c>
      <c r="AF295" s="17">
        <v>24.142099999999999</v>
      </c>
      <c r="AG295" s="17">
        <v>24.142099999999999</v>
      </c>
      <c r="AH295" s="16">
        <v>1.46</v>
      </c>
      <c r="AI295" s="16">
        <v>12.97</v>
      </c>
      <c r="AJ295" s="16">
        <v>24.14</v>
      </c>
      <c r="AK295" s="16" t="s">
        <v>15</v>
      </c>
      <c r="AL295" s="16" t="s">
        <v>15</v>
      </c>
      <c r="AM295" s="16" t="s">
        <v>15</v>
      </c>
      <c r="AN295" s="16" t="s">
        <v>15</v>
      </c>
      <c r="AO295" s="16">
        <v>12.28</v>
      </c>
      <c r="AP295" s="16">
        <v>8.61</v>
      </c>
      <c r="AQ295" s="16">
        <v>36.46</v>
      </c>
      <c r="AR295" s="16">
        <v>32.53</v>
      </c>
      <c r="AS295" s="16">
        <v>16.690000000000001</v>
      </c>
      <c r="AT295" s="16">
        <v>14.46</v>
      </c>
      <c r="AU295" s="16">
        <v>33.03</v>
      </c>
      <c r="AV295" s="16">
        <v>10.96</v>
      </c>
      <c r="AW295" s="16">
        <v>15.46</v>
      </c>
      <c r="AX295" s="19">
        <v>1.0594290931774857E-3</v>
      </c>
      <c r="AY295" s="19">
        <v>1.5981403457794566E-3</v>
      </c>
      <c r="AZ295" s="19">
        <v>2.622789246016536E-2</v>
      </c>
      <c r="BA295" s="19">
        <v>1.1619512017612488</v>
      </c>
      <c r="BB295" s="19">
        <v>-5.6729297770213273E-2</v>
      </c>
      <c r="BC295" s="19">
        <v>1.3756593311049713E-2</v>
      </c>
      <c r="BD295" s="19">
        <v>3.9620254211357647E-2</v>
      </c>
      <c r="BE295" s="19">
        <v>2.5921103678536579E-2</v>
      </c>
      <c r="BF295" s="19">
        <v>-3.4051419741432955E-3</v>
      </c>
      <c r="BG295" s="19">
        <v>-1.0235433896842594E-2</v>
      </c>
      <c r="BH295" s="19">
        <v>-3.355608232562593E-2</v>
      </c>
      <c r="BI295" s="19">
        <v>-1.5576731409414919E-3</v>
      </c>
      <c r="BJ295" s="19">
        <v>-1.5576731409414919E-3</v>
      </c>
      <c r="BK295" s="19">
        <v>3.314516129032258</v>
      </c>
      <c r="BL295" s="19">
        <v>3.314516129032258</v>
      </c>
      <c r="BM295" s="19">
        <v>3.314516129032258</v>
      </c>
      <c r="BN295" s="16">
        <v>18.228300000000001</v>
      </c>
      <c r="BO295" s="16">
        <v>8.4972999999999992</v>
      </c>
      <c r="BP295" s="16">
        <v>5.8716999999999997</v>
      </c>
      <c r="BQ295" s="16">
        <v>5.0201000000000002</v>
      </c>
      <c r="BR295" s="16">
        <v>-8.8566000000000003</v>
      </c>
      <c r="BS295" s="16">
        <v>13.206899999999999</v>
      </c>
      <c r="BT295" s="16">
        <v>16.097899999999999</v>
      </c>
      <c r="BU295" s="16">
        <v>9.3289000000000009</v>
      </c>
      <c r="BV295" s="16">
        <v>-30.548500000000001</v>
      </c>
      <c r="BW295" s="16">
        <v>-0.80979999999999996</v>
      </c>
      <c r="BX295" s="16">
        <v>-21.508299999999998</v>
      </c>
      <c r="BY295" s="16">
        <v>-15.153</v>
      </c>
      <c r="BZ295" s="16">
        <v>-15.153</v>
      </c>
      <c r="CA295" s="16">
        <v>2.5545999999999998</v>
      </c>
      <c r="CB295" s="16">
        <v>2.5545999999999998</v>
      </c>
      <c r="CC295" s="16">
        <v>2.5545999999999998</v>
      </c>
      <c r="CD295" s="13" t="s">
        <v>15</v>
      </c>
      <c r="CE295" s="13" t="s">
        <v>15</v>
      </c>
      <c r="CF295" s="13">
        <v>0.40684302156881708</v>
      </c>
      <c r="CG295" s="13">
        <v>0.79526887452522155</v>
      </c>
      <c r="CH295" s="13">
        <v>4.3266443411818664E-2</v>
      </c>
      <c r="CI295" s="13">
        <v>4.6357568516915502E-3</v>
      </c>
      <c r="CJ295" s="13">
        <v>4.7340846118578861E-2</v>
      </c>
      <c r="CK295" s="13">
        <v>2.268507737511246E-2</v>
      </c>
      <c r="CL295" s="13">
        <v>6.9753834901938136E-2</v>
      </c>
      <c r="CM295" s="13">
        <v>0.1124331093426776</v>
      </c>
      <c r="CN295" s="13">
        <v>0.26098932398383118</v>
      </c>
      <c r="CO295" s="13">
        <v>0.1097659710935201</v>
      </c>
      <c r="CP295" s="13" t="s">
        <v>15</v>
      </c>
      <c r="CQ295" s="13">
        <v>5.561044042053459E-2</v>
      </c>
      <c r="CR295" s="13" t="s">
        <v>15</v>
      </c>
      <c r="CS295" s="13" t="s">
        <v>15</v>
      </c>
      <c r="CT295" s="16" t="s">
        <v>15</v>
      </c>
      <c r="CU295" s="16">
        <v>28.675999999999998</v>
      </c>
      <c r="CV295" s="16">
        <v>27.058199999999999</v>
      </c>
      <c r="CW295" s="16">
        <v>23.240500000000001</v>
      </c>
      <c r="CX295" s="16">
        <v>-11.425800000000001</v>
      </c>
      <c r="CY295" s="16">
        <v>16.3934</v>
      </c>
      <c r="CZ295" s="16">
        <v>43.452300000000001</v>
      </c>
      <c r="DA295" s="16">
        <v>20.803100000000001</v>
      </c>
      <c r="DB295" s="16">
        <v>-36.627699999999997</v>
      </c>
      <c r="DC295" s="16">
        <v>-4.2430000000000003</v>
      </c>
      <c r="DD295" s="16">
        <v>-96.783600000000007</v>
      </c>
      <c r="DE295" s="16">
        <v>-76.343500000000006</v>
      </c>
      <c r="DF295" s="16">
        <v>-76.343500000000006</v>
      </c>
      <c r="DG295" s="16">
        <v>-76.343500000000006</v>
      </c>
      <c r="DH295" s="16">
        <v>-76.343500000000006</v>
      </c>
      <c r="DI295" s="16">
        <v>-76.343500000000006</v>
      </c>
      <c r="DJ295" s="21" t="s">
        <v>15</v>
      </c>
      <c r="DK295" s="21">
        <v>15.0068</v>
      </c>
      <c r="DL295" s="21">
        <v>11.0566</v>
      </c>
      <c r="DM295" s="21">
        <v>6.9893000000000001</v>
      </c>
      <c r="DN295" s="21">
        <v>-4.7862</v>
      </c>
      <c r="DO295" s="21">
        <v>10.1808</v>
      </c>
      <c r="DP295" s="21">
        <v>22.0398</v>
      </c>
      <c r="DQ295" s="21">
        <v>11.6449</v>
      </c>
      <c r="DR295" s="21">
        <v>-19.362400000000001</v>
      </c>
      <c r="DS295" s="21">
        <v>-1.0464</v>
      </c>
      <c r="DT295" s="21">
        <v>-16.0566</v>
      </c>
      <c r="DU295" s="21">
        <v>-10.2316</v>
      </c>
      <c r="DV295" s="21">
        <v>-10.2316</v>
      </c>
      <c r="DW295" s="21">
        <v>-10.2316</v>
      </c>
      <c r="DX295" s="21">
        <v>-10.2316</v>
      </c>
      <c r="DY295" s="21">
        <v>-10.2316</v>
      </c>
    </row>
    <row r="296" spans="1:129" x14ac:dyDescent="0.2">
      <c r="A296" s="62" t="str">
        <f>[1]PSIM!A303</f>
        <v>M</v>
      </c>
      <c r="B296" s="16" t="s">
        <v>15</v>
      </c>
      <c r="C296" s="16" t="s">
        <v>15</v>
      </c>
      <c r="D296" s="16" t="s">
        <v>15</v>
      </c>
      <c r="E296" s="16" t="s">
        <v>15</v>
      </c>
      <c r="F296" s="16" t="s">
        <v>15</v>
      </c>
      <c r="G296" s="16" t="s">
        <v>15</v>
      </c>
      <c r="H296" s="16" t="s">
        <v>15</v>
      </c>
      <c r="I296" s="16" t="s">
        <v>15</v>
      </c>
      <c r="J296" s="16" t="s">
        <v>15</v>
      </c>
      <c r="K296" s="16">
        <v>3.94</v>
      </c>
      <c r="L296" s="16">
        <v>4.13</v>
      </c>
      <c r="M296" s="16">
        <v>2.57</v>
      </c>
      <c r="N296" s="16">
        <v>2.25</v>
      </c>
      <c r="O296" s="16">
        <v>2.04</v>
      </c>
      <c r="P296" s="16">
        <v>2.2999999999999998</v>
      </c>
      <c r="Q296" s="16">
        <v>2.65</v>
      </c>
      <c r="R296" s="17" t="s">
        <v>15</v>
      </c>
      <c r="S296" s="17" t="s">
        <v>15</v>
      </c>
      <c r="T296" s="17" t="s">
        <v>15</v>
      </c>
      <c r="U296" s="17" t="s">
        <v>15</v>
      </c>
      <c r="V296" s="17" t="s">
        <v>15</v>
      </c>
      <c r="W296" s="17" t="s">
        <v>15</v>
      </c>
      <c r="X296" s="17" t="s">
        <v>15</v>
      </c>
      <c r="Y296" s="17" t="s">
        <v>15</v>
      </c>
      <c r="Z296" s="17" t="s">
        <v>15</v>
      </c>
      <c r="AA296" s="17">
        <v>65.8065</v>
      </c>
      <c r="AB296" s="17">
        <v>67.355599999999995</v>
      </c>
      <c r="AC296" s="17">
        <v>66.876199999999997</v>
      </c>
      <c r="AD296" s="17">
        <v>65.605900000000005</v>
      </c>
      <c r="AE296" s="17">
        <v>65.850899999999996</v>
      </c>
      <c r="AF296" s="17">
        <v>67.235399999999998</v>
      </c>
      <c r="AG296" s="17">
        <v>67.811499999999995</v>
      </c>
      <c r="AH296" s="16">
        <v>66.88</v>
      </c>
      <c r="AI296" s="16">
        <v>65.7</v>
      </c>
      <c r="AJ296" s="16">
        <v>65.849999999999994</v>
      </c>
      <c r="AK296" s="16">
        <v>67.239999999999995</v>
      </c>
      <c r="AL296" s="16">
        <v>67.81</v>
      </c>
      <c r="AM296" s="16" t="s">
        <v>15</v>
      </c>
      <c r="AN296" s="16" t="s">
        <v>15</v>
      </c>
      <c r="AO296" s="16" t="s">
        <v>15</v>
      </c>
      <c r="AP296" s="16" t="s">
        <v>15</v>
      </c>
      <c r="AQ296" s="16" t="s">
        <v>15</v>
      </c>
      <c r="AR296" s="16" t="s">
        <v>15</v>
      </c>
      <c r="AS296" s="16" t="s">
        <v>15</v>
      </c>
      <c r="AT296" s="16" t="s">
        <v>15</v>
      </c>
      <c r="AU296" s="16" t="s">
        <v>15</v>
      </c>
      <c r="AV296" s="16" t="s">
        <v>15</v>
      </c>
      <c r="AW296" s="16" t="s">
        <v>15</v>
      </c>
      <c r="AX296" s="19" t="s">
        <v>15</v>
      </c>
      <c r="AY296" s="19" t="s">
        <v>15</v>
      </c>
      <c r="AZ296" s="19" t="s">
        <v>15</v>
      </c>
      <c r="BA296" s="19" t="s">
        <v>15</v>
      </c>
      <c r="BB296" s="19" t="s">
        <v>15</v>
      </c>
      <c r="BC296" s="19" t="s">
        <v>15</v>
      </c>
      <c r="BD296" s="19" t="s">
        <v>15</v>
      </c>
      <c r="BE296" s="19" t="s">
        <v>15</v>
      </c>
      <c r="BF296" s="19" t="s">
        <v>15</v>
      </c>
      <c r="BG296" s="19">
        <v>6.9461210121542398E-3</v>
      </c>
      <c r="BH296" s="19">
        <v>9.1019054885138877E-3</v>
      </c>
      <c r="BI296" s="19">
        <v>8.989158619207448E-3</v>
      </c>
      <c r="BJ296" s="19" t="s">
        <v>15</v>
      </c>
      <c r="BK296" s="19" t="s">
        <v>15</v>
      </c>
      <c r="BL296" s="19" t="s">
        <v>15</v>
      </c>
      <c r="BM296" s="19" t="s">
        <v>15</v>
      </c>
      <c r="BN296" s="16" t="s">
        <v>15</v>
      </c>
      <c r="BO296" s="16" t="s">
        <v>15</v>
      </c>
      <c r="BP296" s="16" t="s">
        <v>15</v>
      </c>
      <c r="BQ296" s="16" t="s">
        <v>15</v>
      </c>
      <c r="BR296" s="16" t="s">
        <v>15</v>
      </c>
      <c r="BS296" s="16" t="s">
        <v>15</v>
      </c>
      <c r="BT296" s="16" t="s">
        <v>15</v>
      </c>
      <c r="BU296" s="16" t="s">
        <v>15</v>
      </c>
      <c r="BV296" s="16" t="s">
        <v>15</v>
      </c>
      <c r="BW296" s="16">
        <v>15.110099999999999</v>
      </c>
      <c r="BX296" s="16">
        <v>15.7118</v>
      </c>
      <c r="BY296" s="16">
        <v>14.5976</v>
      </c>
      <c r="BZ296" s="16">
        <v>14.093400000000001</v>
      </c>
      <c r="CA296" s="16">
        <v>12.8192</v>
      </c>
      <c r="CB296" s="16">
        <v>13.8917</v>
      </c>
      <c r="CC296" s="16">
        <v>15.086600000000001</v>
      </c>
      <c r="CD296" s="13" t="s">
        <v>15</v>
      </c>
      <c r="CE296" s="13" t="s">
        <v>15</v>
      </c>
      <c r="CF296" s="13" t="s">
        <v>15</v>
      </c>
      <c r="CG296" s="13" t="s">
        <v>15</v>
      </c>
      <c r="CH296" s="13" t="s">
        <v>15</v>
      </c>
      <c r="CI296" s="13" t="s">
        <v>15</v>
      </c>
      <c r="CJ296" s="13" t="s">
        <v>15</v>
      </c>
      <c r="CK296" s="13" t="s">
        <v>15</v>
      </c>
      <c r="CL296" s="13" t="s">
        <v>15</v>
      </c>
      <c r="CM296" s="13" t="s">
        <v>15</v>
      </c>
      <c r="CN296" s="13" t="s">
        <v>15</v>
      </c>
      <c r="CO296" s="13" t="s">
        <v>15</v>
      </c>
      <c r="CP296" s="13" t="s">
        <v>15</v>
      </c>
      <c r="CQ296" s="13" t="s">
        <v>15</v>
      </c>
      <c r="CR296" s="13" t="s">
        <v>15</v>
      </c>
      <c r="CS296" s="13" t="s">
        <v>15</v>
      </c>
      <c r="CT296" s="16" t="s">
        <v>15</v>
      </c>
      <c r="CU296" s="16" t="s">
        <v>15</v>
      </c>
      <c r="CV296" s="16" t="s">
        <v>15</v>
      </c>
      <c r="CW296" s="16" t="s">
        <v>15</v>
      </c>
      <c r="CX296" s="16" t="s">
        <v>15</v>
      </c>
      <c r="CY296" s="16" t="s">
        <v>15</v>
      </c>
      <c r="CZ296" s="16" t="s">
        <v>15</v>
      </c>
      <c r="DA296" s="16" t="s">
        <v>15</v>
      </c>
      <c r="DB296" s="16" t="s">
        <v>15</v>
      </c>
      <c r="DC296" s="16" t="s">
        <v>15</v>
      </c>
      <c r="DD296" s="16">
        <v>149.81880000000001</v>
      </c>
      <c r="DE296" s="16">
        <v>29.234300000000001</v>
      </c>
      <c r="DF296" s="16">
        <v>16.206199999999999</v>
      </c>
      <c r="DG296" s="16">
        <v>14.4556</v>
      </c>
      <c r="DH296" s="16">
        <v>15.9223</v>
      </c>
      <c r="DI296" s="16">
        <v>17.825900000000001</v>
      </c>
      <c r="DJ296" s="21" t="s">
        <v>15</v>
      </c>
      <c r="DK296" s="21" t="s">
        <v>15</v>
      </c>
      <c r="DL296" s="21" t="s">
        <v>15</v>
      </c>
      <c r="DM296" s="21" t="s">
        <v>15</v>
      </c>
      <c r="DN296" s="21" t="s">
        <v>15</v>
      </c>
      <c r="DO296" s="21" t="s">
        <v>15</v>
      </c>
      <c r="DP296" s="21" t="s">
        <v>15</v>
      </c>
      <c r="DQ296" s="21" t="s">
        <v>15</v>
      </c>
      <c r="DR296" s="21" t="s">
        <v>15</v>
      </c>
      <c r="DS296" s="21" t="s">
        <v>15</v>
      </c>
      <c r="DT296" s="21">
        <v>46.139600000000002</v>
      </c>
      <c r="DU296" s="21">
        <v>20.343499999999999</v>
      </c>
      <c r="DV296" s="21">
        <v>13.6684</v>
      </c>
      <c r="DW296" s="21">
        <v>12.372999999999999</v>
      </c>
      <c r="DX296" s="21">
        <v>13.650499999999999</v>
      </c>
      <c r="DY296" s="21">
        <v>15.190899999999999</v>
      </c>
    </row>
    <row r="297" spans="1:129" x14ac:dyDescent="0.2">
      <c r="A297" s="62" t="str">
        <f>[1]PSIM!A304</f>
        <v>MACO</v>
      </c>
      <c r="B297" s="16">
        <v>8.8999999999999999E-3</v>
      </c>
      <c r="C297" s="16">
        <v>2.52E-2</v>
      </c>
      <c r="D297" s="16">
        <v>2.81E-2</v>
      </c>
      <c r="E297" s="16">
        <v>2.23E-2</v>
      </c>
      <c r="F297" s="16">
        <v>0.01</v>
      </c>
      <c r="G297" s="16">
        <v>9.5999999999999992E-3</v>
      </c>
      <c r="H297" s="16">
        <v>1.2E-2</v>
      </c>
      <c r="I297" s="16">
        <v>1.29E-2</v>
      </c>
      <c r="J297" s="16">
        <v>2.1600000000000001E-2</v>
      </c>
      <c r="K297" s="16">
        <v>3.2399999999999998E-2</v>
      </c>
      <c r="L297" s="16">
        <v>4.65E-2</v>
      </c>
      <c r="M297" s="16">
        <v>6.8000000000000005E-2</v>
      </c>
      <c r="N297" s="16">
        <v>0.04</v>
      </c>
      <c r="O297" s="16">
        <v>0.06</v>
      </c>
      <c r="P297" s="16">
        <v>0.03</v>
      </c>
      <c r="Q297" s="16">
        <v>7.0000000000000007E-2</v>
      </c>
      <c r="R297" s="17">
        <v>32.526899999999998</v>
      </c>
      <c r="S297" s="17">
        <v>54.930100000000003</v>
      </c>
      <c r="T297" s="17">
        <v>52.484699999999997</v>
      </c>
      <c r="U297" s="17">
        <v>46.983400000000003</v>
      </c>
      <c r="V297" s="17">
        <v>42.674300000000002</v>
      </c>
      <c r="W297" s="17">
        <v>41.785899999999998</v>
      </c>
      <c r="X297" s="17">
        <v>40.118699999999997</v>
      </c>
      <c r="Y297" s="17">
        <v>41.839399999999998</v>
      </c>
      <c r="Z297" s="17">
        <v>47.3172</v>
      </c>
      <c r="AA297" s="17">
        <v>51.772399999999998</v>
      </c>
      <c r="AB297" s="17">
        <v>49.378100000000003</v>
      </c>
      <c r="AC297" s="17">
        <v>57.239699999999999</v>
      </c>
      <c r="AD297" s="17">
        <v>50.854199999999999</v>
      </c>
      <c r="AE297" s="17">
        <v>55.494100000000003</v>
      </c>
      <c r="AF297" s="17">
        <v>55.073099999999997</v>
      </c>
      <c r="AG297" s="17">
        <v>58.197000000000003</v>
      </c>
      <c r="AH297" s="16">
        <v>56.2</v>
      </c>
      <c r="AI297" s="16">
        <v>50.85</v>
      </c>
      <c r="AJ297" s="16">
        <v>55.49</v>
      </c>
      <c r="AK297" s="16">
        <v>55.07</v>
      </c>
      <c r="AL297" s="16">
        <v>58.2</v>
      </c>
      <c r="AM297" s="16" t="s">
        <v>15</v>
      </c>
      <c r="AN297" s="16" t="s">
        <v>15</v>
      </c>
      <c r="AO297" s="16" t="s">
        <v>15</v>
      </c>
      <c r="AP297" s="16" t="s">
        <v>15</v>
      </c>
      <c r="AQ297" s="16" t="s">
        <v>15</v>
      </c>
      <c r="AR297" s="16" t="s">
        <v>15</v>
      </c>
      <c r="AS297" s="16" t="s">
        <v>15</v>
      </c>
      <c r="AT297" s="16" t="s">
        <v>15</v>
      </c>
      <c r="AU297" s="16" t="s">
        <v>15</v>
      </c>
      <c r="AV297" s="16" t="s">
        <v>15</v>
      </c>
      <c r="AW297" s="16" t="s">
        <v>15</v>
      </c>
      <c r="AX297" s="19">
        <v>0.13626190955931033</v>
      </c>
      <c r="AY297" s="19">
        <v>3.0835535987197505E-2</v>
      </c>
      <c r="AZ297" s="19">
        <v>1.3877099095774129E-2</v>
      </c>
      <c r="BA297" s="19">
        <v>2.6119730185497472E-2</v>
      </c>
      <c r="BB297" s="19">
        <v>8.5864387877810699E-2</v>
      </c>
      <c r="BC297" s="19">
        <v>4.6988171735085724E-2</v>
      </c>
      <c r="BD297" s="19">
        <v>1.8631224989729623E-2</v>
      </c>
      <c r="BE297" s="19">
        <v>1.4490825473648633E-3</v>
      </c>
      <c r="BF297" s="19">
        <v>1.1064737566554396E-4</v>
      </c>
      <c r="BG297" s="19">
        <v>2.879850229872959E-3</v>
      </c>
      <c r="BH297" s="19">
        <v>3.514477195522512E-3</v>
      </c>
      <c r="BI297" s="19">
        <v>3.1694322752686241E-3</v>
      </c>
      <c r="BJ297" s="19">
        <v>1.053316695616846E-2</v>
      </c>
      <c r="BK297" s="19">
        <v>6.1692303807401915E-3</v>
      </c>
      <c r="BL297" s="19">
        <v>2.5984333303360366E-2</v>
      </c>
      <c r="BM297" s="19">
        <v>2.8489498384549991E-2</v>
      </c>
      <c r="BN297" s="16">
        <v>5.7530999999999999</v>
      </c>
      <c r="BO297" s="16">
        <v>17.360099999999999</v>
      </c>
      <c r="BP297" s="16">
        <v>15.9519</v>
      </c>
      <c r="BQ297" s="16">
        <v>12.3256</v>
      </c>
      <c r="BR297" s="16">
        <v>5.6090999999999998</v>
      </c>
      <c r="BS297" s="16">
        <v>5.9500999999999999</v>
      </c>
      <c r="BT297" s="16">
        <v>7.6882999999999999</v>
      </c>
      <c r="BU297" s="16">
        <v>8.4640000000000004</v>
      </c>
      <c r="BV297" s="16">
        <v>12.9694</v>
      </c>
      <c r="BW297" s="16">
        <v>15.4184</v>
      </c>
      <c r="BX297" s="16">
        <v>18.698399999999999</v>
      </c>
      <c r="BY297" s="16">
        <v>23.4087</v>
      </c>
      <c r="BZ297" s="16">
        <v>21.455300000000001</v>
      </c>
      <c r="CA297" s="16">
        <v>24.575900000000001</v>
      </c>
      <c r="CB297" s="16">
        <v>13.884399999999999</v>
      </c>
      <c r="CC297" s="16">
        <v>23.695499999999999</v>
      </c>
      <c r="CD297" s="13" t="s">
        <v>15</v>
      </c>
      <c r="CE297" s="13" t="s">
        <v>15</v>
      </c>
      <c r="CF297" s="13" t="s">
        <v>15</v>
      </c>
      <c r="CG297" s="13" t="s">
        <v>15</v>
      </c>
      <c r="CH297" s="13" t="s">
        <v>15</v>
      </c>
      <c r="CI297" s="13" t="s">
        <v>15</v>
      </c>
      <c r="CJ297" s="13" t="s">
        <v>15</v>
      </c>
      <c r="CK297" s="13" t="s">
        <v>15</v>
      </c>
      <c r="CL297" s="13" t="s">
        <v>15</v>
      </c>
      <c r="CM297" s="13" t="s">
        <v>15</v>
      </c>
      <c r="CN297" s="13" t="s">
        <v>15</v>
      </c>
      <c r="CO297" s="13">
        <v>3.406171461972779E-4</v>
      </c>
      <c r="CP297" s="13">
        <v>5.3886652184672867E-2</v>
      </c>
      <c r="CQ297" s="13">
        <v>2.7837760686029434E-2</v>
      </c>
      <c r="CR297" s="13">
        <v>9.6245009762908583E-3</v>
      </c>
      <c r="CS297" s="13">
        <v>0.16124133280515346</v>
      </c>
      <c r="CT297" s="16">
        <v>22.7773</v>
      </c>
      <c r="CU297" s="16">
        <v>27.189499999999999</v>
      </c>
      <c r="CV297" s="16">
        <v>21.948</v>
      </c>
      <c r="CW297" s="16">
        <v>15.9117</v>
      </c>
      <c r="CX297" s="16">
        <v>6.8506</v>
      </c>
      <c r="CY297" s="16">
        <v>6.3486000000000002</v>
      </c>
      <c r="CZ297" s="16">
        <v>8.1875</v>
      </c>
      <c r="DA297" s="16">
        <v>8.5519999999999996</v>
      </c>
      <c r="DB297" s="16">
        <v>13.692299999999999</v>
      </c>
      <c r="DC297" s="16">
        <v>19.527000000000001</v>
      </c>
      <c r="DD297" s="16">
        <v>24.930499999999999</v>
      </c>
      <c r="DE297" s="16">
        <v>26.886399999999998</v>
      </c>
      <c r="DF297" s="16">
        <v>19.7942</v>
      </c>
      <c r="DG297" s="16">
        <v>24.595099999999999</v>
      </c>
      <c r="DH297" s="16">
        <v>11.0631</v>
      </c>
      <c r="DI297" s="16">
        <v>17.383500000000002</v>
      </c>
      <c r="DJ297" s="21">
        <v>7.3552</v>
      </c>
      <c r="DK297" s="21">
        <v>16.383600000000001</v>
      </c>
      <c r="DL297" s="21">
        <v>14.7033</v>
      </c>
      <c r="DM297" s="21">
        <v>10.3969</v>
      </c>
      <c r="DN297" s="21">
        <v>4.4508000000000001</v>
      </c>
      <c r="DO297" s="21">
        <v>4.1875</v>
      </c>
      <c r="DP297" s="21">
        <v>5.7708000000000004</v>
      </c>
      <c r="DQ297" s="21">
        <v>6.4809999999999999</v>
      </c>
      <c r="DR297" s="21">
        <v>10.552</v>
      </c>
      <c r="DS297" s="21">
        <v>14.6104</v>
      </c>
      <c r="DT297" s="21">
        <v>19.001200000000001</v>
      </c>
      <c r="DU297" s="21">
        <v>21.583500000000001</v>
      </c>
      <c r="DV297" s="21">
        <v>15.743399999999999</v>
      </c>
      <c r="DW297" s="21">
        <v>19.668600000000001</v>
      </c>
      <c r="DX297" s="21">
        <v>8.0752000000000006</v>
      </c>
      <c r="DY297" s="21">
        <v>12.128500000000001</v>
      </c>
    </row>
    <row r="298" spans="1:129" x14ac:dyDescent="0.2">
      <c r="A298" s="62" t="str">
        <f>[1]PSIM!A305</f>
        <v>MAJOR</v>
      </c>
      <c r="B298" s="16">
        <v>0.57389999999999997</v>
      </c>
      <c r="C298" s="16">
        <v>0.72</v>
      </c>
      <c r="D298" s="16">
        <v>-0.77</v>
      </c>
      <c r="E298" s="16">
        <v>0.75419999999999998</v>
      </c>
      <c r="F298" s="16">
        <v>0.92</v>
      </c>
      <c r="G298" s="16">
        <v>1.42</v>
      </c>
      <c r="H298" s="16">
        <v>0.71</v>
      </c>
      <c r="I298" s="16">
        <v>0.39</v>
      </c>
      <c r="J298" s="16">
        <v>0.91</v>
      </c>
      <c r="K298" s="16">
        <v>0.9</v>
      </c>
      <c r="L298" s="16">
        <v>0.96</v>
      </c>
      <c r="M298" s="16">
        <v>1.18</v>
      </c>
      <c r="N298" s="16">
        <v>1.22</v>
      </c>
      <c r="O298" s="16">
        <v>1.31</v>
      </c>
      <c r="P298" s="16">
        <v>1.33</v>
      </c>
      <c r="Q298" s="16">
        <v>1.33</v>
      </c>
      <c r="R298" s="17">
        <v>40.351300000000002</v>
      </c>
      <c r="S298" s="17">
        <v>39.898499999999999</v>
      </c>
      <c r="T298" s="17">
        <v>34.863100000000003</v>
      </c>
      <c r="U298" s="17">
        <v>35.399799999999999</v>
      </c>
      <c r="V298" s="17">
        <v>36.5383</v>
      </c>
      <c r="W298" s="17">
        <v>35.092100000000002</v>
      </c>
      <c r="X298" s="17">
        <v>33.418599999999998</v>
      </c>
      <c r="Y298" s="17">
        <v>29.519200000000001</v>
      </c>
      <c r="Z298" s="17">
        <v>34.488399999999999</v>
      </c>
      <c r="AA298" s="17">
        <v>34.386200000000002</v>
      </c>
      <c r="AB298" s="17">
        <v>32.272100000000002</v>
      </c>
      <c r="AC298" s="17">
        <v>35.010399999999997</v>
      </c>
      <c r="AD298" s="17">
        <v>36.507300000000001</v>
      </c>
      <c r="AE298" s="17">
        <v>35.286700000000003</v>
      </c>
      <c r="AF298" s="17">
        <v>36.189700000000002</v>
      </c>
      <c r="AG298" s="17">
        <v>33.591500000000003</v>
      </c>
      <c r="AH298" s="16">
        <v>35.01</v>
      </c>
      <c r="AI298" s="16">
        <v>36.51</v>
      </c>
      <c r="AJ298" s="16">
        <v>35.29</v>
      </c>
      <c r="AK298" s="16">
        <v>36.19</v>
      </c>
      <c r="AL298" s="16">
        <v>33.590000000000003</v>
      </c>
      <c r="AM298" s="16">
        <v>21.84</v>
      </c>
      <c r="AN298" s="16">
        <v>18.72</v>
      </c>
      <c r="AO298" s="16">
        <v>22.07</v>
      </c>
      <c r="AP298" s="16">
        <v>21.48</v>
      </c>
      <c r="AQ298" s="16">
        <v>21.71</v>
      </c>
      <c r="AR298" s="16">
        <v>23.92</v>
      </c>
      <c r="AS298" s="16">
        <v>23.08</v>
      </c>
      <c r="AT298" s="16">
        <v>24.92</v>
      </c>
      <c r="AU298" s="16">
        <v>25.03</v>
      </c>
      <c r="AV298" s="16">
        <v>22.48</v>
      </c>
      <c r="AW298" s="16">
        <v>23.93</v>
      </c>
      <c r="AX298" s="19">
        <v>3.4104748544142076E-2</v>
      </c>
      <c r="AY298" s="19">
        <v>1.4682530384330466E-2</v>
      </c>
      <c r="AZ298" s="19">
        <v>0.1092963990553449</v>
      </c>
      <c r="BA298" s="19">
        <v>0.14232209115785396</v>
      </c>
      <c r="BB298" s="19">
        <v>0.20027663900237341</v>
      </c>
      <c r="BC298" s="19">
        <v>0.1785489735333734</v>
      </c>
      <c r="BD298" s="19">
        <v>0.16014045437320049</v>
      </c>
      <c r="BE298" s="19">
        <v>0.22228679944213342</v>
      </c>
      <c r="BF298" s="19">
        <v>0.15226798704608938</v>
      </c>
      <c r="BG298" s="19">
        <v>9.8482481755816864E-2</v>
      </c>
      <c r="BH298" s="19">
        <v>9.8159215044003545E-2</v>
      </c>
      <c r="BI298" s="19">
        <v>7.2978603264102881E-2</v>
      </c>
      <c r="BJ298" s="19">
        <v>6.9900653353690029E-2</v>
      </c>
      <c r="BK298" s="19">
        <v>0.11614580966875057</v>
      </c>
      <c r="BL298" s="19">
        <v>0.11698971645901017</v>
      </c>
      <c r="BM298" s="19">
        <v>0.11016179522213865</v>
      </c>
      <c r="BN298" s="16">
        <v>18.1005</v>
      </c>
      <c r="BO298" s="16">
        <v>18.071200000000001</v>
      </c>
      <c r="BP298" s="16">
        <v>-17.0761</v>
      </c>
      <c r="BQ298" s="16">
        <v>11.661899999999999</v>
      </c>
      <c r="BR298" s="16">
        <v>13.603999999999999</v>
      </c>
      <c r="BS298" s="16">
        <v>21.136900000000001</v>
      </c>
      <c r="BT298" s="16">
        <v>11.754899999999999</v>
      </c>
      <c r="BU298" s="16">
        <v>6.0015000000000001</v>
      </c>
      <c r="BV298" s="16">
        <v>12.6553</v>
      </c>
      <c r="BW298" s="16">
        <v>11.583500000000001</v>
      </c>
      <c r="BX298" s="16">
        <v>12.1463</v>
      </c>
      <c r="BY298" s="16">
        <v>13.6388</v>
      </c>
      <c r="BZ298" s="16">
        <v>12.5975</v>
      </c>
      <c r="CA298" s="16">
        <v>13.6464</v>
      </c>
      <c r="CB298" s="16">
        <v>13.5869</v>
      </c>
      <c r="CC298" s="16">
        <v>13.301299999999999</v>
      </c>
      <c r="CD298" s="13">
        <v>4.1414889686270565E-2</v>
      </c>
      <c r="CE298" s="13">
        <v>0.30016800943827671</v>
      </c>
      <c r="CF298" s="13">
        <v>1.053241969743598</v>
      </c>
      <c r="CG298" s="13">
        <v>0.96422365597896709</v>
      </c>
      <c r="CH298" s="13">
        <v>0.72825286538842893</v>
      </c>
      <c r="CI298" s="13">
        <v>0.34164528844978403</v>
      </c>
      <c r="CJ298" s="13">
        <v>0.418782940168339</v>
      </c>
      <c r="CK298" s="13">
        <v>0.7071951514216378</v>
      </c>
      <c r="CL298" s="13">
        <v>0.63993622431928743</v>
      </c>
      <c r="CM298" s="13">
        <v>0.50622908848517911</v>
      </c>
      <c r="CN298" s="13">
        <v>0.45285889951645592</v>
      </c>
      <c r="CO298" s="13">
        <v>0.78562242147500339</v>
      </c>
      <c r="CP298" s="13">
        <v>0.71684810901212148</v>
      </c>
      <c r="CQ298" s="13">
        <v>0.70708102169483178</v>
      </c>
      <c r="CR298" s="13">
        <v>0.78942167827299936</v>
      </c>
      <c r="CS298" s="13">
        <v>0.73654032628122945</v>
      </c>
      <c r="CT298" s="16">
        <v>28.883400000000002</v>
      </c>
      <c r="CU298" s="16">
        <v>22.732099999999999</v>
      </c>
      <c r="CV298" s="16">
        <v>-20.573399999999999</v>
      </c>
      <c r="CW298" s="16">
        <v>19.447800000000001</v>
      </c>
      <c r="CX298" s="16">
        <v>19.6311</v>
      </c>
      <c r="CY298" s="16">
        <v>25.065200000000001</v>
      </c>
      <c r="CZ298" s="16">
        <v>11.338799999999999</v>
      </c>
      <c r="DA298" s="16">
        <v>6.2281000000000004</v>
      </c>
      <c r="DB298" s="16">
        <v>14.0785</v>
      </c>
      <c r="DC298" s="16">
        <v>13.670400000000001</v>
      </c>
      <c r="DD298" s="16">
        <v>14.3713</v>
      </c>
      <c r="DE298" s="16">
        <v>17.560500000000001</v>
      </c>
      <c r="DF298" s="16">
        <v>17.472999999999999</v>
      </c>
      <c r="DG298" s="16">
        <v>18.137499999999999</v>
      </c>
      <c r="DH298" s="16">
        <v>17.979199999999999</v>
      </c>
      <c r="DI298" s="16">
        <v>18.2881</v>
      </c>
      <c r="DJ298" s="21">
        <v>13.710699999999999</v>
      </c>
      <c r="DK298" s="21">
        <v>13.1402</v>
      </c>
      <c r="DL298" s="21">
        <v>-9.2905999999999995</v>
      </c>
      <c r="DM298" s="21">
        <v>7.6201999999999996</v>
      </c>
      <c r="DN298" s="21">
        <v>8.6026000000000007</v>
      </c>
      <c r="DO298" s="21">
        <v>13.5756</v>
      </c>
      <c r="DP298" s="21">
        <v>6.6062000000000003</v>
      </c>
      <c r="DQ298" s="21">
        <v>3.1878000000000002</v>
      </c>
      <c r="DR298" s="21">
        <v>6.8333000000000004</v>
      </c>
      <c r="DS298" s="21">
        <v>7.0994000000000002</v>
      </c>
      <c r="DT298" s="21">
        <v>7.5814000000000004</v>
      </c>
      <c r="DU298" s="21">
        <v>8.4265000000000008</v>
      </c>
      <c r="DV298" s="21">
        <v>7.8823999999999996</v>
      </c>
      <c r="DW298" s="21">
        <v>8.3108000000000004</v>
      </c>
      <c r="DX298" s="21">
        <v>8.2027999999999999</v>
      </c>
      <c r="DY298" s="21">
        <v>8.3646999999999991</v>
      </c>
    </row>
    <row r="299" spans="1:129" x14ac:dyDescent="0.2">
      <c r="A299" s="62" t="str">
        <f>[1]PSIM!A306</f>
        <v>MAKRO</v>
      </c>
      <c r="B299" s="16">
        <v>0.19600000000000001</v>
      </c>
      <c r="C299" s="16">
        <v>0.19670000000000001</v>
      </c>
      <c r="D299" s="16">
        <v>0.2306</v>
      </c>
      <c r="E299" s="16">
        <v>0.23699999999999999</v>
      </c>
      <c r="F299" s="16">
        <v>0.255</v>
      </c>
      <c r="G299" s="16">
        <v>0.26900000000000002</v>
      </c>
      <c r="H299" s="16">
        <v>0.34899999999999998</v>
      </c>
      <c r="I299" s="16">
        <v>0.318</v>
      </c>
      <c r="J299" s="16">
        <v>0.39200000000000002</v>
      </c>
      <c r="K299" s="16">
        <v>0.54249999999999998</v>
      </c>
      <c r="L299" s="16">
        <v>0.73619999999999997</v>
      </c>
      <c r="M299" s="16">
        <v>0.9</v>
      </c>
      <c r="N299" s="16">
        <v>1.03</v>
      </c>
      <c r="O299" s="16">
        <v>1.1200000000000001</v>
      </c>
      <c r="P299" s="16">
        <v>1.1299999999999999</v>
      </c>
      <c r="Q299" s="16">
        <v>1.29</v>
      </c>
      <c r="R299" s="17">
        <v>9.2226999999999997</v>
      </c>
      <c r="S299" s="17">
        <v>8.6601999999999997</v>
      </c>
      <c r="T299" s="17">
        <v>8.9103999999999992</v>
      </c>
      <c r="U299" s="17">
        <v>8.7147000000000006</v>
      </c>
      <c r="V299" s="17">
        <v>8.4204000000000008</v>
      </c>
      <c r="W299" s="17">
        <v>8.9222999999999999</v>
      </c>
      <c r="X299" s="17">
        <v>8.5998999999999999</v>
      </c>
      <c r="Y299" s="17">
        <v>8.5437999999999992</v>
      </c>
      <c r="Z299" s="17">
        <v>9.1160999999999994</v>
      </c>
      <c r="AA299" s="17">
        <v>9.7871000000000006</v>
      </c>
      <c r="AB299" s="17">
        <v>10.121600000000001</v>
      </c>
      <c r="AC299" s="17">
        <v>10.391</v>
      </c>
      <c r="AD299" s="17">
        <v>10.6165</v>
      </c>
      <c r="AE299" s="17">
        <v>11.132999999999999</v>
      </c>
      <c r="AF299" s="17">
        <v>10.6747</v>
      </c>
      <c r="AG299" s="17">
        <v>11.545299999999999</v>
      </c>
      <c r="AH299" s="16">
        <v>10.39</v>
      </c>
      <c r="AI299" s="16">
        <v>10.62</v>
      </c>
      <c r="AJ299" s="16">
        <v>11.13</v>
      </c>
      <c r="AK299" s="16">
        <v>10.67</v>
      </c>
      <c r="AL299" s="16">
        <v>11.55</v>
      </c>
      <c r="AM299" s="16">
        <v>7.12</v>
      </c>
      <c r="AN299" s="16">
        <v>6.24</v>
      </c>
      <c r="AO299" s="16">
        <v>6.12</v>
      </c>
      <c r="AP299" s="16">
        <v>6.33</v>
      </c>
      <c r="AQ299" s="16">
        <v>6.1</v>
      </c>
      <c r="AR299" s="16">
        <v>6.57</v>
      </c>
      <c r="AS299" s="16">
        <v>6.13</v>
      </c>
      <c r="AT299" s="16">
        <v>6.13</v>
      </c>
      <c r="AU299" s="16">
        <v>6.4</v>
      </c>
      <c r="AV299" s="16">
        <v>6.13</v>
      </c>
      <c r="AW299" s="16">
        <v>6.49</v>
      </c>
      <c r="AX299" s="19" t="s">
        <v>15</v>
      </c>
      <c r="AY299" s="19" t="s">
        <v>15</v>
      </c>
      <c r="AZ299" s="19" t="s">
        <v>15</v>
      </c>
      <c r="BA299" s="19">
        <v>2.1490710532176076E-3</v>
      </c>
      <c r="BB299" s="19">
        <v>2.5264301412777305E-3</v>
      </c>
      <c r="BC299" s="19">
        <v>3.3617946313963705E-3</v>
      </c>
      <c r="BD299" s="19">
        <v>1.842918630765869E-2</v>
      </c>
      <c r="BE299" s="19">
        <v>2.609141454003519E-2</v>
      </c>
      <c r="BF299" s="19">
        <v>1.4584046679288677E-2</v>
      </c>
      <c r="BG299" s="19">
        <v>1.8687183772344716E-2</v>
      </c>
      <c r="BH299" s="19">
        <v>2.0515692627352249E-2</v>
      </c>
      <c r="BI299" s="19">
        <v>1.7429170871694443E-2</v>
      </c>
      <c r="BJ299" s="19">
        <v>2.6351121502296564E-2</v>
      </c>
      <c r="BK299" s="19">
        <v>3.3601430248190116E-2</v>
      </c>
      <c r="BL299" s="19">
        <v>3.9745389609594999E-2</v>
      </c>
      <c r="BM299" s="19">
        <v>4.3498095063964959E-2</v>
      </c>
      <c r="BN299" s="16">
        <v>2.4634</v>
      </c>
      <c r="BO299" s="16">
        <v>2.3416999999999999</v>
      </c>
      <c r="BP299" s="16">
        <v>2.4087000000000001</v>
      </c>
      <c r="BQ299" s="16">
        <v>2.1888000000000001</v>
      </c>
      <c r="BR299" s="16">
        <v>2.1455000000000002</v>
      </c>
      <c r="BS299" s="16">
        <v>2.0310999999999999</v>
      </c>
      <c r="BT299" s="16">
        <v>2.2740999999999998</v>
      </c>
      <c r="BU299" s="16">
        <v>1.9576</v>
      </c>
      <c r="BV299" s="16">
        <v>2.133</v>
      </c>
      <c r="BW299" s="16">
        <v>2.6280000000000001</v>
      </c>
      <c r="BX299" s="16">
        <v>3.0907</v>
      </c>
      <c r="BY299" s="16">
        <v>3.33</v>
      </c>
      <c r="BZ299" s="16">
        <v>3.4706000000000001</v>
      </c>
      <c r="CA299" s="16">
        <v>3.4651000000000001</v>
      </c>
      <c r="CB299" s="16">
        <v>3.1451000000000002</v>
      </c>
      <c r="CC299" s="16">
        <v>3.3250999999999999</v>
      </c>
      <c r="CD299" s="13" t="s">
        <v>15</v>
      </c>
      <c r="CE299" s="13" t="s">
        <v>15</v>
      </c>
      <c r="CF299" s="13" t="s">
        <v>15</v>
      </c>
      <c r="CG299" s="13">
        <v>6.0541999895238835E-3</v>
      </c>
      <c r="CH299" s="13">
        <v>7.3836413053362734E-3</v>
      </c>
      <c r="CI299" s="13">
        <v>6.8104381761971838E-2</v>
      </c>
      <c r="CJ299" s="13">
        <v>0.1424423591628777</v>
      </c>
      <c r="CK299" s="13">
        <v>0.10122395262307721</v>
      </c>
      <c r="CL299" s="13">
        <v>0.14764621088157365</v>
      </c>
      <c r="CM299" s="13">
        <v>0.22722641735419569</v>
      </c>
      <c r="CN299" s="13">
        <v>0.20624781350595972</v>
      </c>
      <c r="CO299" s="13">
        <v>0.29518783610488086</v>
      </c>
      <c r="CP299" s="13">
        <v>0.44059436822355585</v>
      </c>
      <c r="CQ299" s="13">
        <v>0.48615080387784387</v>
      </c>
      <c r="CR299" s="13">
        <v>0.5111977170396893</v>
      </c>
      <c r="CS299" s="13">
        <v>0.48195954223319337</v>
      </c>
      <c r="CT299" s="16">
        <v>10.4032</v>
      </c>
      <c r="CU299" s="16">
        <v>10.6655</v>
      </c>
      <c r="CV299" s="16">
        <v>12.244999999999999</v>
      </c>
      <c r="CW299" s="16">
        <v>12.514900000000001</v>
      </c>
      <c r="CX299" s="16">
        <v>13.914099999999999</v>
      </c>
      <c r="CY299" s="16">
        <v>15.163</v>
      </c>
      <c r="CZ299" s="16">
        <v>19.9041</v>
      </c>
      <c r="DA299" s="16">
        <v>17.691299999999998</v>
      </c>
      <c r="DB299" s="16">
        <v>21.004000000000001</v>
      </c>
      <c r="DC299" s="16">
        <v>27.6236</v>
      </c>
      <c r="DD299" s="16">
        <v>34.402700000000003</v>
      </c>
      <c r="DE299" s="16">
        <v>39.2851</v>
      </c>
      <c r="DF299" s="16">
        <v>41.3491</v>
      </c>
      <c r="DG299" s="16">
        <v>39.85</v>
      </c>
      <c r="DH299" s="16">
        <v>36.169800000000002</v>
      </c>
      <c r="DI299" s="16">
        <v>37.134500000000003</v>
      </c>
      <c r="DJ299" s="21">
        <v>5.6129999999999995</v>
      </c>
      <c r="DK299" s="21">
        <v>5.7831999999999999</v>
      </c>
      <c r="DL299" s="21">
        <v>6.3772000000000002</v>
      </c>
      <c r="DM299" s="21">
        <v>6.0601000000000003</v>
      </c>
      <c r="DN299" s="21">
        <v>6.3954000000000004</v>
      </c>
      <c r="DO299" s="21">
        <v>6.4512</v>
      </c>
      <c r="DP299" s="21">
        <v>8.0893999999999995</v>
      </c>
      <c r="DQ299" s="21">
        <v>7.0124000000000004</v>
      </c>
      <c r="DR299" s="21">
        <v>7.7706999999999997</v>
      </c>
      <c r="DS299" s="21">
        <v>9.3330000000000002</v>
      </c>
      <c r="DT299" s="21">
        <v>11.2879</v>
      </c>
      <c r="DU299" s="21">
        <v>12.569900000000001</v>
      </c>
      <c r="DV299" s="21">
        <v>12.341100000000001</v>
      </c>
      <c r="DW299" s="21">
        <v>11.746600000000001</v>
      </c>
      <c r="DX299" s="21">
        <v>10.7424</v>
      </c>
      <c r="DY299" s="21">
        <v>11.0486</v>
      </c>
    </row>
    <row r="300" spans="1:129" x14ac:dyDescent="0.2">
      <c r="A300" s="62" t="str">
        <f>[1]PSIM!A307</f>
        <v>MALEE</v>
      </c>
      <c r="B300" s="16">
        <v>-0.72470000000000001</v>
      </c>
      <c r="C300" s="16">
        <v>-0.48749999999999999</v>
      </c>
      <c r="D300" s="16">
        <v>0.11</v>
      </c>
      <c r="E300" s="16">
        <v>2.2499999999999999E-2</v>
      </c>
      <c r="F300" s="16">
        <v>9.7500000000000003E-2</v>
      </c>
      <c r="G300" s="16">
        <v>-0.33</v>
      </c>
      <c r="H300" s="16">
        <v>-1.0525</v>
      </c>
      <c r="I300" s="16">
        <v>0.46750000000000003</v>
      </c>
      <c r="J300" s="16">
        <v>0.38</v>
      </c>
      <c r="K300" s="16">
        <v>0.8125</v>
      </c>
      <c r="L300" s="16">
        <v>1.96</v>
      </c>
      <c r="M300" s="16">
        <v>1.0249999999999999</v>
      </c>
      <c r="N300" s="16">
        <v>1.1100000000000001</v>
      </c>
      <c r="O300" s="16">
        <v>1.1850000000000001</v>
      </c>
      <c r="P300" s="16">
        <v>1.895</v>
      </c>
      <c r="Q300" s="16">
        <v>2.0398000000000001</v>
      </c>
      <c r="R300" s="17">
        <v>17.7578</v>
      </c>
      <c r="S300" s="17">
        <v>18.067699999999999</v>
      </c>
      <c r="T300" s="17">
        <v>19.293600000000001</v>
      </c>
      <c r="U300" s="17">
        <v>17.2194</v>
      </c>
      <c r="V300" s="17">
        <v>18.240300000000001</v>
      </c>
      <c r="W300" s="17">
        <v>16.645</v>
      </c>
      <c r="X300" s="17">
        <v>17.809100000000001</v>
      </c>
      <c r="Y300" s="17">
        <v>23.833400000000001</v>
      </c>
      <c r="Z300" s="17">
        <v>28.469200000000001</v>
      </c>
      <c r="AA300" s="17">
        <v>29.751799999999999</v>
      </c>
      <c r="AB300" s="17">
        <v>27.068999999999999</v>
      </c>
      <c r="AC300" s="17">
        <v>28.524799999999999</v>
      </c>
      <c r="AD300" s="17">
        <v>33.240099999999998</v>
      </c>
      <c r="AE300" s="17">
        <v>31.410299999999999</v>
      </c>
      <c r="AF300" s="17">
        <v>32.159199999999998</v>
      </c>
      <c r="AG300" s="17">
        <v>28.7317</v>
      </c>
      <c r="AH300" s="16">
        <v>28.52</v>
      </c>
      <c r="AI300" s="16">
        <v>33.24</v>
      </c>
      <c r="AJ300" s="16">
        <v>32.78</v>
      </c>
      <c r="AK300" s="16">
        <v>32.159999999999997</v>
      </c>
      <c r="AL300" s="16">
        <v>28.73</v>
      </c>
      <c r="AM300" s="16">
        <v>22.18</v>
      </c>
      <c r="AN300" s="16">
        <v>20.74</v>
      </c>
      <c r="AO300" s="16">
        <v>19.739999999999998</v>
      </c>
      <c r="AP300" s="16">
        <v>17.329999999999998</v>
      </c>
      <c r="AQ300" s="16">
        <v>17.71</v>
      </c>
      <c r="AR300" s="16">
        <v>18.96</v>
      </c>
      <c r="AS300" s="16">
        <v>23.48</v>
      </c>
      <c r="AT300" s="16">
        <v>22.78</v>
      </c>
      <c r="AU300" s="16">
        <v>25.66</v>
      </c>
      <c r="AV300" s="16">
        <v>24.26</v>
      </c>
      <c r="AW300" s="16">
        <v>16.149999999999999</v>
      </c>
      <c r="AX300" s="19">
        <v>-0.56067108054463599</v>
      </c>
      <c r="AY300" s="19">
        <v>-0.61676312669967226</v>
      </c>
      <c r="AZ300" s="19">
        <v>-2.822743386964822</v>
      </c>
      <c r="BA300" s="19">
        <v>-11.668457503692011</v>
      </c>
      <c r="BB300" s="19">
        <v>2.7489231110535948</v>
      </c>
      <c r="BC300" s="19">
        <v>-0.6875202949879875</v>
      </c>
      <c r="BD300" s="19">
        <v>-0.61605308015350779</v>
      </c>
      <c r="BE300" s="19">
        <v>1.1015091566983621</v>
      </c>
      <c r="BF300" s="19">
        <v>0.41488388135492948</v>
      </c>
      <c r="BG300" s="19">
        <v>0.1723574833237812</v>
      </c>
      <c r="BH300" s="19">
        <v>2.4262714551245436E-2</v>
      </c>
      <c r="BI300" s="19">
        <v>5.8959647245696814E-2</v>
      </c>
      <c r="BJ300" s="19">
        <v>0.1087954474015088</v>
      </c>
      <c r="BK300" s="19">
        <v>8.5536631509379388E-2</v>
      </c>
      <c r="BL300" s="19">
        <v>4.9803964264578816E-2</v>
      </c>
      <c r="BM300" s="19">
        <v>9.9559672962176549E-2</v>
      </c>
      <c r="BN300" s="16">
        <v>-5.2621000000000002</v>
      </c>
      <c r="BO300" s="16">
        <v>-3.0238999999999998</v>
      </c>
      <c r="BP300" s="16">
        <v>0.67010000000000003</v>
      </c>
      <c r="BQ300" s="16">
        <v>0.12429999999999999</v>
      </c>
      <c r="BR300" s="16">
        <v>0.6371</v>
      </c>
      <c r="BS300" s="16">
        <v>-2.3106</v>
      </c>
      <c r="BT300" s="16">
        <v>-7.9558</v>
      </c>
      <c r="BU300" s="16">
        <v>4.2469000000000001</v>
      </c>
      <c r="BV300" s="16">
        <v>3.7602000000000002</v>
      </c>
      <c r="BW300" s="16">
        <v>6.2214999999999998</v>
      </c>
      <c r="BX300" s="16">
        <v>8.9181000000000008</v>
      </c>
      <c r="BY300" s="16">
        <v>5.641</v>
      </c>
      <c r="BZ300" s="16">
        <v>6.4387999999999996</v>
      </c>
      <c r="CA300" s="16">
        <v>6.1375999999999999</v>
      </c>
      <c r="CB300" s="16">
        <v>8.1029</v>
      </c>
      <c r="CC300" s="16">
        <v>4.8274999999999997</v>
      </c>
      <c r="CD300" s="13">
        <v>5.7163322785910502</v>
      </c>
      <c r="CE300" s="13">
        <v>15.764278142887429</v>
      </c>
      <c r="CF300" s="13">
        <v>6.2379309127495457</v>
      </c>
      <c r="CG300" s="13">
        <v>5.579229031107185</v>
      </c>
      <c r="CH300" s="13">
        <v>5.2133042393145708</v>
      </c>
      <c r="CI300" s="13">
        <v>12.999710279290763</v>
      </c>
      <c r="CJ300" s="13">
        <v>-2.4927865612648223</v>
      </c>
      <c r="CK300" s="13">
        <v>1.3956782771891045</v>
      </c>
      <c r="CL300" s="13">
        <v>0.8887334401784005</v>
      </c>
      <c r="CM300" s="13">
        <v>0.48361733252086964</v>
      </c>
      <c r="CN300" s="13">
        <v>0.16736216668043791</v>
      </c>
      <c r="CO300" s="13">
        <v>0.57762113940089121</v>
      </c>
      <c r="CP300" s="13">
        <v>1.1203022423606781</v>
      </c>
      <c r="CQ300" s="13">
        <v>0.63105560699686292</v>
      </c>
      <c r="CR300" s="13">
        <v>0.75230558779709622</v>
      </c>
      <c r="CS300" s="13">
        <v>1.133380107449262</v>
      </c>
      <c r="CT300" s="16">
        <v>-186.399</v>
      </c>
      <c r="CU300" s="16">
        <v>-186.399</v>
      </c>
      <c r="CV300" s="16">
        <v>-186.399</v>
      </c>
      <c r="CW300" s="16">
        <v>-186.399</v>
      </c>
      <c r="CX300" s="16">
        <v>-186.399</v>
      </c>
      <c r="CY300" s="16">
        <v>-94.376099999999994</v>
      </c>
      <c r="CZ300" s="16">
        <v>-94.376099999999994</v>
      </c>
      <c r="DA300" s="16">
        <v>-94.376099999999994</v>
      </c>
      <c r="DB300" s="16">
        <v>29.615200000000002</v>
      </c>
      <c r="DC300" s="16">
        <v>48.538699999999999</v>
      </c>
      <c r="DD300" s="16">
        <v>70.441299999999998</v>
      </c>
      <c r="DE300" s="16">
        <v>31.113900000000001</v>
      </c>
      <c r="DF300" s="16">
        <v>33.290500000000002</v>
      </c>
      <c r="DG300" s="16">
        <v>29.254000000000001</v>
      </c>
      <c r="DH300" s="16">
        <v>37.535600000000002</v>
      </c>
      <c r="DI300" s="16">
        <v>17.9255</v>
      </c>
      <c r="DJ300" s="21">
        <v>-7.0955000000000004</v>
      </c>
      <c r="DK300" s="21">
        <v>-5.0462999999999996</v>
      </c>
      <c r="DL300" s="21">
        <v>1.1476</v>
      </c>
      <c r="DM300" s="21">
        <v>0.22700000000000001</v>
      </c>
      <c r="DN300" s="21">
        <v>1.2058</v>
      </c>
      <c r="DO300" s="21">
        <v>-3.9912999999999998</v>
      </c>
      <c r="DP300" s="21">
        <v>-13.6511</v>
      </c>
      <c r="DQ300" s="21">
        <v>6.3479000000000001</v>
      </c>
      <c r="DR300" s="21">
        <v>4.8917000000000002</v>
      </c>
      <c r="DS300" s="21">
        <v>10.209099999999999</v>
      </c>
      <c r="DT300" s="21">
        <v>21.928100000000001</v>
      </c>
      <c r="DU300" s="21">
        <v>11.147600000000001</v>
      </c>
      <c r="DV300" s="21">
        <v>11.3756</v>
      </c>
      <c r="DW300" s="21">
        <v>10.9633</v>
      </c>
      <c r="DX300" s="21">
        <v>15.863799999999999</v>
      </c>
      <c r="DY300" s="21">
        <v>7.1124000000000001</v>
      </c>
    </row>
    <row r="301" spans="1:129" x14ac:dyDescent="0.2">
      <c r="A301" s="62" t="str">
        <f>[1]PSIM!A308</f>
        <v>MANRIN</v>
      </c>
      <c r="B301" s="16">
        <v>1.665</v>
      </c>
      <c r="C301" s="16">
        <v>2.0838999999999999</v>
      </c>
      <c r="D301" s="16">
        <v>1.2458</v>
      </c>
      <c r="E301" s="16">
        <v>2.2054999999999998</v>
      </c>
      <c r="F301" s="16">
        <v>2.3643999999999998</v>
      </c>
      <c r="G301" s="16">
        <v>0.71530000000000005</v>
      </c>
      <c r="H301" s="16">
        <v>-2.1259999999999999</v>
      </c>
      <c r="I301" s="16">
        <v>-1.2915000000000001</v>
      </c>
      <c r="J301" s="16">
        <v>2.6</v>
      </c>
      <c r="K301" s="16">
        <v>-0.83</v>
      </c>
      <c r="L301" s="16">
        <v>-0.72</v>
      </c>
      <c r="M301" s="16">
        <v>-1.69</v>
      </c>
      <c r="N301" s="16">
        <v>-1.1299999999999999</v>
      </c>
      <c r="O301" s="16">
        <v>-0.78</v>
      </c>
      <c r="P301" s="16">
        <v>0.14000000000000001</v>
      </c>
      <c r="Q301" s="16">
        <v>0.7</v>
      </c>
      <c r="R301" s="17">
        <v>26.279800000000002</v>
      </c>
      <c r="S301" s="17">
        <v>33.658200000000001</v>
      </c>
      <c r="T301" s="17">
        <v>39.618899999999996</v>
      </c>
      <c r="U301" s="17">
        <v>39.8583</v>
      </c>
      <c r="V301" s="17">
        <v>37.768099999999997</v>
      </c>
      <c r="W301" s="17">
        <v>40.120100000000001</v>
      </c>
      <c r="X301" s="17">
        <v>3.2608999999999999</v>
      </c>
      <c r="Y301" s="17">
        <v>-10.3972</v>
      </c>
      <c r="Z301" s="17">
        <v>-19.827999999999999</v>
      </c>
      <c r="AA301" s="17">
        <v>-14.1966</v>
      </c>
      <c r="AB301" s="17">
        <v>-0.7621</v>
      </c>
      <c r="AC301" s="17">
        <v>-12.377800000000001</v>
      </c>
      <c r="AD301" s="17">
        <v>18.38</v>
      </c>
      <c r="AE301" s="17">
        <v>27.658100000000001</v>
      </c>
      <c r="AF301" s="17">
        <v>27.588000000000001</v>
      </c>
      <c r="AG301" s="17">
        <v>30.747</v>
      </c>
      <c r="AH301" s="16">
        <v>-12.38</v>
      </c>
      <c r="AI301" s="16">
        <v>18.38</v>
      </c>
      <c r="AJ301" s="16">
        <v>27.66</v>
      </c>
      <c r="AK301" s="16">
        <v>27.59</v>
      </c>
      <c r="AL301" s="16">
        <v>30.75</v>
      </c>
      <c r="AM301" s="16">
        <v>17.23</v>
      </c>
      <c r="AN301" s="16">
        <v>17.579999999999998</v>
      </c>
      <c r="AO301" s="16">
        <v>22.16</v>
      </c>
      <c r="AP301" s="16">
        <v>15.37</v>
      </c>
      <c r="AQ301" s="16">
        <v>17.27</v>
      </c>
      <c r="AR301" s="16">
        <v>35.6</v>
      </c>
      <c r="AS301" s="16">
        <v>54.72</v>
      </c>
      <c r="AT301" s="16">
        <v>42.97</v>
      </c>
      <c r="AU301" s="16">
        <v>54.68</v>
      </c>
      <c r="AV301" s="16">
        <v>31.02</v>
      </c>
      <c r="AW301" s="16">
        <v>165.58</v>
      </c>
      <c r="AX301" s="19">
        <v>6.9185000691850002E-5</v>
      </c>
      <c r="AY301" s="19">
        <v>3.1822064414557756E-4</v>
      </c>
      <c r="AZ301" s="19">
        <v>8.4210526315789476E-5</v>
      </c>
      <c r="BA301" s="19" t="s">
        <v>15</v>
      </c>
      <c r="BB301" s="19" t="s">
        <v>15</v>
      </c>
      <c r="BC301" s="19">
        <v>0.10554857722595294</v>
      </c>
      <c r="BD301" s="19">
        <v>-1.4561283978910041E-2</v>
      </c>
      <c r="BE301" s="19" t="s">
        <v>15</v>
      </c>
      <c r="BF301" s="19" t="s">
        <v>15</v>
      </c>
      <c r="BG301" s="19" t="s">
        <v>15</v>
      </c>
      <c r="BH301" s="19">
        <v>-1.2101946215182749E-3</v>
      </c>
      <c r="BI301" s="19">
        <v>-0.18988692984479061</v>
      </c>
      <c r="BJ301" s="19">
        <v>-1.4696625495264246</v>
      </c>
      <c r="BK301" s="19">
        <v>1.1769273344827722</v>
      </c>
      <c r="BL301" s="19">
        <v>0.84057698190460506</v>
      </c>
      <c r="BM301" s="19">
        <v>0.51729964596073374</v>
      </c>
      <c r="BN301" s="16">
        <v>23.072600000000001</v>
      </c>
      <c r="BO301" s="16">
        <v>24.852699999999999</v>
      </c>
      <c r="BP301" s="16">
        <v>13.522600000000001</v>
      </c>
      <c r="BQ301" s="16">
        <v>23.5138</v>
      </c>
      <c r="BR301" s="16">
        <v>25.602799999999998</v>
      </c>
      <c r="BS301" s="16">
        <v>9.4932999999999996</v>
      </c>
      <c r="BT301" s="16">
        <v>-46.991799999999998</v>
      </c>
      <c r="BU301" s="16">
        <v>-33.358699999999999</v>
      </c>
      <c r="BV301" s="16">
        <v>69.868600000000001</v>
      </c>
      <c r="BW301" s="16">
        <v>-27.126200000000001</v>
      </c>
      <c r="BX301" s="16">
        <v>-80.156300000000002</v>
      </c>
      <c r="BY301" s="16">
        <v>-83.449799999999996</v>
      </c>
      <c r="BZ301" s="16">
        <v>-11.755800000000001</v>
      </c>
      <c r="CA301" s="16">
        <v>-6.6273</v>
      </c>
      <c r="CB301" s="16">
        <v>1.1711</v>
      </c>
      <c r="CC301" s="16">
        <v>5.7702</v>
      </c>
      <c r="CD301" s="13" t="s">
        <v>15</v>
      </c>
      <c r="CE301" s="13" t="s">
        <v>15</v>
      </c>
      <c r="CF301" s="13" t="s">
        <v>15</v>
      </c>
      <c r="CG301" s="13" t="s">
        <v>15</v>
      </c>
      <c r="CH301" s="13" t="s">
        <v>15</v>
      </c>
      <c r="CI301" s="13" t="s">
        <v>15</v>
      </c>
      <c r="CJ301" s="13">
        <v>3.499678522068847E-2</v>
      </c>
      <c r="CK301" s="13" t="s">
        <v>15</v>
      </c>
      <c r="CL301" s="13" t="s">
        <v>15</v>
      </c>
      <c r="CM301" s="13" t="s">
        <v>15</v>
      </c>
      <c r="CN301" s="13">
        <v>0.41992089730401727</v>
      </c>
      <c r="CO301" s="13">
        <v>1.1978447364566245</v>
      </c>
      <c r="CP301" s="13">
        <v>1.2585350222751346</v>
      </c>
      <c r="CQ301" s="13">
        <v>1.1896446504593106</v>
      </c>
      <c r="CR301" s="13">
        <v>1.0634093435650251</v>
      </c>
      <c r="CS301" s="13">
        <v>0.85878282341098944</v>
      </c>
      <c r="CT301" s="16">
        <v>6.6657000000000002</v>
      </c>
      <c r="CU301" s="16">
        <v>8.2180999999999997</v>
      </c>
      <c r="CV301" s="16">
        <v>4.7911000000000001</v>
      </c>
      <c r="CW301" s="16">
        <v>8.2727000000000004</v>
      </c>
      <c r="CX301" s="16">
        <v>8.5642999999999994</v>
      </c>
      <c r="CY301" s="16">
        <v>2.613</v>
      </c>
      <c r="CZ301" s="16">
        <v>-8.4007000000000005</v>
      </c>
      <c r="DA301" s="16">
        <v>-5.5568999999999997</v>
      </c>
      <c r="DB301" s="16">
        <v>10.7463</v>
      </c>
      <c r="DC301" s="16">
        <v>-3.7934999999999999</v>
      </c>
      <c r="DD301" s="16">
        <v>-3.5606</v>
      </c>
      <c r="DE301" s="16">
        <v>-8.6532</v>
      </c>
      <c r="DF301" s="16">
        <v>-6.1531000000000002</v>
      </c>
      <c r="DG301" s="16">
        <v>-4.4661999999999997</v>
      </c>
      <c r="DH301" s="16">
        <v>0.83009999999999995</v>
      </c>
      <c r="DI301" s="16">
        <v>4.0284000000000004</v>
      </c>
      <c r="DJ301" s="21">
        <v>6.4389000000000003</v>
      </c>
      <c r="DK301" s="21">
        <v>7.9149000000000003</v>
      </c>
      <c r="DL301" s="21">
        <v>4.5998000000000001</v>
      </c>
      <c r="DM301" s="21">
        <v>7.9485000000000001</v>
      </c>
      <c r="DN301" s="21">
        <v>8.1720000000000006</v>
      </c>
      <c r="DO301" s="21">
        <v>2.5028999999999999</v>
      </c>
      <c r="DP301" s="21">
        <v>-8.0076999999999998</v>
      </c>
      <c r="DQ301" s="21">
        <v>-5.2316000000000003</v>
      </c>
      <c r="DR301" s="21">
        <v>10.3368</v>
      </c>
      <c r="DS301" s="21">
        <v>-3.6814999999999998</v>
      </c>
      <c r="DT301" s="21">
        <v>-2.7393999999999998</v>
      </c>
      <c r="DU301" s="21">
        <v>-4.4713000000000003</v>
      </c>
      <c r="DV301" s="21">
        <v>-2.6259000000000001</v>
      </c>
      <c r="DW301" s="21">
        <v>-1.9247999999999998</v>
      </c>
      <c r="DX301" s="21">
        <v>0.375</v>
      </c>
      <c r="DY301" s="21">
        <v>1.9752999999999998</v>
      </c>
    </row>
    <row r="302" spans="1:129" x14ac:dyDescent="0.2">
      <c r="A302" s="62" t="str">
        <f>[1]PSIM!A309</f>
        <v>MATCH</v>
      </c>
      <c r="B302" s="16">
        <v>0.434</v>
      </c>
      <c r="C302" s="16">
        <v>0.33639999999999998</v>
      </c>
      <c r="D302" s="16">
        <v>-0.22</v>
      </c>
      <c r="E302" s="16">
        <v>-0.51</v>
      </c>
      <c r="F302" s="16">
        <v>-1.02</v>
      </c>
      <c r="G302" s="16">
        <v>-0.21</v>
      </c>
      <c r="H302" s="16">
        <v>0.15</v>
      </c>
      <c r="I302" s="16">
        <v>-0.14000000000000001</v>
      </c>
      <c r="J302" s="16">
        <v>0.13</v>
      </c>
      <c r="K302" s="16">
        <v>0.05</v>
      </c>
      <c r="L302" s="16">
        <v>0.23</v>
      </c>
      <c r="M302" s="16">
        <v>0.2</v>
      </c>
      <c r="N302" s="16">
        <v>0.06</v>
      </c>
      <c r="O302" s="16">
        <v>-9.4500000000000001E-2</v>
      </c>
      <c r="P302" s="16">
        <v>-0.12</v>
      </c>
      <c r="Q302" s="16">
        <v>-0.11</v>
      </c>
      <c r="R302" s="17">
        <v>17.253499999999999</v>
      </c>
      <c r="S302" s="17">
        <v>26.949300000000001</v>
      </c>
      <c r="T302" s="17">
        <v>21.664899999999999</v>
      </c>
      <c r="U302" s="17">
        <v>16.195499999999999</v>
      </c>
      <c r="V302" s="17">
        <v>14.419499999999999</v>
      </c>
      <c r="W302" s="17">
        <v>25.852799999999998</v>
      </c>
      <c r="X302" s="17">
        <v>31.372800000000002</v>
      </c>
      <c r="Y302" s="17">
        <v>26.488499999999998</v>
      </c>
      <c r="Z302" s="17">
        <v>33.445099999999996</v>
      </c>
      <c r="AA302" s="17">
        <v>33.006300000000003</v>
      </c>
      <c r="AB302" s="17">
        <v>39.146500000000003</v>
      </c>
      <c r="AC302" s="17">
        <v>37.871400000000001</v>
      </c>
      <c r="AD302" s="17">
        <v>34.662399999999998</v>
      </c>
      <c r="AE302" s="17">
        <v>30.139700000000001</v>
      </c>
      <c r="AF302" s="17">
        <v>27.404</v>
      </c>
      <c r="AG302" s="17">
        <v>23.361699999999999</v>
      </c>
      <c r="AH302" s="16">
        <v>37.869999999999997</v>
      </c>
      <c r="AI302" s="16">
        <v>34.659999999999997</v>
      </c>
      <c r="AJ302" s="16">
        <v>28.93</v>
      </c>
      <c r="AK302" s="16">
        <v>27.4</v>
      </c>
      <c r="AL302" s="16">
        <v>23.36</v>
      </c>
      <c r="AM302" s="16" t="s">
        <v>15</v>
      </c>
      <c r="AN302" s="16" t="s">
        <v>15</v>
      </c>
      <c r="AO302" s="16" t="s">
        <v>15</v>
      </c>
      <c r="AP302" s="16">
        <v>22.38</v>
      </c>
      <c r="AQ302" s="16">
        <v>22.83</v>
      </c>
      <c r="AR302" s="16">
        <v>30.64</v>
      </c>
      <c r="AS302" s="16">
        <v>25.73</v>
      </c>
      <c r="AT302" s="16">
        <v>29.44</v>
      </c>
      <c r="AU302" s="16">
        <v>26.15</v>
      </c>
      <c r="AV302" s="16">
        <v>28.9</v>
      </c>
      <c r="AW302" s="16">
        <v>27.97</v>
      </c>
      <c r="AX302" s="19">
        <v>0.33291670597113482</v>
      </c>
      <c r="AY302" s="19">
        <v>0.1581747050364162</v>
      </c>
      <c r="AZ302" s="19">
        <v>-0.52449542360948131</v>
      </c>
      <c r="BA302" s="19">
        <v>-0.15873030764287441</v>
      </c>
      <c r="BB302" s="19">
        <v>-0.13310531845973023</v>
      </c>
      <c r="BC302" s="19">
        <v>-0.30492670173902503</v>
      </c>
      <c r="BD302" s="19">
        <v>0.18274175937208237</v>
      </c>
      <c r="BE302" s="19">
        <v>-0.26560851256866169</v>
      </c>
      <c r="BF302" s="19">
        <v>9.6543585046031402E-2</v>
      </c>
      <c r="BG302" s="19">
        <v>0.12570265651087204</v>
      </c>
      <c r="BH302" s="19">
        <v>9.7396638367389047E-3</v>
      </c>
      <c r="BI302" s="19">
        <v>3.8254566753303807E-3</v>
      </c>
      <c r="BJ302" s="19">
        <v>8.0229380283770815E-2</v>
      </c>
      <c r="BK302" s="19">
        <v>-0.29396951256139769</v>
      </c>
      <c r="BL302" s="19">
        <v>-0.11466633513041055</v>
      </c>
      <c r="BM302" s="19">
        <v>-0.19909917849903283</v>
      </c>
      <c r="BN302" s="16">
        <v>2.4277000000000002</v>
      </c>
      <c r="BO302" s="16">
        <v>6.4526000000000003</v>
      </c>
      <c r="BP302" s="16">
        <v>-5.1489000000000003</v>
      </c>
      <c r="BQ302" s="16">
        <v>-9.3457000000000008</v>
      </c>
      <c r="BR302" s="16">
        <v>-21.327100000000002</v>
      </c>
      <c r="BS302" s="16">
        <v>-6.9817</v>
      </c>
      <c r="BT302" s="16">
        <v>4.3765999999999998</v>
      </c>
      <c r="BU302" s="16">
        <v>-4.7732000000000001</v>
      </c>
      <c r="BV302" s="16">
        <v>4.2633999999999999</v>
      </c>
      <c r="BW302" s="16">
        <v>2.3205999999999998</v>
      </c>
      <c r="BX302" s="16">
        <v>9.6707000000000001</v>
      </c>
      <c r="BY302" s="16">
        <v>11.5616</v>
      </c>
      <c r="BZ302" s="16">
        <v>4.3080999999999996</v>
      </c>
      <c r="CA302" s="16">
        <v>-9.5817999999999994</v>
      </c>
      <c r="CB302" s="16">
        <v>-14.414999999999999</v>
      </c>
      <c r="CC302" s="16">
        <v>-17.201699999999999</v>
      </c>
      <c r="CD302" s="13" t="s">
        <v>15</v>
      </c>
      <c r="CE302" s="13" t="s">
        <v>15</v>
      </c>
      <c r="CF302" s="13" t="s">
        <v>15</v>
      </c>
      <c r="CG302" s="13">
        <v>0.38137030672024635</v>
      </c>
      <c r="CH302" s="13">
        <v>0.50503017138503892</v>
      </c>
      <c r="CI302" s="13">
        <v>0.44055978062651124</v>
      </c>
      <c r="CJ302" s="13">
        <v>0.18226765190800687</v>
      </c>
      <c r="CK302" s="13">
        <v>0.25067847211405958</v>
      </c>
      <c r="CL302" s="13">
        <v>0.10283772144737353</v>
      </c>
      <c r="CM302" s="13">
        <v>2.8333844155668211E-2</v>
      </c>
      <c r="CN302" s="13">
        <v>1.3206501200740914E-2</v>
      </c>
      <c r="CO302" s="13">
        <v>6.1761260277805588E-3</v>
      </c>
      <c r="CP302" s="13">
        <v>6.5915201928109998E-2</v>
      </c>
      <c r="CQ302" s="13">
        <v>8.4087639536355549E-2</v>
      </c>
      <c r="CR302" s="13">
        <v>0.21867784989827813</v>
      </c>
      <c r="CS302" s="13">
        <v>9.0380795729273336E-2</v>
      </c>
      <c r="CT302" s="16">
        <v>21.409300000000002</v>
      </c>
      <c r="CU302" s="16">
        <v>20.7898</v>
      </c>
      <c r="CV302" s="16">
        <v>-9.016</v>
      </c>
      <c r="CW302" s="16">
        <v>-15.5017</v>
      </c>
      <c r="CX302" s="16">
        <v>-40.601399999999998</v>
      </c>
      <c r="CY302" s="16">
        <v>-11.3771</v>
      </c>
      <c r="CZ302" s="16">
        <v>7.8331999999999997</v>
      </c>
      <c r="DA302" s="16">
        <v>-8.0297999999999998</v>
      </c>
      <c r="DB302" s="16">
        <v>7.0231000000000003</v>
      </c>
      <c r="DC302" s="16">
        <v>3.15</v>
      </c>
      <c r="DD302" s="16">
        <v>12.8072</v>
      </c>
      <c r="DE302" s="16">
        <v>8.9704999999999995</v>
      </c>
      <c r="DF302" s="16">
        <v>2.2970999999999999</v>
      </c>
      <c r="DG302" s="16">
        <v>-3.9495</v>
      </c>
      <c r="DH302" s="16">
        <v>-5.0298999999999996</v>
      </c>
      <c r="DI302" s="16">
        <v>-5.1891999999999996</v>
      </c>
      <c r="DJ302" s="21">
        <v>5.09</v>
      </c>
      <c r="DK302" s="21">
        <v>9.9451000000000001</v>
      </c>
      <c r="DL302" s="21">
        <v>-5.7439</v>
      </c>
      <c r="DM302" s="21">
        <v>-10.0746</v>
      </c>
      <c r="DN302" s="21">
        <v>-24.2849</v>
      </c>
      <c r="DO302" s="21">
        <v>-6.7059999999999995</v>
      </c>
      <c r="DP302" s="21">
        <v>5.2801999999999998</v>
      </c>
      <c r="DQ302" s="21">
        <v>-5.4562999999999997</v>
      </c>
      <c r="DR302" s="21">
        <v>4.7213000000000003</v>
      </c>
      <c r="DS302" s="21">
        <v>2.3229000000000002</v>
      </c>
      <c r="DT302" s="21">
        <v>10.218500000000001</v>
      </c>
      <c r="DU302" s="21">
        <v>8.0343</v>
      </c>
      <c r="DV302" s="21">
        <v>2.0680999999999998</v>
      </c>
      <c r="DW302" s="21">
        <v>-3.4441000000000002</v>
      </c>
      <c r="DX302" s="21">
        <v>-4.0426000000000002</v>
      </c>
      <c r="DY302" s="21">
        <v>-4.2313000000000001</v>
      </c>
    </row>
    <row r="303" spans="1:129" x14ac:dyDescent="0.2">
      <c r="A303" s="62" t="str">
        <f>[1]PSIM!A310</f>
        <v>MATI</v>
      </c>
      <c r="B303" s="16">
        <v>0.54500000000000004</v>
      </c>
      <c r="C303" s="16">
        <v>0.79669999999999996</v>
      </c>
      <c r="D303" s="16">
        <v>0.50260000000000005</v>
      </c>
      <c r="E303" s="16">
        <v>0.52</v>
      </c>
      <c r="F303" s="16">
        <v>0.63</v>
      </c>
      <c r="G303" s="16">
        <v>1.04</v>
      </c>
      <c r="H303" s="16">
        <v>0.78</v>
      </c>
      <c r="I303" s="16">
        <v>0.69</v>
      </c>
      <c r="J303" s="16">
        <v>0.7</v>
      </c>
      <c r="K303" s="16">
        <v>0.48</v>
      </c>
      <c r="L303" s="16">
        <v>0.45</v>
      </c>
      <c r="M303" s="16">
        <v>0.59</v>
      </c>
      <c r="N303" s="16">
        <v>-0.27</v>
      </c>
      <c r="O303" s="16">
        <v>-0.56000000000000005</v>
      </c>
      <c r="P303" s="16">
        <v>-0.34</v>
      </c>
      <c r="Q303" s="16">
        <v>0.48</v>
      </c>
      <c r="R303" s="17">
        <v>39.696399999999997</v>
      </c>
      <c r="S303" s="17">
        <v>38.025799999999997</v>
      </c>
      <c r="T303" s="17">
        <v>35.196599999999997</v>
      </c>
      <c r="U303" s="17">
        <v>34.539900000000003</v>
      </c>
      <c r="V303" s="17">
        <v>38.638599999999997</v>
      </c>
      <c r="W303" s="17">
        <v>39.171199999999999</v>
      </c>
      <c r="X303" s="17">
        <v>37.592799999999997</v>
      </c>
      <c r="Y303" s="17">
        <v>35.0974</v>
      </c>
      <c r="Z303" s="17">
        <v>39.228200000000001</v>
      </c>
      <c r="AA303" s="17">
        <v>37.084600000000002</v>
      </c>
      <c r="AB303" s="17">
        <v>37.961500000000001</v>
      </c>
      <c r="AC303" s="17">
        <v>36.107799999999997</v>
      </c>
      <c r="AD303" s="17">
        <v>30.234999999999999</v>
      </c>
      <c r="AE303" s="17">
        <v>24.582599999999999</v>
      </c>
      <c r="AF303" s="17">
        <v>26.3505</v>
      </c>
      <c r="AG303" s="17">
        <v>30.9649</v>
      </c>
      <c r="AH303" s="16">
        <v>36.11</v>
      </c>
      <c r="AI303" s="16">
        <v>29.74</v>
      </c>
      <c r="AJ303" s="16">
        <v>25.65</v>
      </c>
      <c r="AK303" s="16">
        <v>26.35</v>
      </c>
      <c r="AL303" s="16">
        <v>30.96</v>
      </c>
      <c r="AM303" s="16">
        <v>31.74</v>
      </c>
      <c r="AN303" s="16">
        <v>27.02</v>
      </c>
      <c r="AO303" s="16">
        <v>27.8</v>
      </c>
      <c r="AP303" s="16">
        <v>29.46</v>
      </c>
      <c r="AQ303" s="16">
        <v>30.58</v>
      </c>
      <c r="AR303" s="16">
        <v>27.42</v>
      </c>
      <c r="AS303" s="16">
        <v>31.09</v>
      </c>
      <c r="AT303" s="16">
        <v>27.5</v>
      </c>
      <c r="AU303" s="16">
        <v>31.31</v>
      </c>
      <c r="AV303" s="16">
        <v>32</v>
      </c>
      <c r="AW303" s="16">
        <v>33.6</v>
      </c>
      <c r="AX303" s="19">
        <v>6.1442795277047791E-3</v>
      </c>
      <c r="AY303" s="19">
        <v>1.8611336330802682E-3</v>
      </c>
      <c r="AZ303" s="19">
        <v>6.9349337473939478E-3</v>
      </c>
      <c r="BA303" s="19">
        <v>3.8665852093805124E-2</v>
      </c>
      <c r="BB303" s="19">
        <v>8.3845044086245206E-3</v>
      </c>
      <c r="BC303" s="19">
        <v>4.8293419169947822E-3</v>
      </c>
      <c r="BD303" s="19">
        <v>2.2417259822254391E-2</v>
      </c>
      <c r="BE303" s="19">
        <v>1.0299448188772384E-2</v>
      </c>
      <c r="BF303" s="19">
        <v>1.550375063214163E-3</v>
      </c>
      <c r="BG303" s="19">
        <v>2.6159320293903383E-3</v>
      </c>
      <c r="BH303" s="19">
        <v>1.2943410924859276E-3</v>
      </c>
      <c r="BI303" s="19">
        <v>1.3799153157104541E-3</v>
      </c>
      <c r="BJ303" s="19">
        <v>-3.905269082564835E-3</v>
      </c>
      <c r="BK303" s="19">
        <v>-1.5590525027876537E-4</v>
      </c>
      <c r="BL303" s="19">
        <v>-6.5237955442476437E-6</v>
      </c>
      <c r="BM303" s="19">
        <v>7.6612726049791514E-5</v>
      </c>
      <c r="BN303" s="16">
        <v>8.2293000000000003</v>
      </c>
      <c r="BO303" s="16">
        <v>11.039</v>
      </c>
      <c r="BP303" s="16">
        <v>6.6469000000000005</v>
      </c>
      <c r="BQ303" s="16">
        <v>6.9622000000000002</v>
      </c>
      <c r="BR303" s="16">
        <v>7.0185000000000004</v>
      </c>
      <c r="BS303" s="16">
        <v>11.716799999999999</v>
      </c>
      <c r="BT303" s="16">
        <v>9.4198000000000004</v>
      </c>
      <c r="BU303" s="16">
        <v>8.3338000000000001</v>
      </c>
      <c r="BV303" s="16">
        <v>9.2193000000000005</v>
      </c>
      <c r="BW303" s="16">
        <v>6.5510000000000002</v>
      </c>
      <c r="BX303" s="16">
        <v>6.0536000000000003</v>
      </c>
      <c r="BY303" s="16">
        <v>7.0989000000000004</v>
      </c>
      <c r="BZ303" s="16">
        <v>-4.3468999999999998</v>
      </c>
      <c r="CA303" s="16">
        <v>-10.0467</v>
      </c>
      <c r="CB303" s="16">
        <v>-6.8341000000000003</v>
      </c>
      <c r="CC303" s="16">
        <v>9.7771000000000008</v>
      </c>
      <c r="CD303" s="13" t="s">
        <v>15</v>
      </c>
      <c r="CE303" s="13">
        <v>2.3656785193380676E-4</v>
      </c>
      <c r="CF303" s="13">
        <v>3.8023274583801642E-2</v>
      </c>
      <c r="CG303" s="13">
        <v>1.4248741135011369E-2</v>
      </c>
      <c r="CH303" s="13">
        <v>1.6235044638497783E-2</v>
      </c>
      <c r="CI303" s="13" t="s">
        <v>15</v>
      </c>
      <c r="CJ303" s="13" t="s">
        <v>15</v>
      </c>
      <c r="CK303" s="13" t="s">
        <v>15</v>
      </c>
      <c r="CL303" s="13">
        <v>1.1254162367243577E-2</v>
      </c>
      <c r="CM303" s="13" t="s">
        <v>15</v>
      </c>
      <c r="CN303" s="13" t="s">
        <v>15</v>
      </c>
      <c r="CO303" s="13">
        <v>1.1353829515022141E-2</v>
      </c>
      <c r="CP303" s="13" t="s">
        <v>15</v>
      </c>
      <c r="CQ303" s="13" t="s">
        <v>15</v>
      </c>
      <c r="CR303" s="13">
        <v>6.0629386058209346E-3</v>
      </c>
      <c r="CS303" s="13" t="s">
        <v>15</v>
      </c>
      <c r="CT303" s="16">
        <v>7.2070999999999996</v>
      </c>
      <c r="CU303" s="16">
        <v>10.118</v>
      </c>
      <c r="CV303" s="16">
        <v>6.1924000000000001</v>
      </c>
      <c r="CW303" s="16">
        <v>6.2473999999999998</v>
      </c>
      <c r="CX303" s="16">
        <v>6.9763000000000002</v>
      </c>
      <c r="CY303" s="16">
        <v>11.746700000000001</v>
      </c>
      <c r="CZ303" s="16">
        <v>8.3513999999999999</v>
      </c>
      <c r="DA303" s="16">
        <v>7.2450999999999999</v>
      </c>
      <c r="DB303" s="16">
        <v>7.2981999999999996</v>
      </c>
      <c r="DC303" s="16">
        <v>5.3293999999999997</v>
      </c>
      <c r="DD303" s="16">
        <v>5.1559999999999997</v>
      </c>
      <c r="DE303" s="16">
        <v>6.3810000000000002</v>
      </c>
      <c r="DF303" s="16">
        <v>-3.0648</v>
      </c>
      <c r="DG303" s="16">
        <v>-6.8480999999999996</v>
      </c>
      <c r="DH303" s="16">
        <v>-4.5023999999999997</v>
      </c>
      <c r="DI303" s="16">
        <v>6.2595999999999998</v>
      </c>
      <c r="DJ303" s="21">
        <v>6.5168999999999997</v>
      </c>
      <c r="DK303" s="21">
        <v>9.0803999999999991</v>
      </c>
      <c r="DL303" s="21">
        <v>5.5026999999999999</v>
      </c>
      <c r="DM303" s="21">
        <v>5.5603999999999996</v>
      </c>
      <c r="DN303" s="21">
        <v>6.2061999999999999</v>
      </c>
      <c r="DO303" s="21">
        <v>10.4787</v>
      </c>
      <c r="DP303" s="21">
        <v>7.5167999999999999</v>
      </c>
      <c r="DQ303" s="21">
        <v>6.5807000000000002</v>
      </c>
      <c r="DR303" s="21">
        <v>6.6040999999999999</v>
      </c>
      <c r="DS303" s="21">
        <v>4.4568000000000003</v>
      </c>
      <c r="DT303" s="21">
        <v>4.0476999999999999</v>
      </c>
      <c r="DU303" s="21">
        <v>4.9823000000000004</v>
      </c>
      <c r="DV303" s="21">
        <v>-2.3683000000000001</v>
      </c>
      <c r="DW303" s="21">
        <v>-5.3261000000000003</v>
      </c>
      <c r="DX303" s="21">
        <v>-3.5777000000000001</v>
      </c>
      <c r="DY303" s="21">
        <v>5.1178999999999997</v>
      </c>
    </row>
    <row r="304" spans="1:129" x14ac:dyDescent="0.2">
      <c r="A304" s="62" t="str">
        <f>[1]PSIM!A311</f>
        <v>MAX</v>
      </c>
      <c r="B304" s="16">
        <v>-3.0078999999999998</v>
      </c>
      <c r="C304" s="16">
        <v>-1.9294</v>
      </c>
      <c r="D304" s="16">
        <v>0.10920000000000001</v>
      </c>
      <c r="E304" s="16">
        <v>27.292300000000001</v>
      </c>
      <c r="F304" s="16">
        <v>1.24E-2</v>
      </c>
      <c r="G304" s="16">
        <v>1.8599999999999998E-2</v>
      </c>
      <c r="H304" s="16">
        <v>-5.9999999999999995E-4</v>
      </c>
      <c r="I304" s="16">
        <v>-0.158</v>
      </c>
      <c r="J304" s="16">
        <v>-1.46E-2</v>
      </c>
      <c r="K304" s="16">
        <v>1.46E-2</v>
      </c>
      <c r="L304" s="16">
        <v>-4.9799999999999997E-2</v>
      </c>
      <c r="M304" s="16">
        <v>-4.4000000000000003E-3</v>
      </c>
      <c r="N304" s="16">
        <v>-1E-3</v>
      </c>
      <c r="O304" s="16">
        <v>-5.9999999999999995E-4</v>
      </c>
      <c r="P304" s="16">
        <v>3.0999999999999999E-3</v>
      </c>
      <c r="Q304" s="16">
        <v>-1.2999999999999999E-3</v>
      </c>
      <c r="R304" s="17">
        <v>-27.8917</v>
      </c>
      <c r="S304" s="17">
        <v>-27.8917</v>
      </c>
      <c r="T304" s="17">
        <v>-27.8917</v>
      </c>
      <c r="U304" s="17">
        <v>0.59330000000000005</v>
      </c>
      <c r="V304" s="17">
        <v>44.167299999999997</v>
      </c>
      <c r="W304" s="17">
        <v>32.635199999999998</v>
      </c>
      <c r="X304" s="17">
        <v>18.515899999999998</v>
      </c>
      <c r="Y304" s="17">
        <v>-28.784300000000002</v>
      </c>
      <c r="Z304" s="17">
        <v>1.4028</v>
      </c>
      <c r="AA304" s="17">
        <v>2.1741000000000001</v>
      </c>
      <c r="AB304" s="17">
        <v>1.1443000000000001</v>
      </c>
      <c r="AC304" s="17">
        <v>0.70199999999999996</v>
      </c>
      <c r="AD304" s="17">
        <v>0.78700000000000003</v>
      </c>
      <c r="AE304" s="17">
        <v>1.6202999999999999</v>
      </c>
      <c r="AF304" s="17">
        <v>-2.0792999999999999</v>
      </c>
      <c r="AG304" s="17">
        <v>5.3719000000000001</v>
      </c>
      <c r="AH304" s="16">
        <v>0.7</v>
      </c>
      <c r="AI304" s="16">
        <v>0.79</v>
      </c>
      <c r="AJ304" s="16">
        <v>1.62</v>
      </c>
      <c r="AK304" s="16">
        <v>-2.08</v>
      </c>
      <c r="AL304" s="16">
        <v>5.37</v>
      </c>
      <c r="AM304" s="16">
        <v>91.54</v>
      </c>
      <c r="AN304" s="16">
        <v>42.81</v>
      </c>
      <c r="AO304" s="16">
        <v>12.92</v>
      </c>
      <c r="AP304" s="16" t="s">
        <v>15</v>
      </c>
      <c r="AQ304" s="16">
        <v>36.72</v>
      </c>
      <c r="AR304" s="16">
        <v>13.22</v>
      </c>
      <c r="AS304" s="16">
        <v>12.13</v>
      </c>
      <c r="AT304" s="16">
        <v>14.72</v>
      </c>
      <c r="AU304" s="16">
        <v>0.99</v>
      </c>
      <c r="AV304" s="16">
        <v>1.04</v>
      </c>
      <c r="AW304" s="16">
        <v>1.79</v>
      </c>
      <c r="AX304" s="19">
        <v>-0.15265306728428055</v>
      </c>
      <c r="AY304" s="19">
        <v>-0.15265306728428055</v>
      </c>
      <c r="AZ304" s="19">
        <v>-0.15265306728428055</v>
      </c>
      <c r="BA304" s="19">
        <v>-0.40343266026269359</v>
      </c>
      <c r="BB304" s="19">
        <v>0.34686872524013679</v>
      </c>
      <c r="BC304" s="19">
        <v>0.26050597453132596</v>
      </c>
      <c r="BD304" s="19">
        <v>0.56030313834114953</v>
      </c>
      <c r="BE304" s="19">
        <v>-8.9006711008592199E-2</v>
      </c>
      <c r="BF304" s="19" t="s">
        <v>15</v>
      </c>
      <c r="BG304" s="19">
        <v>8.2289476090335564E-4</v>
      </c>
      <c r="BH304" s="19">
        <v>-8.4042049038535608E-5</v>
      </c>
      <c r="BI304" s="19">
        <v>-8.4768378255341194E-4</v>
      </c>
      <c r="BJ304" s="19">
        <v>-7.1863459427088544E-4</v>
      </c>
      <c r="BK304" s="19">
        <v>-2.5716183813567198E-4</v>
      </c>
      <c r="BL304" s="19">
        <v>-5.038936061132801E-2</v>
      </c>
      <c r="BM304" s="19">
        <v>-0.19004466480515855</v>
      </c>
      <c r="BN304" s="16">
        <v>-234.32499999999999</v>
      </c>
      <c r="BO304" s="16">
        <v>-234.32499999999999</v>
      </c>
      <c r="BP304" s="16">
        <v>-234.32499999999999</v>
      </c>
      <c r="BQ304" s="16">
        <v>10063.439899999999</v>
      </c>
      <c r="BR304" s="16">
        <v>8.4019999999999992</v>
      </c>
      <c r="BS304" s="16">
        <v>9.5966000000000005</v>
      </c>
      <c r="BT304" s="16">
        <v>-0.25140000000000001</v>
      </c>
      <c r="BU304" s="16">
        <v>-94.863200000000006</v>
      </c>
      <c r="BV304" s="16">
        <v>-2.4626000000000001</v>
      </c>
      <c r="BW304" s="16">
        <v>3.883</v>
      </c>
      <c r="BX304" s="16">
        <v>-19.288599999999999</v>
      </c>
      <c r="BY304" s="16">
        <v>-11.4811</v>
      </c>
      <c r="BZ304" s="16">
        <v>-7.4287999999999998</v>
      </c>
      <c r="CA304" s="16">
        <v>-24.589199999999998</v>
      </c>
      <c r="CB304" s="16">
        <v>82.727699999999999</v>
      </c>
      <c r="CC304" s="16">
        <v>-7.5696000000000003</v>
      </c>
      <c r="CD304" s="13">
        <v>-1.0291556514587168</v>
      </c>
      <c r="CE304" s="13">
        <v>-1.0215623078207383</v>
      </c>
      <c r="CF304" s="13">
        <v>-1.0227982657997758</v>
      </c>
      <c r="CG304" s="13" t="s">
        <v>15</v>
      </c>
      <c r="CH304" s="13">
        <v>0.4128364963815298</v>
      </c>
      <c r="CI304" s="13">
        <v>0.30107526881720431</v>
      </c>
      <c r="CJ304" s="13">
        <v>0.90488607223339868</v>
      </c>
      <c r="CK304" s="13">
        <v>1.0333363019253341</v>
      </c>
      <c r="CL304" s="13">
        <v>0.53406716778096397</v>
      </c>
      <c r="CM304" s="13" t="s">
        <v>15</v>
      </c>
      <c r="CN304" s="13" t="s">
        <v>15</v>
      </c>
      <c r="CO304" s="13" t="s">
        <v>15</v>
      </c>
      <c r="CP304" s="13" t="s">
        <v>15</v>
      </c>
      <c r="CQ304" s="13" t="s">
        <v>15</v>
      </c>
      <c r="CR304" s="13">
        <v>0.12768992538070909</v>
      </c>
      <c r="CS304" s="13">
        <v>8.6086570903658649E-2</v>
      </c>
      <c r="CT304" s="16" t="s">
        <v>15</v>
      </c>
      <c r="CU304" s="16" t="s">
        <v>15</v>
      </c>
      <c r="CV304" s="16" t="s">
        <v>15</v>
      </c>
      <c r="CW304" s="16" t="s">
        <v>15</v>
      </c>
      <c r="CX304" s="16">
        <v>9.4290000000000003</v>
      </c>
      <c r="CY304" s="16">
        <v>11.2095</v>
      </c>
      <c r="CZ304" s="16">
        <v>-0.371</v>
      </c>
      <c r="DA304" s="16">
        <v>-114.3622</v>
      </c>
      <c r="DB304" s="16">
        <v>-16.395900000000001</v>
      </c>
      <c r="DC304" s="16">
        <v>22.6724</v>
      </c>
      <c r="DD304" s="16">
        <v>-94.467299999999994</v>
      </c>
      <c r="DE304" s="16">
        <v>-17.666599999999999</v>
      </c>
      <c r="DF304" s="16">
        <v>-2.5407999999999999</v>
      </c>
      <c r="DG304" s="16">
        <v>-1.6204000000000001</v>
      </c>
      <c r="DH304" s="16">
        <v>8.7374000000000009</v>
      </c>
      <c r="DI304" s="16">
        <v>-3.5310000000000001</v>
      </c>
      <c r="DJ304" s="21">
        <v>-41.347700000000003</v>
      </c>
      <c r="DK304" s="21">
        <v>-41.347700000000003</v>
      </c>
      <c r="DL304" s="21">
        <v>-41.347700000000003</v>
      </c>
      <c r="DM304" s="21">
        <v>-41.347700000000003</v>
      </c>
      <c r="DN304" s="21">
        <v>6.3212000000000002</v>
      </c>
      <c r="DO304" s="21">
        <v>7.7356999999999996</v>
      </c>
      <c r="DP304" s="21">
        <v>-0.20319999999999999</v>
      </c>
      <c r="DQ304" s="21">
        <v>-45.688099999999999</v>
      </c>
      <c r="DR304" s="21">
        <v>-7.5301</v>
      </c>
      <c r="DS304" s="21">
        <v>13.282299999999999</v>
      </c>
      <c r="DT304" s="21">
        <v>-63.456699999999998</v>
      </c>
      <c r="DU304" s="21">
        <v>-13.611700000000001</v>
      </c>
      <c r="DV304" s="21">
        <v>-2.4533</v>
      </c>
      <c r="DW304" s="21">
        <v>-1.6104000000000001</v>
      </c>
      <c r="DX304" s="21">
        <v>7.2732999999999999</v>
      </c>
      <c r="DY304" s="21">
        <v>-2.5634000000000001</v>
      </c>
    </row>
    <row r="305" spans="1:129" x14ac:dyDescent="0.2">
      <c r="A305" s="62" t="str">
        <f>[1]PSIM!A312</f>
        <v>MBAX</v>
      </c>
      <c r="B305" s="16" t="s">
        <v>15</v>
      </c>
      <c r="C305" s="16">
        <v>0.42909999999999998</v>
      </c>
      <c r="D305" s="16">
        <v>0.68959999999999999</v>
      </c>
      <c r="E305" s="16">
        <v>1.2626999999999999</v>
      </c>
      <c r="F305" s="16">
        <v>0.59</v>
      </c>
      <c r="G305" s="16">
        <v>0.35</v>
      </c>
      <c r="H305" s="16">
        <v>0.26</v>
      </c>
      <c r="I305" s="16">
        <v>0.22</v>
      </c>
      <c r="J305" s="16">
        <v>-0.24</v>
      </c>
      <c r="K305" s="16">
        <v>-0.13</v>
      </c>
      <c r="L305" s="16">
        <v>0.51</v>
      </c>
      <c r="M305" s="16">
        <v>7.0000000000000007E-2</v>
      </c>
      <c r="N305" s="16">
        <v>0.33</v>
      </c>
      <c r="O305" s="16">
        <v>0.56000000000000005</v>
      </c>
      <c r="P305" s="16">
        <v>0.39</v>
      </c>
      <c r="Q305" s="16">
        <v>0.36</v>
      </c>
      <c r="R305" s="17" t="s">
        <v>15</v>
      </c>
      <c r="S305" s="17">
        <v>17.923300000000001</v>
      </c>
      <c r="T305" s="17">
        <v>14.483700000000001</v>
      </c>
      <c r="U305" s="17">
        <v>14.2135</v>
      </c>
      <c r="V305" s="17">
        <v>12.4602</v>
      </c>
      <c r="W305" s="17">
        <v>10.125999999999999</v>
      </c>
      <c r="X305" s="17">
        <v>10.221500000000001</v>
      </c>
      <c r="Y305" s="17">
        <v>9.4899000000000004</v>
      </c>
      <c r="Z305" s="17">
        <v>4.0153999999999996</v>
      </c>
      <c r="AA305" s="17">
        <v>8.4412000000000003</v>
      </c>
      <c r="AB305" s="17">
        <v>9.9476999999999993</v>
      </c>
      <c r="AC305" s="17">
        <v>7.2809999999999997</v>
      </c>
      <c r="AD305" s="17">
        <v>8.2969000000000008</v>
      </c>
      <c r="AE305" s="17">
        <v>10.8028</v>
      </c>
      <c r="AF305" s="17">
        <v>9.4780999999999995</v>
      </c>
      <c r="AG305" s="17">
        <v>8.2175999999999991</v>
      </c>
      <c r="AH305" s="16">
        <v>7.28</v>
      </c>
      <c r="AI305" s="16">
        <v>8.31</v>
      </c>
      <c r="AJ305" s="16">
        <v>10.8</v>
      </c>
      <c r="AK305" s="16">
        <v>9.48</v>
      </c>
      <c r="AL305" s="16">
        <v>8.2200000000000006</v>
      </c>
      <c r="AM305" s="16" t="s">
        <v>15</v>
      </c>
      <c r="AN305" s="16" t="s">
        <v>15</v>
      </c>
      <c r="AO305" s="16" t="s">
        <v>15</v>
      </c>
      <c r="AP305" s="16" t="s">
        <v>15</v>
      </c>
      <c r="AQ305" s="16" t="s">
        <v>15</v>
      </c>
      <c r="AR305" s="16">
        <v>6.68</v>
      </c>
      <c r="AS305" s="16">
        <v>7.64</v>
      </c>
      <c r="AT305" s="16">
        <v>8.1</v>
      </c>
      <c r="AU305" s="16">
        <v>7.17</v>
      </c>
      <c r="AV305" s="16">
        <v>6.98</v>
      </c>
      <c r="AW305" s="16">
        <v>5.99</v>
      </c>
      <c r="AX305" s="19" t="s">
        <v>15</v>
      </c>
      <c r="AY305" s="19">
        <v>0.28270095171132259</v>
      </c>
      <c r="AZ305" s="19">
        <v>0.29055253766503175</v>
      </c>
      <c r="BA305" s="19">
        <v>0.21894701962590368</v>
      </c>
      <c r="BB305" s="19">
        <v>0.44919010714175439</v>
      </c>
      <c r="BC305" s="19">
        <v>0.65636845956824008</v>
      </c>
      <c r="BD305" s="19">
        <v>0.83916870915941222</v>
      </c>
      <c r="BE305" s="19">
        <v>0.68091221370289079</v>
      </c>
      <c r="BF305" s="19">
        <v>-0.61848899760083964</v>
      </c>
      <c r="BG305" s="19">
        <v>1.36690281253977</v>
      </c>
      <c r="BH305" s="19">
        <v>0.36459240950738053</v>
      </c>
      <c r="BI305" s="19">
        <v>1.2927936895015801</v>
      </c>
      <c r="BJ305" s="19">
        <v>0.34341902937764712</v>
      </c>
      <c r="BK305" s="19">
        <v>0.16277827515667434</v>
      </c>
      <c r="BL305" s="19">
        <v>0.21007738420335725</v>
      </c>
      <c r="BM305" s="19">
        <v>0.29090800720542526</v>
      </c>
      <c r="BN305" s="16" t="s">
        <v>15</v>
      </c>
      <c r="BO305" s="16">
        <v>2.5956000000000001</v>
      </c>
      <c r="BP305" s="16">
        <v>3.4877000000000002</v>
      </c>
      <c r="BQ305" s="16">
        <v>5.9031000000000002</v>
      </c>
      <c r="BR305" s="16">
        <v>4.0782999999999996</v>
      </c>
      <c r="BS305" s="16">
        <v>2.7481</v>
      </c>
      <c r="BT305" s="16">
        <v>1.8847</v>
      </c>
      <c r="BU305" s="16">
        <v>2.0606</v>
      </c>
      <c r="BV305" s="16">
        <v>-2.3138999999999998</v>
      </c>
      <c r="BW305" s="16">
        <v>-1.3283</v>
      </c>
      <c r="BX305" s="16">
        <v>4.4203000000000001</v>
      </c>
      <c r="BY305" s="16">
        <v>0.6512</v>
      </c>
      <c r="BZ305" s="16">
        <v>2.4022000000000001</v>
      </c>
      <c r="CA305" s="16">
        <v>4.3967000000000001</v>
      </c>
      <c r="CB305" s="16">
        <v>3.8210999999999999</v>
      </c>
      <c r="CC305" s="16">
        <v>3.7349000000000001</v>
      </c>
      <c r="CD305" s="13" t="s">
        <v>15</v>
      </c>
      <c r="CE305" s="13" t="s">
        <v>15</v>
      </c>
      <c r="CF305" s="13" t="s">
        <v>15</v>
      </c>
      <c r="CG305" s="13" t="s">
        <v>15</v>
      </c>
      <c r="CH305" s="13" t="s">
        <v>15</v>
      </c>
      <c r="CI305" s="13">
        <v>2.0615336057997338</v>
      </c>
      <c r="CJ305" s="13">
        <v>1.9507527599098702</v>
      </c>
      <c r="CK305" s="13">
        <v>1.7725823558378262</v>
      </c>
      <c r="CL305" s="13">
        <v>2.281722062610553</v>
      </c>
      <c r="CM305" s="13">
        <v>1.9207021736350931</v>
      </c>
      <c r="CN305" s="13">
        <v>1.5244779848229071</v>
      </c>
      <c r="CO305" s="13">
        <v>1.7699550286047023</v>
      </c>
      <c r="CP305" s="13">
        <v>1.757933550974448</v>
      </c>
      <c r="CQ305" s="13">
        <v>1.2165867633407548</v>
      </c>
      <c r="CR305" s="13">
        <v>1.0269138904475552</v>
      </c>
      <c r="CS305" s="13">
        <v>0.77560838347833616</v>
      </c>
      <c r="CT305" s="16" t="s">
        <v>15</v>
      </c>
      <c r="CU305" s="16" t="s">
        <v>15</v>
      </c>
      <c r="CV305" s="16">
        <v>30.656600000000001</v>
      </c>
      <c r="CW305" s="16">
        <v>64.435599999999994</v>
      </c>
      <c r="CX305" s="16">
        <v>34.896599999999999</v>
      </c>
      <c r="CY305" s="16">
        <v>18.153099999999998</v>
      </c>
      <c r="CZ305" s="16">
        <v>10.462899999999999</v>
      </c>
      <c r="DA305" s="16">
        <v>8.9735999999999994</v>
      </c>
      <c r="DB305" s="16">
        <v>-10.5739</v>
      </c>
      <c r="DC305" s="16">
        <v>-6.4137000000000004</v>
      </c>
      <c r="DD305" s="16">
        <v>22.840800000000002</v>
      </c>
      <c r="DE305" s="16">
        <v>3.1021999999999998</v>
      </c>
      <c r="DF305" s="16">
        <v>13.401899999999999</v>
      </c>
      <c r="DG305" s="16">
        <v>21.410599999999999</v>
      </c>
      <c r="DH305" s="16">
        <v>14.683299999999999</v>
      </c>
      <c r="DI305" s="16">
        <v>13.544499999999999</v>
      </c>
      <c r="DJ305" s="21" t="s">
        <v>15</v>
      </c>
      <c r="DK305" s="21" t="s">
        <v>15</v>
      </c>
      <c r="DL305" s="21">
        <v>5.5084999999999997</v>
      </c>
      <c r="DM305" s="21">
        <v>10.467600000000001</v>
      </c>
      <c r="DN305" s="21">
        <v>6.1990999999999996</v>
      </c>
      <c r="DO305" s="21">
        <v>4.1992000000000003</v>
      </c>
      <c r="DP305" s="21">
        <v>3.0347</v>
      </c>
      <c r="DQ305" s="21">
        <v>2.7610999999999999</v>
      </c>
      <c r="DR305" s="21">
        <v>-3.1448</v>
      </c>
      <c r="DS305" s="21">
        <v>-1.8065</v>
      </c>
      <c r="DT305" s="21">
        <v>7.0141999999999998</v>
      </c>
      <c r="DU305" s="21">
        <v>0.95909999999999995</v>
      </c>
      <c r="DV305" s="21">
        <v>3.9914000000000001</v>
      </c>
      <c r="DW305" s="21">
        <v>7.1695000000000002</v>
      </c>
      <c r="DX305" s="21">
        <v>5.5441000000000003</v>
      </c>
      <c r="DY305" s="21">
        <v>5.7777000000000003</v>
      </c>
    </row>
    <row r="306" spans="1:129" x14ac:dyDescent="0.2">
      <c r="A306" s="62" t="str">
        <f>[1]PSIM!A313</f>
        <v>MBK</v>
      </c>
      <c r="B306" s="16">
        <v>0.504</v>
      </c>
      <c r="C306" s="16">
        <v>0.69899999999999995</v>
      </c>
      <c r="D306" s="16">
        <v>0.66200000000000003</v>
      </c>
      <c r="E306" s="16">
        <v>0.77700000000000002</v>
      </c>
      <c r="F306" s="16">
        <v>0.84899999999999998</v>
      </c>
      <c r="G306" s="16">
        <v>0.92600000000000005</v>
      </c>
      <c r="H306" s="16">
        <v>0.86399999999999999</v>
      </c>
      <c r="I306" s="16">
        <v>1.6819999999999999</v>
      </c>
      <c r="J306" s="16">
        <v>0.85399999999999998</v>
      </c>
      <c r="K306" s="16">
        <v>0.85399999999999998</v>
      </c>
      <c r="L306" s="16">
        <v>1.2509999999999999</v>
      </c>
      <c r="M306" s="16">
        <v>2.89</v>
      </c>
      <c r="N306" s="16">
        <v>1.19</v>
      </c>
      <c r="O306" s="16">
        <v>1.3599999999999999</v>
      </c>
      <c r="P306" s="16">
        <v>1.54</v>
      </c>
      <c r="Q306" s="16">
        <v>1.38</v>
      </c>
      <c r="R306" s="17">
        <v>37.7027</v>
      </c>
      <c r="S306" s="17">
        <v>41.974400000000003</v>
      </c>
      <c r="T306" s="17">
        <v>37.715499999999999</v>
      </c>
      <c r="U306" s="17">
        <v>38.399799999999999</v>
      </c>
      <c r="V306" s="17">
        <v>39.589100000000002</v>
      </c>
      <c r="W306" s="17">
        <v>42.901000000000003</v>
      </c>
      <c r="X306" s="17">
        <v>47.531999999999996</v>
      </c>
      <c r="Y306" s="17">
        <v>42.892400000000002</v>
      </c>
      <c r="Z306" s="17">
        <v>44.567100000000003</v>
      </c>
      <c r="AA306" s="17">
        <v>44.567100000000003</v>
      </c>
      <c r="AB306" s="17">
        <v>51.334600000000002</v>
      </c>
      <c r="AC306" s="17">
        <v>50.933</v>
      </c>
      <c r="AD306" s="17">
        <v>40.463700000000003</v>
      </c>
      <c r="AE306" s="17">
        <v>38.850900000000003</v>
      </c>
      <c r="AF306" s="17">
        <v>43.741599999999998</v>
      </c>
      <c r="AG306" s="17">
        <v>45.330300000000001</v>
      </c>
      <c r="AH306" s="16">
        <v>41.6</v>
      </c>
      <c r="AI306" s="16">
        <v>31.94</v>
      </c>
      <c r="AJ306" s="16">
        <v>38.85</v>
      </c>
      <c r="AK306" s="16">
        <v>43.74</v>
      </c>
      <c r="AL306" s="16">
        <v>45.33</v>
      </c>
      <c r="AM306" s="16">
        <v>14.09</v>
      </c>
      <c r="AN306" s="16">
        <v>13.91</v>
      </c>
      <c r="AO306" s="16">
        <v>20.78</v>
      </c>
      <c r="AP306" s="16">
        <v>13.33</v>
      </c>
      <c r="AQ306" s="16">
        <v>13.85</v>
      </c>
      <c r="AR306" s="16">
        <v>15.91</v>
      </c>
      <c r="AS306" s="16">
        <v>12.79</v>
      </c>
      <c r="AT306" s="16">
        <v>13.53</v>
      </c>
      <c r="AU306" s="16">
        <v>15.66</v>
      </c>
      <c r="AV306" s="16">
        <v>19.39</v>
      </c>
      <c r="AW306" s="16">
        <v>21.35</v>
      </c>
      <c r="AX306" s="19">
        <v>8.849230752883265E-2</v>
      </c>
      <c r="AY306" s="19">
        <v>0.12327150644861055</v>
      </c>
      <c r="AZ306" s="19">
        <v>0.13442207895005062</v>
      </c>
      <c r="BA306" s="19">
        <v>0.13177097499365772</v>
      </c>
      <c r="BB306" s="19">
        <v>9.9964011255514171E-2</v>
      </c>
      <c r="BC306" s="19">
        <v>0.11615359395447321</v>
      </c>
      <c r="BD306" s="19">
        <v>0.26604054739870386</v>
      </c>
      <c r="BE306" s="19">
        <v>0.34087485954272689</v>
      </c>
      <c r="BF306" s="19">
        <v>0.27353052222654128</v>
      </c>
      <c r="BG306" s="19">
        <v>0.27353052222654128</v>
      </c>
      <c r="BH306" s="19">
        <v>0.1956491351860051</v>
      </c>
      <c r="BI306" s="19">
        <v>0.38556856083921315</v>
      </c>
      <c r="BJ306" s="19">
        <v>0.37571640933400208</v>
      </c>
      <c r="BK306" s="19">
        <v>0.29234977066655043</v>
      </c>
      <c r="BL306" s="19">
        <v>0.29349733309784143</v>
      </c>
      <c r="BM306" s="19">
        <v>0.30309827567669323</v>
      </c>
      <c r="BN306" s="16">
        <v>25.593800000000002</v>
      </c>
      <c r="BO306" s="16">
        <v>26.7028</v>
      </c>
      <c r="BP306" s="16">
        <v>25.415500000000002</v>
      </c>
      <c r="BQ306" s="16">
        <v>25.426600000000001</v>
      </c>
      <c r="BR306" s="16">
        <v>24.630199999999999</v>
      </c>
      <c r="BS306" s="16">
        <v>24.169499999999999</v>
      </c>
      <c r="BT306" s="16">
        <v>22.516400000000001</v>
      </c>
      <c r="BU306" s="16">
        <v>44.1</v>
      </c>
      <c r="BV306" s="16">
        <v>17.099499999999999</v>
      </c>
      <c r="BW306" s="16">
        <v>17.099499999999999</v>
      </c>
      <c r="BX306" s="16">
        <v>23.3996</v>
      </c>
      <c r="BY306" s="16">
        <v>44.3035</v>
      </c>
      <c r="BZ306" s="16">
        <v>17.461600000000001</v>
      </c>
      <c r="CA306" s="16">
        <v>15.7156</v>
      </c>
      <c r="CB306" s="16">
        <v>19.725000000000001</v>
      </c>
      <c r="CC306" s="16">
        <v>18.900700000000001</v>
      </c>
      <c r="CD306" s="13">
        <v>0.11176445900108062</v>
      </c>
      <c r="CE306" s="13">
        <v>0.53952464153685631</v>
      </c>
      <c r="CF306" s="13">
        <v>0.48800345906171289</v>
      </c>
      <c r="CG306" s="13">
        <v>0.46809685597831058</v>
      </c>
      <c r="CH306" s="13">
        <v>0.56030008294744316</v>
      </c>
      <c r="CI306" s="13">
        <v>0.22603379890827693</v>
      </c>
      <c r="CJ306" s="13">
        <v>0.77298508822979817</v>
      </c>
      <c r="CK306" s="13">
        <v>0.71336152785397178</v>
      </c>
      <c r="CL306" s="13">
        <v>0.68194078495809407</v>
      </c>
      <c r="CM306" s="13">
        <v>0.670814581299357</v>
      </c>
      <c r="CN306" s="13">
        <v>0.6766982244180284</v>
      </c>
      <c r="CO306" s="13">
        <v>1.0261210459122205</v>
      </c>
      <c r="CP306" s="13">
        <v>0.92253048339456534</v>
      </c>
      <c r="CQ306" s="13">
        <v>0.97744894268082294</v>
      </c>
      <c r="CR306" s="13">
        <v>0.8261465743715154</v>
      </c>
      <c r="CS306" s="13">
        <v>0.81242079931984612</v>
      </c>
      <c r="CT306" s="16">
        <v>11.8162</v>
      </c>
      <c r="CU306" s="16">
        <v>14.314</v>
      </c>
      <c r="CV306" s="16">
        <v>12.679500000000001</v>
      </c>
      <c r="CW306" s="16">
        <v>14.1625</v>
      </c>
      <c r="CX306" s="16">
        <v>14.410600000000001</v>
      </c>
      <c r="CY306" s="16">
        <v>14.853999999999999</v>
      </c>
      <c r="CZ306" s="16">
        <v>14.6408</v>
      </c>
      <c r="DA306" s="16">
        <v>26.3185</v>
      </c>
      <c r="DB306" s="16">
        <v>11.302899999999999</v>
      </c>
      <c r="DC306" s="16">
        <v>11.302899999999999</v>
      </c>
      <c r="DD306" s="16">
        <v>14.448499999999999</v>
      </c>
      <c r="DE306" s="16">
        <v>28.6663</v>
      </c>
      <c r="DF306" s="16">
        <v>10.882</v>
      </c>
      <c r="DG306" s="16">
        <v>11.607799999999999</v>
      </c>
      <c r="DH306" s="16">
        <v>11.772</v>
      </c>
      <c r="DI306" s="16">
        <v>9.1066000000000003</v>
      </c>
      <c r="DJ306" s="21">
        <v>6.0597000000000003</v>
      </c>
      <c r="DK306" s="21">
        <v>6.7103999999999999</v>
      </c>
      <c r="DL306" s="21">
        <v>6.1771000000000003</v>
      </c>
      <c r="DM306" s="21">
        <v>7.1162999999999998</v>
      </c>
      <c r="DN306" s="21">
        <v>7.6844000000000001</v>
      </c>
      <c r="DO306" s="21">
        <v>7.4909999999999997</v>
      </c>
      <c r="DP306" s="21">
        <v>6.3360000000000003</v>
      </c>
      <c r="DQ306" s="21">
        <v>10.8156</v>
      </c>
      <c r="DR306" s="21">
        <v>4.6951000000000001</v>
      </c>
      <c r="DS306" s="21">
        <v>4.6951000000000001</v>
      </c>
      <c r="DT306" s="21">
        <v>6.2777000000000003</v>
      </c>
      <c r="DU306" s="21">
        <v>11.7599</v>
      </c>
      <c r="DV306" s="21">
        <v>4.1973000000000003</v>
      </c>
      <c r="DW306" s="21">
        <v>4.6271000000000004</v>
      </c>
      <c r="DX306" s="21">
        <v>4.9466000000000001</v>
      </c>
      <c r="DY306" s="21">
        <v>4.1334999999999997</v>
      </c>
    </row>
    <row r="307" spans="1:129" x14ac:dyDescent="0.2">
      <c r="A307" s="62" t="str">
        <f>[1]PSIM!A314</f>
        <v>MBKET</v>
      </c>
      <c r="B307" s="16">
        <v>0.43809999999999999</v>
      </c>
      <c r="C307" s="16">
        <v>1.87</v>
      </c>
      <c r="D307" s="16">
        <v>1.9131</v>
      </c>
      <c r="E307" s="16">
        <v>1.31</v>
      </c>
      <c r="F307" s="16">
        <v>0.98</v>
      </c>
      <c r="G307" s="16">
        <v>1</v>
      </c>
      <c r="H307" s="16">
        <v>0.95</v>
      </c>
      <c r="I307" s="16">
        <v>1.26</v>
      </c>
      <c r="J307" s="16">
        <v>1.42</v>
      </c>
      <c r="K307" s="16">
        <v>1.0900000000000001</v>
      </c>
      <c r="L307" s="16">
        <v>1.31</v>
      </c>
      <c r="M307" s="16">
        <v>2.4900000000000002</v>
      </c>
      <c r="N307" s="16">
        <v>2.21</v>
      </c>
      <c r="O307" s="16">
        <v>1.79</v>
      </c>
      <c r="P307" s="16">
        <v>1.71</v>
      </c>
      <c r="Q307" s="16">
        <v>1.1200000000000001</v>
      </c>
      <c r="R307" s="17" t="s">
        <v>15</v>
      </c>
      <c r="S307" s="17" t="s">
        <v>15</v>
      </c>
      <c r="T307" s="17" t="s">
        <v>15</v>
      </c>
      <c r="U307" s="17" t="s">
        <v>15</v>
      </c>
      <c r="V307" s="17" t="s">
        <v>15</v>
      </c>
      <c r="W307" s="17" t="s">
        <v>15</v>
      </c>
      <c r="X307" s="17" t="s">
        <v>15</v>
      </c>
      <c r="Y307" s="17" t="s">
        <v>15</v>
      </c>
      <c r="Z307" s="17" t="s">
        <v>15</v>
      </c>
      <c r="AA307" s="17" t="s">
        <v>15</v>
      </c>
      <c r="AB307" s="17" t="s">
        <v>15</v>
      </c>
      <c r="AC307" s="17" t="s">
        <v>15</v>
      </c>
      <c r="AD307" s="17" t="s">
        <v>15</v>
      </c>
      <c r="AE307" s="17" t="s">
        <v>15</v>
      </c>
      <c r="AF307" s="17" t="s">
        <v>15</v>
      </c>
      <c r="AG307" s="17" t="s">
        <v>15</v>
      </c>
      <c r="AH307" s="16" t="s">
        <v>15</v>
      </c>
      <c r="AI307" s="16">
        <v>33.299999999999997</v>
      </c>
      <c r="AJ307" s="16">
        <v>29.64</v>
      </c>
      <c r="AK307" s="16">
        <v>31.57</v>
      </c>
      <c r="AL307" s="16">
        <v>23.26</v>
      </c>
      <c r="AM307" s="16" t="s">
        <v>15</v>
      </c>
      <c r="AN307" s="16">
        <v>52.09</v>
      </c>
      <c r="AO307" s="16">
        <v>53.06</v>
      </c>
      <c r="AP307" s="16">
        <v>57.47</v>
      </c>
      <c r="AQ307" s="16">
        <v>60.3</v>
      </c>
      <c r="AR307" s="16">
        <v>58.53</v>
      </c>
      <c r="AS307" s="16">
        <v>57.85</v>
      </c>
      <c r="AT307" s="16">
        <v>55.89</v>
      </c>
      <c r="AU307" s="16">
        <v>57.28</v>
      </c>
      <c r="AV307" s="16">
        <v>62.51</v>
      </c>
      <c r="AW307" s="16">
        <v>58.64</v>
      </c>
      <c r="AX307" s="19" t="s">
        <v>15</v>
      </c>
      <c r="AY307" s="19" t="s">
        <v>15</v>
      </c>
      <c r="AZ307" s="19" t="s">
        <v>15</v>
      </c>
      <c r="BA307" s="19" t="s">
        <v>15</v>
      </c>
      <c r="BB307" s="19" t="s">
        <v>15</v>
      </c>
      <c r="BC307" s="19" t="s">
        <v>15</v>
      </c>
      <c r="BD307" s="19" t="s">
        <v>15</v>
      </c>
      <c r="BE307" s="19" t="s">
        <v>15</v>
      </c>
      <c r="BF307" s="19" t="s">
        <v>15</v>
      </c>
      <c r="BG307" s="19" t="s">
        <v>15</v>
      </c>
      <c r="BH307" s="19" t="s">
        <v>15</v>
      </c>
      <c r="BI307" s="19" t="s">
        <v>15</v>
      </c>
      <c r="BJ307" s="19" t="s">
        <v>15</v>
      </c>
      <c r="BK307" s="19" t="s">
        <v>15</v>
      </c>
      <c r="BL307" s="19" t="s">
        <v>15</v>
      </c>
      <c r="BM307" s="19" t="s">
        <v>15</v>
      </c>
      <c r="BN307" s="16">
        <v>17.960100000000001</v>
      </c>
      <c r="BO307" s="16">
        <v>32.816400000000002</v>
      </c>
      <c r="BP307" s="16">
        <v>32.481400000000001</v>
      </c>
      <c r="BQ307" s="16">
        <v>30.352899999999998</v>
      </c>
      <c r="BR307" s="16">
        <v>27.040099999999999</v>
      </c>
      <c r="BS307" s="16">
        <v>27.9666</v>
      </c>
      <c r="BT307" s="16">
        <v>27.174399999999999</v>
      </c>
      <c r="BU307" s="16">
        <v>27.8477</v>
      </c>
      <c r="BV307" s="16">
        <v>25.888500000000001</v>
      </c>
      <c r="BW307" s="16">
        <v>20.488399999999999</v>
      </c>
      <c r="BX307" s="16">
        <v>23.019400000000001</v>
      </c>
      <c r="BY307" s="16">
        <v>29.8658</v>
      </c>
      <c r="BZ307" s="16">
        <v>28.507899999999999</v>
      </c>
      <c r="CA307" s="16">
        <v>25.678599999999999</v>
      </c>
      <c r="CB307" s="16">
        <v>26.5427</v>
      </c>
      <c r="CC307" s="16">
        <v>19.583400000000001</v>
      </c>
      <c r="CD307" s="13" t="s">
        <v>15</v>
      </c>
      <c r="CE307" s="13" t="s">
        <v>15</v>
      </c>
      <c r="CF307" s="13" t="s">
        <v>15</v>
      </c>
      <c r="CG307" s="13" t="s">
        <v>15</v>
      </c>
      <c r="CH307" s="13" t="s">
        <v>15</v>
      </c>
      <c r="CI307" s="13" t="s">
        <v>15</v>
      </c>
      <c r="CJ307" s="13" t="s">
        <v>15</v>
      </c>
      <c r="CK307" s="13" t="s">
        <v>15</v>
      </c>
      <c r="CL307" s="13" t="s">
        <v>15</v>
      </c>
      <c r="CM307" s="13" t="s">
        <v>15</v>
      </c>
      <c r="CN307" s="13" t="s">
        <v>15</v>
      </c>
      <c r="CO307" s="13" t="s">
        <v>15</v>
      </c>
      <c r="CP307" s="13" t="s">
        <v>15</v>
      </c>
      <c r="CQ307" s="13" t="s">
        <v>15</v>
      </c>
      <c r="CR307" s="13" t="s">
        <v>15</v>
      </c>
      <c r="CS307" s="13" t="s">
        <v>15</v>
      </c>
      <c r="CT307" s="16">
        <v>12.476800000000001</v>
      </c>
      <c r="CU307" s="16">
        <v>36.8322</v>
      </c>
      <c r="CV307" s="16">
        <v>26.726199999999999</v>
      </c>
      <c r="CW307" s="16">
        <v>17.6191</v>
      </c>
      <c r="CX307" s="16">
        <v>13.219099999999999</v>
      </c>
      <c r="CY307" s="16">
        <v>13.4709</v>
      </c>
      <c r="CZ307" s="16">
        <v>12.753</v>
      </c>
      <c r="DA307" s="16">
        <v>16.36</v>
      </c>
      <c r="DB307" s="16">
        <v>17.578700000000001</v>
      </c>
      <c r="DC307" s="16">
        <v>14.446199999999999</v>
      </c>
      <c r="DD307" s="16">
        <v>16.598500000000001</v>
      </c>
      <c r="DE307" s="16">
        <v>28.9343</v>
      </c>
      <c r="DF307" s="16">
        <v>24.886500000000002</v>
      </c>
      <c r="DG307" s="16">
        <v>21.008299999999998</v>
      </c>
      <c r="DH307" s="16">
        <v>20.023900000000001</v>
      </c>
      <c r="DI307" s="16">
        <v>13.3474</v>
      </c>
      <c r="DJ307" s="21">
        <v>6.9013</v>
      </c>
      <c r="DK307" s="21">
        <v>14.0535</v>
      </c>
      <c r="DL307" s="21">
        <v>12.2661</v>
      </c>
      <c r="DM307" s="21">
        <v>11.0359</v>
      </c>
      <c r="DN307" s="21">
        <v>8.9971999999999994</v>
      </c>
      <c r="DO307" s="21">
        <v>8.9574999999999996</v>
      </c>
      <c r="DP307" s="21">
        <v>8.8099000000000007</v>
      </c>
      <c r="DQ307" s="21">
        <v>11.469799999999999</v>
      </c>
      <c r="DR307" s="21">
        <v>9.9684000000000008</v>
      </c>
      <c r="DS307" s="21">
        <v>8.0748999999999995</v>
      </c>
      <c r="DT307" s="21">
        <v>7.0293000000000001</v>
      </c>
      <c r="DU307" s="21">
        <v>9.9046000000000003</v>
      </c>
      <c r="DV307" s="21">
        <v>7.1631999999999998</v>
      </c>
      <c r="DW307" s="21">
        <v>5.2807000000000004</v>
      </c>
      <c r="DX307" s="21">
        <v>5.6017999999999999</v>
      </c>
      <c r="DY307" s="21">
        <v>3.5750999999999999</v>
      </c>
    </row>
    <row r="308" spans="1:129" x14ac:dyDescent="0.2">
      <c r="A308" s="62" t="str">
        <f>[1]PSIM!A315</f>
        <v>MC</v>
      </c>
      <c r="B308" s="16" t="s">
        <v>15</v>
      </c>
      <c r="C308" s="16" t="s">
        <v>15</v>
      </c>
      <c r="D308" s="16" t="s">
        <v>15</v>
      </c>
      <c r="E308" s="16" t="s">
        <v>15</v>
      </c>
      <c r="F308" s="16" t="s">
        <v>15</v>
      </c>
      <c r="G308" s="16" t="s">
        <v>15</v>
      </c>
      <c r="H308" s="16" t="s">
        <v>15</v>
      </c>
      <c r="I308" s="16" t="s">
        <v>15</v>
      </c>
      <c r="J308" s="16" t="s">
        <v>15</v>
      </c>
      <c r="K308" s="16" t="s">
        <v>15</v>
      </c>
      <c r="L308" s="16" t="s">
        <v>15</v>
      </c>
      <c r="M308" s="16">
        <v>1.05</v>
      </c>
      <c r="N308" s="16">
        <v>0.89</v>
      </c>
      <c r="O308" s="16">
        <v>0.92</v>
      </c>
      <c r="P308" s="16">
        <v>1.0536000000000001</v>
      </c>
      <c r="Q308" s="16">
        <v>0.76</v>
      </c>
      <c r="R308" s="17" t="s">
        <v>15</v>
      </c>
      <c r="S308" s="17" t="s">
        <v>15</v>
      </c>
      <c r="T308" s="17" t="s">
        <v>15</v>
      </c>
      <c r="U308" s="17" t="s">
        <v>15</v>
      </c>
      <c r="V308" s="17" t="s">
        <v>15</v>
      </c>
      <c r="W308" s="17" t="s">
        <v>15</v>
      </c>
      <c r="X308" s="17" t="s">
        <v>15</v>
      </c>
      <c r="Y308" s="17" t="s">
        <v>15</v>
      </c>
      <c r="Z308" s="17" t="s">
        <v>15</v>
      </c>
      <c r="AA308" s="17" t="s">
        <v>15</v>
      </c>
      <c r="AB308" s="17" t="s">
        <v>15</v>
      </c>
      <c r="AC308" s="17">
        <v>56.6708</v>
      </c>
      <c r="AD308" s="17">
        <v>54.808900000000001</v>
      </c>
      <c r="AE308" s="17">
        <v>56.483800000000002</v>
      </c>
      <c r="AF308" s="17">
        <v>54.714199999999998</v>
      </c>
      <c r="AG308" s="17">
        <v>52.6663</v>
      </c>
      <c r="AH308" s="16">
        <v>56.67</v>
      </c>
      <c r="AI308" s="16">
        <v>54.42</v>
      </c>
      <c r="AJ308" s="16">
        <v>56.13</v>
      </c>
      <c r="AK308" s="16">
        <v>54.71</v>
      </c>
      <c r="AL308" s="16">
        <v>52.67</v>
      </c>
      <c r="AM308" s="16" t="s">
        <v>15</v>
      </c>
      <c r="AN308" s="16" t="s">
        <v>15</v>
      </c>
      <c r="AO308" s="16" t="s">
        <v>15</v>
      </c>
      <c r="AP308" s="16" t="s">
        <v>15</v>
      </c>
      <c r="AQ308" s="16" t="s">
        <v>15</v>
      </c>
      <c r="AR308" s="16" t="s">
        <v>15</v>
      </c>
      <c r="AS308" s="16" t="s">
        <v>15</v>
      </c>
      <c r="AT308" s="16" t="s">
        <v>15</v>
      </c>
      <c r="AU308" s="16" t="s">
        <v>15</v>
      </c>
      <c r="AV308" s="16" t="s">
        <v>15</v>
      </c>
      <c r="AW308" s="16" t="s">
        <v>15</v>
      </c>
      <c r="AX308" s="19" t="s">
        <v>15</v>
      </c>
      <c r="AY308" s="19" t="s">
        <v>15</v>
      </c>
      <c r="AZ308" s="19" t="s">
        <v>15</v>
      </c>
      <c r="BA308" s="19" t="s">
        <v>15</v>
      </c>
      <c r="BB308" s="19" t="s">
        <v>15</v>
      </c>
      <c r="BC308" s="19" t="s">
        <v>15</v>
      </c>
      <c r="BD308" s="19" t="s">
        <v>15</v>
      </c>
      <c r="BE308" s="19" t="s">
        <v>15</v>
      </c>
      <c r="BF308" s="19" t="s">
        <v>15</v>
      </c>
      <c r="BG308" s="19" t="s">
        <v>15</v>
      </c>
      <c r="BH308" s="19" t="s">
        <v>15</v>
      </c>
      <c r="BI308" s="19">
        <v>2.2103736725789802E-2</v>
      </c>
      <c r="BJ308" s="19">
        <v>7.8755002373964451E-3</v>
      </c>
      <c r="BK308" s="19">
        <v>7.2920745846601796E-3</v>
      </c>
      <c r="BL308" s="19">
        <v>6.1939627852879153E-3</v>
      </c>
      <c r="BM308" s="19">
        <v>8.2042782866320035E-3</v>
      </c>
      <c r="BN308" s="16" t="s">
        <v>15</v>
      </c>
      <c r="BO308" s="16" t="s">
        <v>15</v>
      </c>
      <c r="BP308" s="16" t="s">
        <v>15</v>
      </c>
      <c r="BQ308" s="16" t="s">
        <v>15</v>
      </c>
      <c r="BR308" s="16" t="s">
        <v>15</v>
      </c>
      <c r="BS308" s="16" t="s">
        <v>15</v>
      </c>
      <c r="BT308" s="16" t="s">
        <v>15</v>
      </c>
      <c r="BU308" s="16" t="s">
        <v>15</v>
      </c>
      <c r="BV308" s="16" t="s">
        <v>15</v>
      </c>
      <c r="BW308" s="16" t="s">
        <v>15</v>
      </c>
      <c r="BX308" s="16" t="s">
        <v>15</v>
      </c>
      <c r="BY308" s="16">
        <v>24.671600000000002</v>
      </c>
      <c r="BZ308" s="16">
        <v>20.3337</v>
      </c>
      <c r="CA308" s="16">
        <v>18.641300000000001</v>
      </c>
      <c r="CB308" s="16">
        <v>18.974499999999999</v>
      </c>
      <c r="CC308" s="16">
        <v>14.4139</v>
      </c>
      <c r="CD308" s="13" t="s">
        <v>15</v>
      </c>
      <c r="CE308" s="13" t="s">
        <v>15</v>
      </c>
      <c r="CF308" s="13" t="s">
        <v>15</v>
      </c>
      <c r="CG308" s="13" t="s">
        <v>15</v>
      </c>
      <c r="CH308" s="13" t="s">
        <v>15</v>
      </c>
      <c r="CI308" s="13" t="s">
        <v>15</v>
      </c>
      <c r="CJ308" s="13" t="s">
        <v>15</v>
      </c>
      <c r="CK308" s="13" t="s">
        <v>15</v>
      </c>
      <c r="CL308" s="13" t="s">
        <v>15</v>
      </c>
      <c r="CM308" s="13" t="s">
        <v>15</v>
      </c>
      <c r="CN308" s="13" t="s">
        <v>15</v>
      </c>
      <c r="CO308" s="13">
        <v>3.1490199652853663E-2</v>
      </c>
      <c r="CP308" s="13">
        <v>4.1892678930633483E-2</v>
      </c>
      <c r="CQ308" s="13">
        <v>4.0024155631717601E-2</v>
      </c>
      <c r="CR308" s="13">
        <v>3.5409247027568376E-2</v>
      </c>
      <c r="CS308" s="13">
        <v>2.3580009291199838E-2</v>
      </c>
      <c r="CT308" s="16" t="s">
        <v>15</v>
      </c>
      <c r="CU308" s="16" t="s">
        <v>15</v>
      </c>
      <c r="CV308" s="16" t="s">
        <v>15</v>
      </c>
      <c r="CW308" s="16" t="s">
        <v>15</v>
      </c>
      <c r="CX308" s="16" t="s">
        <v>15</v>
      </c>
      <c r="CY308" s="16" t="s">
        <v>15</v>
      </c>
      <c r="CZ308" s="16" t="s">
        <v>15</v>
      </c>
      <c r="DA308" s="16" t="s">
        <v>15</v>
      </c>
      <c r="DB308" s="16" t="s">
        <v>15</v>
      </c>
      <c r="DC308" s="16" t="s">
        <v>15</v>
      </c>
      <c r="DD308" s="16" t="s">
        <v>15</v>
      </c>
      <c r="DE308" s="16" t="s">
        <v>15</v>
      </c>
      <c r="DF308" s="16">
        <v>19.150300000000001</v>
      </c>
      <c r="DG308" s="16">
        <v>18.828900000000001</v>
      </c>
      <c r="DH308" s="16">
        <v>20.765999999999998</v>
      </c>
      <c r="DI308" s="16">
        <v>14.8903</v>
      </c>
      <c r="DJ308" s="21" t="s">
        <v>15</v>
      </c>
      <c r="DK308" s="21" t="s">
        <v>15</v>
      </c>
      <c r="DL308" s="21" t="s">
        <v>15</v>
      </c>
      <c r="DM308" s="21" t="s">
        <v>15</v>
      </c>
      <c r="DN308" s="21" t="s">
        <v>15</v>
      </c>
      <c r="DO308" s="21" t="s">
        <v>15</v>
      </c>
      <c r="DP308" s="21" t="s">
        <v>15</v>
      </c>
      <c r="DQ308" s="21" t="s">
        <v>15</v>
      </c>
      <c r="DR308" s="21" t="s">
        <v>15</v>
      </c>
      <c r="DS308" s="21" t="s">
        <v>15</v>
      </c>
      <c r="DT308" s="21" t="s">
        <v>15</v>
      </c>
      <c r="DU308" s="21" t="s">
        <v>15</v>
      </c>
      <c r="DV308" s="21">
        <v>14.9679</v>
      </c>
      <c r="DW308" s="21">
        <v>14.703799999999999</v>
      </c>
      <c r="DX308" s="21">
        <v>16.3721</v>
      </c>
      <c r="DY308" s="21">
        <v>11.8584</v>
      </c>
    </row>
    <row r="309" spans="1:129" x14ac:dyDescent="0.2">
      <c r="A309" s="62" t="str">
        <f>[1]PSIM!A316</f>
        <v>MCHAI</v>
      </c>
      <c r="B309" s="16">
        <v>3.2800000000000002</v>
      </c>
      <c r="C309" s="16">
        <v>2.73</v>
      </c>
      <c r="D309" s="16">
        <v>2.2000000000000002</v>
      </c>
      <c r="E309" s="16">
        <v>3.44</v>
      </c>
      <c r="F309" s="16">
        <v>3.1</v>
      </c>
      <c r="G309" s="16">
        <v>2.54</v>
      </c>
      <c r="H309" s="16">
        <v>3.52</v>
      </c>
      <c r="I309" s="16">
        <v>3.77</v>
      </c>
      <c r="J309" s="16">
        <v>5.21</v>
      </c>
      <c r="K309" s="16">
        <v>6.66</v>
      </c>
      <c r="L309" s="16">
        <v>9.16</v>
      </c>
      <c r="M309" s="16">
        <v>9.76</v>
      </c>
      <c r="N309" s="16">
        <v>7.43</v>
      </c>
      <c r="O309" s="16">
        <v>10.56</v>
      </c>
      <c r="P309" s="16">
        <v>10.91</v>
      </c>
      <c r="Q309" s="16">
        <v>10.1</v>
      </c>
      <c r="R309" s="17">
        <v>29.773599999999998</v>
      </c>
      <c r="S309" s="17">
        <v>27.434100000000001</v>
      </c>
      <c r="T309" s="17">
        <v>25.746400000000001</v>
      </c>
      <c r="U309" s="17">
        <v>26.696400000000001</v>
      </c>
      <c r="V309" s="17">
        <v>24.9861</v>
      </c>
      <c r="W309" s="17">
        <v>23.153700000000001</v>
      </c>
      <c r="X309" s="17">
        <v>23.153700000000001</v>
      </c>
      <c r="Y309" s="17">
        <v>25.084099999999999</v>
      </c>
      <c r="Z309" s="17">
        <v>23.82</v>
      </c>
      <c r="AA309" s="17">
        <v>25.6692</v>
      </c>
      <c r="AB309" s="17">
        <v>26.115100000000002</v>
      </c>
      <c r="AC309" s="17">
        <v>25.282800000000002</v>
      </c>
      <c r="AD309" s="17">
        <v>23.5215</v>
      </c>
      <c r="AE309" s="17">
        <v>24.860900000000001</v>
      </c>
      <c r="AF309" s="17">
        <v>24.0869</v>
      </c>
      <c r="AG309" s="17">
        <v>22.356100000000001</v>
      </c>
      <c r="AH309" s="16">
        <v>25.28</v>
      </c>
      <c r="AI309" s="16">
        <v>23.52</v>
      </c>
      <c r="AJ309" s="16">
        <v>24.86</v>
      </c>
      <c r="AK309" s="16">
        <v>24.09</v>
      </c>
      <c r="AL309" s="16">
        <v>22.36</v>
      </c>
      <c r="AM309" s="16">
        <v>17.940000000000001</v>
      </c>
      <c r="AN309" s="16">
        <v>18.98</v>
      </c>
      <c r="AO309" s="16">
        <v>19.28</v>
      </c>
      <c r="AP309" s="16">
        <v>18.48</v>
      </c>
      <c r="AQ309" s="16">
        <v>17.559999999999999</v>
      </c>
      <c r="AR309" s="16">
        <v>17.239999999999998</v>
      </c>
      <c r="AS309" s="16">
        <v>17.850000000000001</v>
      </c>
      <c r="AT309" s="16">
        <v>16.190000000000001</v>
      </c>
      <c r="AU309" s="16">
        <v>16.07</v>
      </c>
      <c r="AV309" s="16">
        <v>14.9</v>
      </c>
      <c r="AW309" s="16">
        <v>14.58</v>
      </c>
      <c r="AX309" s="19">
        <v>0.15435215333711227</v>
      </c>
      <c r="AY309" s="19">
        <v>0.12410196800180817</v>
      </c>
      <c r="AZ309" s="19">
        <v>0.11521090252140445</v>
      </c>
      <c r="BA309" s="19">
        <v>0.10442790334943819</v>
      </c>
      <c r="BB309" s="19">
        <v>0.20476418407752989</v>
      </c>
      <c r="BC309" s="19">
        <v>0.25104010484686556</v>
      </c>
      <c r="BD309" s="19">
        <v>0.25104010484686556</v>
      </c>
      <c r="BE309" s="19">
        <v>0.1441734082740426</v>
      </c>
      <c r="BF309" s="19">
        <v>0.17347602396701353</v>
      </c>
      <c r="BG309" s="19">
        <v>0.12215778645377494</v>
      </c>
      <c r="BH309" s="19">
        <v>9.1302304610864124E-2</v>
      </c>
      <c r="BI309" s="19">
        <v>0.10225383477569414</v>
      </c>
      <c r="BJ309" s="19">
        <v>0.15223404505360566</v>
      </c>
      <c r="BK309" s="19">
        <v>0.11652768132562356</v>
      </c>
      <c r="BL309" s="19">
        <v>0.12093771236880191</v>
      </c>
      <c r="BM309" s="19">
        <v>0.13764617691991254</v>
      </c>
      <c r="BN309" s="16">
        <v>8.08</v>
      </c>
      <c r="BO309" s="16">
        <v>5.8882000000000003</v>
      </c>
      <c r="BP309" s="16">
        <v>4.4202000000000004</v>
      </c>
      <c r="BQ309" s="16">
        <v>5.9657999999999998</v>
      </c>
      <c r="BR309" s="16">
        <v>4.5361000000000002</v>
      </c>
      <c r="BS309" s="16">
        <v>3.6532999999999998</v>
      </c>
      <c r="BT309" s="16">
        <v>3.6532999999999998</v>
      </c>
      <c r="BU309" s="16">
        <v>4.8285999999999998</v>
      </c>
      <c r="BV309" s="16">
        <v>6.0777000000000001</v>
      </c>
      <c r="BW309" s="16">
        <v>7.2222</v>
      </c>
      <c r="BX309" s="16">
        <v>8.8880999999999997</v>
      </c>
      <c r="BY309" s="16">
        <v>9.0027000000000008</v>
      </c>
      <c r="BZ309" s="16">
        <v>6.5419</v>
      </c>
      <c r="CA309" s="16">
        <v>8.7666000000000004</v>
      </c>
      <c r="CB309" s="16">
        <v>8.1350999999999996</v>
      </c>
      <c r="CC309" s="16">
        <v>7.0895999999999999</v>
      </c>
      <c r="CD309" s="13">
        <v>0.54763122096932626</v>
      </c>
      <c r="CE309" s="13">
        <v>0.41543128530605067</v>
      </c>
      <c r="CF309" s="13">
        <v>0.25680754269136941</v>
      </c>
      <c r="CG309" s="13">
        <v>0.5624667624240195</v>
      </c>
      <c r="CH309" s="13">
        <v>0.57968254710912004</v>
      </c>
      <c r="CI309" s="13">
        <v>0.4725815307895187</v>
      </c>
      <c r="CJ309" s="13">
        <v>0.70052457766525644</v>
      </c>
      <c r="CK309" s="13">
        <v>0.6606367220349183</v>
      </c>
      <c r="CL309" s="13">
        <v>0.5812337286746424</v>
      </c>
      <c r="CM309" s="13">
        <v>0.28389071953992834</v>
      </c>
      <c r="CN309" s="13">
        <v>0.33336059028703385</v>
      </c>
      <c r="CO309" s="13">
        <v>0.51811438217106776</v>
      </c>
      <c r="CP309" s="13">
        <v>0.50172355150636372</v>
      </c>
      <c r="CQ309" s="13">
        <v>0.57402946675834754</v>
      </c>
      <c r="CR309" s="13">
        <v>0.78352068871250158</v>
      </c>
      <c r="CS309" s="13">
        <v>1.1918773257332127</v>
      </c>
      <c r="CT309" s="16">
        <v>17.107099999999999</v>
      </c>
      <c r="CU309" s="16">
        <v>12.8817</v>
      </c>
      <c r="CV309" s="16">
        <v>9.7972000000000001</v>
      </c>
      <c r="CW309" s="16">
        <v>14.195600000000001</v>
      </c>
      <c r="CX309" s="16">
        <v>11.849</v>
      </c>
      <c r="CY309" s="16">
        <v>9.2434999999999992</v>
      </c>
      <c r="CZ309" s="16">
        <v>9.2434999999999992</v>
      </c>
      <c r="DA309" s="16">
        <v>9.2434999999999992</v>
      </c>
      <c r="DB309" s="16">
        <v>15.0945</v>
      </c>
      <c r="DC309" s="16">
        <v>17.286999999999999</v>
      </c>
      <c r="DD309" s="16">
        <v>20.634799999999998</v>
      </c>
      <c r="DE309" s="16">
        <v>19.119900000000001</v>
      </c>
      <c r="DF309" s="16">
        <v>13.312099999999999</v>
      </c>
      <c r="DG309" s="16">
        <v>16.703199999999999</v>
      </c>
      <c r="DH309" s="16">
        <v>14.1166</v>
      </c>
      <c r="DI309" s="16">
        <v>11.6538</v>
      </c>
      <c r="DJ309" s="21">
        <v>8.0870999999999995</v>
      </c>
      <c r="DK309" s="21">
        <v>6.7416999999999998</v>
      </c>
      <c r="DL309" s="21">
        <v>5.3685</v>
      </c>
      <c r="DM309" s="21">
        <v>7.3259999999999996</v>
      </c>
      <c r="DN309" s="21">
        <v>5.7895000000000003</v>
      </c>
      <c r="DO309" s="21">
        <v>4.4431000000000003</v>
      </c>
      <c r="DP309" s="21">
        <v>4.4431000000000003</v>
      </c>
      <c r="DQ309" s="21">
        <v>4.4431000000000003</v>
      </c>
      <c r="DR309" s="21">
        <v>7.1642000000000001</v>
      </c>
      <c r="DS309" s="21">
        <v>8.8275000000000006</v>
      </c>
      <c r="DT309" s="21">
        <v>10.9702</v>
      </c>
      <c r="DU309" s="21">
        <v>10.037800000000001</v>
      </c>
      <c r="DV309" s="21">
        <v>6.8242000000000003</v>
      </c>
      <c r="DW309" s="21">
        <v>8.3904999999999994</v>
      </c>
      <c r="DX309" s="21">
        <v>6.4481999999999999</v>
      </c>
      <c r="DY309" s="21">
        <v>4.2041000000000004</v>
      </c>
    </row>
    <row r="310" spans="1:129" x14ac:dyDescent="0.2">
      <c r="A310" s="62" t="str">
        <f>[1]PSIM!A317</f>
        <v>MCOT</v>
      </c>
      <c r="B310" s="16" t="s">
        <v>15</v>
      </c>
      <c r="C310" s="16" t="s">
        <v>15</v>
      </c>
      <c r="D310" s="16" t="s">
        <v>15</v>
      </c>
      <c r="E310" s="16">
        <v>1.6099999999999999</v>
      </c>
      <c r="F310" s="16">
        <v>2.19</v>
      </c>
      <c r="G310" s="16">
        <v>1.62</v>
      </c>
      <c r="H310" s="16">
        <v>1.79</v>
      </c>
      <c r="I310" s="16">
        <v>2.02</v>
      </c>
      <c r="J310" s="16">
        <v>2.0699999999999998</v>
      </c>
      <c r="K310" s="16">
        <v>1.97</v>
      </c>
      <c r="L310" s="16">
        <v>2.56</v>
      </c>
      <c r="M310" s="16">
        <v>2.2200000000000002</v>
      </c>
      <c r="N310" s="16">
        <v>0.6</v>
      </c>
      <c r="O310" s="16">
        <v>0.08</v>
      </c>
      <c r="P310" s="16">
        <v>-1.07</v>
      </c>
      <c r="Q310" s="16">
        <v>-3.7</v>
      </c>
      <c r="R310" s="17" t="s">
        <v>15</v>
      </c>
      <c r="S310" s="17" t="s">
        <v>15</v>
      </c>
      <c r="T310" s="17">
        <v>62.5505</v>
      </c>
      <c r="U310" s="17">
        <v>59.849899999999998</v>
      </c>
      <c r="V310" s="17">
        <v>63.072499999999998</v>
      </c>
      <c r="W310" s="17">
        <v>57.815199999999997</v>
      </c>
      <c r="X310" s="17">
        <v>58.800400000000003</v>
      </c>
      <c r="Y310" s="17">
        <v>61.5124</v>
      </c>
      <c r="Z310" s="17">
        <v>59.460900000000002</v>
      </c>
      <c r="AA310" s="17">
        <v>57.421700000000001</v>
      </c>
      <c r="AB310" s="17">
        <v>55.737299999999998</v>
      </c>
      <c r="AC310" s="17">
        <v>51.900799999999997</v>
      </c>
      <c r="AD310" s="17">
        <v>37.721699999999998</v>
      </c>
      <c r="AE310" s="17">
        <v>25.365600000000001</v>
      </c>
      <c r="AF310" s="17">
        <v>1.2081999999999999</v>
      </c>
      <c r="AG310" s="17">
        <v>-74.729900000000001</v>
      </c>
      <c r="AH310" s="16">
        <v>52.29</v>
      </c>
      <c r="AI310" s="16">
        <v>37.5</v>
      </c>
      <c r="AJ310" s="16">
        <v>25.37</v>
      </c>
      <c r="AK310" s="16">
        <v>1.21</v>
      </c>
      <c r="AL310" s="16">
        <v>-74.73</v>
      </c>
      <c r="AM310" s="16" t="s">
        <v>15</v>
      </c>
      <c r="AN310" s="16" t="s">
        <v>15</v>
      </c>
      <c r="AO310" s="16">
        <v>23.8</v>
      </c>
      <c r="AP310" s="16">
        <v>17.649999999999999</v>
      </c>
      <c r="AQ310" s="16">
        <v>17.28</v>
      </c>
      <c r="AR310" s="16">
        <v>22.44</v>
      </c>
      <c r="AS310" s="16">
        <v>22.37</v>
      </c>
      <c r="AT310" s="16">
        <v>21.47</v>
      </c>
      <c r="AU310" s="16">
        <v>23.42</v>
      </c>
      <c r="AV310" s="16">
        <v>18.62</v>
      </c>
      <c r="AW310" s="16">
        <v>18.63</v>
      </c>
      <c r="AX310" s="19" t="s">
        <v>15</v>
      </c>
      <c r="AY310" s="19" t="s">
        <v>15</v>
      </c>
      <c r="AZ310" s="19">
        <v>2.4151354342084171E-5</v>
      </c>
      <c r="BA310" s="19">
        <v>1.1096451980432864E-4</v>
      </c>
      <c r="BB310" s="19">
        <v>1.9508457803205776E-5</v>
      </c>
      <c r="BC310" s="19">
        <v>2.3490002156809288E-5</v>
      </c>
      <c r="BD310" s="19">
        <v>3.3042804798651122E-5</v>
      </c>
      <c r="BE310" s="19">
        <v>5.069341187756581E-5</v>
      </c>
      <c r="BF310" s="19">
        <v>4.2588640836760377E-3</v>
      </c>
      <c r="BG310" s="19">
        <v>5.1074901256621128E-3</v>
      </c>
      <c r="BH310" s="19">
        <v>4.6842408628428034E-3</v>
      </c>
      <c r="BI310" s="19">
        <v>7.2933612147717194E-3</v>
      </c>
      <c r="BJ310" s="19">
        <v>0.11555523607301897</v>
      </c>
      <c r="BK310" s="19">
        <v>1.2794824399260629</v>
      </c>
      <c r="BL310" s="19">
        <v>-9.8063055530090176E-2</v>
      </c>
      <c r="BM310" s="19">
        <v>-2.7855170640083186E-2</v>
      </c>
      <c r="BN310" s="16">
        <v>41.1571</v>
      </c>
      <c r="BO310" s="16">
        <v>40.294600000000003</v>
      </c>
      <c r="BP310" s="16">
        <v>38.136800000000001</v>
      </c>
      <c r="BQ310" s="16">
        <v>32.307000000000002</v>
      </c>
      <c r="BR310" s="16">
        <v>36.008299999999998</v>
      </c>
      <c r="BS310" s="16">
        <v>28.916899999999998</v>
      </c>
      <c r="BT310" s="16">
        <v>29.066700000000001</v>
      </c>
      <c r="BU310" s="16">
        <v>28.963899999999999</v>
      </c>
      <c r="BV310" s="16">
        <v>27.0443</v>
      </c>
      <c r="BW310" s="16">
        <v>26.483899999999998</v>
      </c>
      <c r="BX310" s="16">
        <v>32.138500000000001</v>
      </c>
      <c r="BY310" s="16">
        <v>26.9359</v>
      </c>
      <c r="BZ310" s="16">
        <v>9.6354000000000006</v>
      </c>
      <c r="CA310" s="16">
        <v>1.6181999999999999</v>
      </c>
      <c r="CB310" s="16">
        <v>-26.748899999999999</v>
      </c>
      <c r="CC310" s="16">
        <v>-95.014600000000002</v>
      </c>
      <c r="CD310" s="13" t="s">
        <v>15</v>
      </c>
      <c r="CE310" s="13" t="s">
        <v>15</v>
      </c>
      <c r="CF310" s="13">
        <v>2.0894369117721912E-4</v>
      </c>
      <c r="CG310" s="13">
        <v>4.6224632103521315E-4</v>
      </c>
      <c r="CH310" s="13">
        <v>7.015881686293694E-5</v>
      </c>
      <c r="CI310" s="13">
        <v>7.8552096181563798E-6</v>
      </c>
      <c r="CJ310" s="13">
        <v>0.26131713454321115</v>
      </c>
      <c r="CK310" s="13">
        <v>8.743725029523885E-5</v>
      </c>
      <c r="CL310" s="13">
        <v>1.0727657914652168E-3</v>
      </c>
      <c r="CM310" s="13">
        <v>1.702550274748588E-3</v>
      </c>
      <c r="CN310" s="13">
        <v>1.2876748202535781E-3</v>
      </c>
      <c r="CO310" s="13">
        <v>1.2580265186523728E-3</v>
      </c>
      <c r="CP310" s="13">
        <v>1.1471109268228427E-2</v>
      </c>
      <c r="CQ310" s="13">
        <v>8.8876624784624929E-3</v>
      </c>
      <c r="CR310" s="13">
        <v>6.3993481778655201E-3</v>
      </c>
      <c r="CS310" s="13">
        <v>9.8926910619772743E-3</v>
      </c>
      <c r="CT310" s="16">
        <v>18.0015</v>
      </c>
      <c r="CU310" s="16">
        <v>20.6</v>
      </c>
      <c r="CV310" s="16">
        <v>22.932500000000001</v>
      </c>
      <c r="CW310" s="16">
        <v>21.3339</v>
      </c>
      <c r="CX310" s="16">
        <v>23.141100000000002</v>
      </c>
      <c r="CY310" s="16">
        <v>16.154299999999999</v>
      </c>
      <c r="CZ310" s="16">
        <v>17.3659</v>
      </c>
      <c r="DA310" s="16">
        <v>18.9848</v>
      </c>
      <c r="DB310" s="16">
        <v>18.803899999999999</v>
      </c>
      <c r="DC310" s="16">
        <v>17.7576</v>
      </c>
      <c r="DD310" s="16">
        <v>22.585699999999999</v>
      </c>
      <c r="DE310" s="16">
        <v>19.232099999999999</v>
      </c>
      <c r="DF310" s="16">
        <v>5.4188999999999998</v>
      </c>
      <c r="DG310" s="16">
        <v>0.78690000000000004</v>
      </c>
      <c r="DH310" s="16">
        <v>-10.5533</v>
      </c>
      <c r="DI310" s="16">
        <v>-47.958300000000001</v>
      </c>
      <c r="DJ310" s="21">
        <v>13.764200000000001</v>
      </c>
      <c r="DK310" s="21">
        <v>15.2605</v>
      </c>
      <c r="DL310" s="21">
        <v>16.3004</v>
      </c>
      <c r="DM310" s="21">
        <v>16.100100000000001</v>
      </c>
      <c r="DN310" s="21">
        <v>18.568000000000001</v>
      </c>
      <c r="DO310" s="21">
        <v>12.8847</v>
      </c>
      <c r="DP310" s="21">
        <v>13.789199999999999</v>
      </c>
      <c r="DQ310" s="21">
        <v>14.7677</v>
      </c>
      <c r="DR310" s="21">
        <v>14.0853</v>
      </c>
      <c r="DS310" s="21">
        <v>12.815099999999999</v>
      </c>
      <c r="DT310" s="21">
        <v>16.062799999999999</v>
      </c>
      <c r="DU310" s="21">
        <v>13.6235</v>
      </c>
      <c r="DV310" s="21">
        <v>3.4523999999999999</v>
      </c>
      <c r="DW310" s="21">
        <v>0.47410000000000002</v>
      </c>
      <c r="DX310" s="21">
        <v>-6.7294999999999998</v>
      </c>
      <c r="DY310" s="21">
        <v>-29.635300000000001</v>
      </c>
    </row>
    <row r="311" spans="1:129" x14ac:dyDescent="0.2">
      <c r="A311" s="62" t="str">
        <f>[1]PSIM!A318</f>
        <v>MCS</v>
      </c>
      <c r="B311" s="16">
        <v>3.1099999999999999E-2</v>
      </c>
      <c r="C311" s="16">
        <v>0.14599999999999999</v>
      </c>
      <c r="D311" s="16">
        <v>0.32500000000000001</v>
      </c>
      <c r="E311" s="16">
        <v>0.62</v>
      </c>
      <c r="F311" s="16">
        <v>0.69</v>
      </c>
      <c r="G311" s="16">
        <v>0.66</v>
      </c>
      <c r="H311" s="16">
        <v>0.71</v>
      </c>
      <c r="I311" s="16">
        <v>1.1499999999999999</v>
      </c>
      <c r="J311" s="16">
        <v>1.62</v>
      </c>
      <c r="K311" s="16">
        <v>0.95</v>
      </c>
      <c r="L311" s="16">
        <v>0.45</v>
      </c>
      <c r="M311" s="16">
        <v>0.79</v>
      </c>
      <c r="N311" s="16">
        <v>0.16</v>
      </c>
      <c r="O311" s="16">
        <v>1.24</v>
      </c>
      <c r="P311" s="16">
        <v>2.6</v>
      </c>
      <c r="Q311" s="16">
        <v>1.08</v>
      </c>
      <c r="R311" s="17">
        <v>9.1109000000000009</v>
      </c>
      <c r="S311" s="17">
        <v>12.2912</v>
      </c>
      <c r="T311" s="17">
        <v>15.974600000000001</v>
      </c>
      <c r="U311" s="17">
        <v>19.18</v>
      </c>
      <c r="V311" s="17">
        <v>16.876100000000001</v>
      </c>
      <c r="W311" s="17">
        <v>18.500299999999999</v>
      </c>
      <c r="X311" s="17">
        <v>19.268699999999999</v>
      </c>
      <c r="Y311" s="17">
        <v>30.248699999999999</v>
      </c>
      <c r="Z311" s="17">
        <v>46.753599999999999</v>
      </c>
      <c r="AA311" s="17">
        <v>29.509699999999999</v>
      </c>
      <c r="AB311" s="17">
        <v>17.166899999999998</v>
      </c>
      <c r="AC311" s="17">
        <v>31.330200000000001</v>
      </c>
      <c r="AD311" s="17">
        <v>31.128900000000002</v>
      </c>
      <c r="AE311" s="17">
        <v>35.583799999999997</v>
      </c>
      <c r="AF311" s="17">
        <v>39.0824</v>
      </c>
      <c r="AG311" s="17">
        <v>44.550400000000003</v>
      </c>
      <c r="AH311" s="16">
        <v>31.33</v>
      </c>
      <c r="AI311" s="16">
        <v>26.42</v>
      </c>
      <c r="AJ311" s="16">
        <v>35.58</v>
      </c>
      <c r="AK311" s="16">
        <v>39.08</v>
      </c>
      <c r="AL311" s="16">
        <v>43.58</v>
      </c>
      <c r="AM311" s="16" t="s">
        <v>15</v>
      </c>
      <c r="AN311" s="16" t="s">
        <v>15</v>
      </c>
      <c r="AO311" s="16" t="s">
        <v>15</v>
      </c>
      <c r="AP311" s="16">
        <v>4.5999999999999996</v>
      </c>
      <c r="AQ311" s="16">
        <v>4.0599999999999996</v>
      </c>
      <c r="AR311" s="16">
        <v>4.45</v>
      </c>
      <c r="AS311" s="16">
        <v>4.18</v>
      </c>
      <c r="AT311" s="16">
        <v>11.63</v>
      </c>
      <c r="AU311" s="16">
        <v>16.02</v>
      </c>
      <c r="AV311" s="16">
        <v>14.67</v>
      </c>
      <c r="AW311" s="16">
        <v>15.31</v>
      </c>
      <c r="AX311" s="19">
        <v>0.24674899311466794</v>
      </c>
      <c r="AY311" s="19">
        <v>6.6899121940201589E-2</v>
      </c>
      <c r="AZ311" s="19">
        <v>1.7015616471016355E-2</v>
      </c>
      <c r="BA311" s="19">
        <v>2.2447083124420334E-3</v>
      </c>
      <c r="BB311" s="19" t="s">
        <v>15</v>
      </c>
      <c r="BC311" s="19">
        <v>5.5717285248956389E-3</v>
      </c>
      <c r="BD311" s="19" t="s">
        <v>15</v>
      </c>
      <c r="BE311" s="19">
        <v>5.4710990553371732E-5</v>
      </c>
      <c r="BF311" s="19">
        <v>9.1824001931180456E-6</v>
      </c>
      <c r="BG311" s="19">
        <v>5.5648268533925167E-4</v>
      </c>
      <c r="BH311" s="19">
        <v>0.38225674962835082</v>
      </c>
      <c r="BI311" s="19">
        <v>1.7759525659641472E-2</v>
      </c>
      <c r="BJ311" s="19">
        <v>4.8885747521593512E-2</v>
      </c>
      <c r="BK311" s="19">
        <v>4.780653216106337E-3</v>
      </c>
      <c r="BL311" s="19">
        <v>2.2371028641176051E-3</v>
      </c>
      <c r="BM311" s="19">
        <v>5.0679816651840277E-3</v>
      </c>
      <c r="BN311" s="16">
        <v>1.5596000000000001</v>
      </c>
      <c r="BO311" s="16">
        <v>5.7600999999999996</v>
      </c>
      <c r="BP311" s="16">
        <v>8.6465999999999994</v>
      </c>
      <c r="BQ311" s="16">
        <v>12.3261</v>
      </c>
      <c r="BR311" s="16">
        <v>11.891999999999999</v>
      </c>
      <c r="BS311" s="16">
        <v>12.922700000000001</v>
      </c>
      <c r="BT311" s="16">
        <v>11.238200000000001</v>
      </c>
      <c r="BU311" s="16">
        <v>14.603899999999999</v>
      </c>
      <c r="BV311" s="16">
        <v>27.571899999999999</v>
      </c>
      <c r="BW311" s="16">
        <v>14.4772</v>
      </c>
      <c r="BX311" s="16">
        <v>9.2529000000000003</v>
      </c>
      <c r="BY311" s="16">
        <v>16.9801</v>
      </c>
      <c r="BZ311" s="16">
        <v>8.5800999999999998</v>
      </c>
      <c r="CA311" s="16">
        <v>17.236499999999999</v>
      </c>
      <c r="CB311" s="16">
        <v>21.794499999999999</v>
      </c>
      <c r="CC311" s="16">
        <v>15.8004</v>
      </c>
      <c r="CD311" s="13" t="s">
        <v>15</v>
      </c>
      <c r="CE311" s="13" t="s">
        <v>15</v>
      </c>
      <c r="CF311" s="13" t="s">
        <v>15</v>
      </c>
      <c r="CG311" s="13" t="s">
        <v>15</v>
      </c>
      <c r="CH311" s="13" t="s">
        <v>15</v>
      </c>
      <c r="CI311" s="13" t="s">
        <v>15</v>
      </c>
      <c r="CJ311" s="13" t="s">
        <v>15</v>
      </c>
      <c r="CK311" s="13" t="s">
        <v>15</v>
      </c>
      <c r="CL311" s="13" t="s">
        <v>15</v>
      </c>
      <c r="CM311" s="13" t="s">
        <v>15</v>
      </c>
      <c r="CN311" s="13" t="s">
        <v>15</v>
      </c>
      <c r="CO311" s="13" t="s">
        <v>15</v>
      </c>
      <c r="CP311" s="13" t="s">
        <v>15</v>
      </c>
      <c r="CQ311" s="13" t="s">
        <v>15</v>
      </c>
      <c r="CR311" s="13">
        <v>6.5912471715178916E-3</v>
      </c>
      <c r="CS311" s="13">
        <v>4.1715120941669742E-3</v>
      </c>
      <c r="CT311" s="16">
        <v>3.7972000000000001</v>
      </c>
      <c r="CU311" s="16">
        <v>14.9094</v>
      </c>
      <c r="CV311" s="16">
        <v>25.174700000000001</v>
      </c>
      <c r="CW311" s="16">
        <v>34.054000000000002</v>
      </c>
      <c r="CX311" s="16">
        <v>30.913599999999999</v>
      </c>
      <c r="CY311" s="16">
        <v>26.165199999999999</v>
      </c>
      <c r="CZ311" s="16">
        <v>24.549299999999999</v>
      </c>
      <c r="DA311" s="16">
        <v>34.192500000000003</v>
      </c>
      <c r="DB311" s="16">
        <v>39.797400000000003</v>
      </c>
      <c r="DC311" s="16">
        <v>20.775200000000002</v>
      </c>
      <c r="DD311" s="16">
        <v>9.7482000000000006</v>
      </c>
      <c r="DE311" s="16">
        <v>17.015000000000001</v>
      </c>
      <c r="DF311" s="16">
        <v>3.7065999999999999</v>
      </c>
      <c r="DG311" s="16">
        <v>27.850300000000001</v>
      </c>
      <c r="DH311" s="16">
        <v>47.108800000000002</v>
      </c>
      <c r="DI311" s="16">
        <v>18.5181</v>
      </c>
      <c r="DJ311" s="21">
        <v>1.7585999999999999</v>
      </c>
      <c r="DK311" s="21">
        <v>6.8895999999999997</v>
      </c>
      <c r="DL311" s="21">
        <v>11.6853</v>
      </c>
      <c r="DM311" s="21">
        <v>16.217400000000001</v>
      </c>
      <c r="DN311" s="21">
        <v>15.994</v>
      </c>
      <c r="DO311" s="21">
        <v>14.6381</v>
      </c>
      <c r="DP311" s="21">
        <v>12.991300000000001</v>
      </c>
      <c r="DQ311" s="21">
        <v>18.0169</v>
      </c>
      <c r="DR311" s="21">
        <v>23.0092</v>
      </c>
      <c r="DS311" s="21">
        <v>13.1089</v>
      </c>
      <c r="DT311" s="21">
        <v>6.2586000000000004</v>
      </c>
      <c r="DU311" s="21">
        <v>11.934200000000001</v>
      </c>
      <c r="DV311" s="21">
        <v>2.9043000000000001</v>
      </c>
      <c r="DW311" s="21">
        <v>19.166699999999999</v>
      </c>
      <c r="DX311" s="21">
        <v>32.265500000000003</v>
      </c>
      <c r="DY311" s="21">
        <v>13.178900000000001</v>
      </c>
    </row>
    <row r="312" spans="1:129" x14ac:dyDescent="0.2">
      <c r="A312" s="62" t="str">
        <f>[1]PSIM!A319</f>
        <v>MDX</v>
      </c>
      <c r="B312" s="16">
        <v>-9.2200000000000006</v>
      </c>
      <c r="C312" s="16">
        <v>3.32</v>
      </c>
      <c r="D312" s="16">
        <v>0.5</v>
      </c>
      <c r="E312" s="16">
        <v>0.78</v>
      </c>
      <c r="F312" s="16">
        <v>13.26</v>
      </c>
      <c r="G312" s="16">
        <v>0.4</v>
      </c>
      <c r="H312" s="16">
        <v>0.26</v>
      </c>
      <c r="I312" s="16">
        <v>0.05</v>
      </c>
      <c r="J312" s="16">
        <v>0.36</v>
      </c>
      <c r="K312" s="16">
        <v>0.3</v>
      </c>
      <c r="L312" s="16">
        <v>1.06</v>
      </c>
      <c r="M312" s="16">
        <v>0.46439999999999998</v>
      </c>
      <c r="N312" s="16">
        <v>0.82</v>
      </c>
      <c r="O312" s="16">
        <v>0.48</v>
      </c>
      <c r="P312" s="16">
        <v>0.13</v>
      </c>
      <c r="Q312" s="16">
        <v>0.46460000000000001</v>
      </c>
      <c r="R312" s="17" t="s">
        <v>15</v>
      </c>
      <c r="S312" s="17" t="s">
        <v>15</v>
      </c>
      <c r="T312" s="17" t="s">
        <v>15</v>
      </c>
      <c r="U312" s="17" t="s">
        <v>15</v>
      </c>
      <c r="V312" s="17">
        <v>41.2746</v>
      </c>
      <c r="W312" s="17">
        <v>53.041400000000003</v>
      </c>
      <c r="X312" s="17">
        <v>16.4618</v>
      </c>
      <c r="Y312" s="17">
        <v>33.484699999999997</v>
      </c>
      <c r="Z312" s="17">
        <v>36.503900000000002</v>
      </c>
      <c r="AA312" s="17">
        <v>56.302599999999998</v>
      </c>
      <c r="AB312" s="17">
        <v>64.968900000000005</v>
      </c>
      <c r="AC312" s="17">
        <v>46.029499999999999</v>
      </c>
      <c r="AD312" s="17">
        <v>39.796100000000003</v>
      </c>
      <c r="AE312" s="17">
        <v>36.776299999999999</v>
      </c>
      <c r="AF312" s="17">
        <v>39.861600000000003</v>
      </c>
      <c r="AG312" s="17">
        <v>46.367800000000003</v>
      </c>
      <c r="AH312" s="16">
        <v>47.73</v>
      </c>
      <c r="AI312" s="16">
        <v>39.799999999999997</v>
      </c>
      <c r="AJ312" s="16">
        <v>36.78</v>
      </c>
      <c r="AK312" s="16">
        <v>39.86</v>
      </c>
      <c r="AL312" s="16">
        <v>38.770000000000003</v>
      </c>
      <c r="AM312" s="16">
        <v>71.08</v>
      </c>
      <c r="AN312" s="16">
        <v>1039.54</v>
      </c>
      <c r="AO312" s="16">
        <v>192.55</v>
      </c>
      <c r="AP312" s="16">
        <v>92.1</v>
      </c>
      <c r="AQ312" s="16">
        <v>122.13</v>
      </c>
      <c r="AR312" s="16">
        <v>137.11000000000001</v>
      </c>
      <c r="AS312" s="16">
        <v>127.45</v>
      </c>
      <c r="AT312" s="16">
        <v>146.37</v>
      </c>
      <c r="AU312" s="16">
        <v>122.19</v>
      </c>
      <c r="AV312" s="16">
        <v>58.17</v>
      </c>
      <c r="AW312" s="16">
        <v>30.96</v>
      </c>
      <c r="AX312" s="19" t="s">
        <v>15</v>
      </c>
      <c r="AY312" s="19" t="s">
        <v>15</v>
      </c>
      <c r="AZ312" s="19" t="s">
        <v>15</v>
      </c>
      <c r="BA312" s="19" t="s">
        <v>15</v>
      </c>
      <c r="BB312" s="19">
        <v>-8.4420481534426659E-4</v>
      </c>
      <c r="BC312" s="19">
        <v>-4.8874899806455397E-4</v>
      </c>
      <c r="BD312" s="19">
        <v>-5.29625791566858E-4</v>
      </c>
      <c r="BE312" s="19">
        <v>-4.3925910960067636E-4</v>
      </c>
      <c r="BF312" s="19">
        <v>-5.701912138768669E-4</v>
      </c>
      <c r="BG312" s="19">
        <v>-1.4192035555070825E-2</v>
      </c>
      <c r="BH312" s="19">
        <v>2.7519732779711381E-4</v>
      </c>
      <c r="BI312" s="19">
        <v>-3.0209246205356571E-3</v>
      </c>
      <c r="BJ312" s="19">
        <v>9.4534786677119953E-2</v>
      </c>
      <c r="BK312" s="19">
        <v>2.4325801749271139E-2</v>
      </c>
      <c r="BL312" s="19">
        <v>-2.5809005823871009E-3</v>
      </c>
      <c r="BM312" s="19">
        <v>-3.0303048433900741E-2</v>
      </c>
      <c r="BN312" s="16" t="s">
        <v>15</v>
      </c>
      <c r="BO312" s="16" t="s">
        <v>15</v>
      </c>
      <c r="BP312" s="16" t="s">
        <v>15</v>
      </c>
      <c r="BQ312" s="16" t="s">
        <v>15</v>
      </c>
      <c r="BR312" s="16">
        <v>2381.5907000000002</v>
      </c>
      <c r="BS312" s="16">
        <v>78.519199999999998</v>
      </c>
      <c r="BT312" s="16">
        <v>69.195899999999995</v>
      </c>
      <c r="BU312" s="16">
        <v>12.2895</v>
      </c>
      <c r="BV312" s="16">
        <v>84.925399999999996</v>
      </c>
      <c r="BW312" s="16">
        <v>28.047999999999998</v>
      </c>
      <c r="BX312" s="16">
        <v>41.714799999999997</v>
      </c>
      <c r="BY312" s="16">
        <v>33.403599999999997</v>
      </c>
      <c r="BZ312" s="16">
        <v>56.811599999999999</v>
      </c>
      <c r="CA312" s="16">
        <v>69.565100000000001</v>
      </c>
      <c r="CB312" s="16">
        <v>22.534700000000001</v>
      </c>
      <c r="CC312" s="16">
        <v>82.7303</v>
      </c>
      <c r="CD312" s="13">
        <v>-0.10387483763660584</v>
      </c>
      <c r="CE312" s="13">
        <v>-7.3555533538580464E-2</v>
      </c>
      <c r="CF312" s="13">
        <v>-1.3105839361615614</v>
      </c>
      <c r="CG312" s="13">
        <v>-1.3482759739485008</v>
      </c>
      <c r="CH312" s="13">
        <v>3.4509522920777118</v>
      </c>
      <c r="CI312" s="13">
        <v>2.4737071426921009</v>
      </c>
      <c r="CJ312" s="13">
        <v>1.9748475193942236</v>
      </c>
      <c r="CK312" s="13">
        <v>1.8203680730816645</v>
      </c>
      <c r="CL312" s="13">
        <v>1.4541117495508857</v>
      </c>
      <c r="CM312" s="13">
        <v>1.2180131729593004</v>
      </c>
      <c r="CN312" s="13">
        <v>0.75548456547096676</v>
      </c>
      <c r="CO312" s="13">
        <v>0.68359351346781327</v>
      </c>
      <c r="CP312" s="13">
        <v>0.49734401803889644</v>
      </c>
      <c r="CQ312" s="13">
        <v>0.35497538732996697</v>
      </c>
      <c r="CR312" s="13">
        <v>0.30668598179802004</v>
      </c>
      <c r="CS312" s="13">
        <v>0.14015595199135716</v>
      </c>
      <c r="CT312" s="16" t="s">
        <v>15</v>
      </c>
      <c r="CU312" s="16" t="s">
        <v>15</v>
      </c>
      <c r="CV312" s="16" t="s">
        <v>15</v>
      </c>
      <c r="CW312" s="16" t="s">
        <v>15</v>
      </c>
      <c r="CX312" s="16" t="s">
        <v>15</v>
      </c>
      <c r="CY312" s="16">
        <v>35.637099999999997</v>
      </c>
      <c r="CZ312" s="16">
        <v>18.735299999999999</v>
      </c>
      <c r="DA312" s="16">
        <v>2.8578000000000001</v>
      </c>
      <c r="DB312" s="16">
        <v>21.031600000000001</v>
      </c>
      <c r="DC312" s="16">
        <v>15.4232</v>
      </c>
      <c r="DD312" s="16">
        <v>35.821199999999997</v>
      </c>
      <c r="DE312" s="16">
        <v>14.8207</v>
      </c>
      <c r="DF312" s="16">
        <v>19.422000000000001</v>
      </c>
      <c r="DG312" s="16">
        <v>9.5057000000000009</v>
      </c>
      <c r="DH312" s="16">
        <v>2.4516999999999998</v>
      </c>
      <c r="DI312" s="16">
        <v>9.6820000000000004</v>
      </c>
      <c r="DJ312" s="21" t="s">
        <v>15</v>
      </c>
      <c r="DK312" s="21" t="s">
        <v>15</v>
      </c>
      <c r="DL312" s="21" t="s">
        <v>15</v>
      </c>
      <c r="DM312" s="21" t="s">
        <v>15</v>
      </c>
      <c r="DN312" s="21" t="s">
        <v>15</v>
      </c>
      <c r="DO312" s="21">
        <v>4.6029999999999998</v>
      </c>
      <c r="DP312" s="21">
        <v>2.9694000000000003</v>
      </c>
      <c r="DQ312" s="21">
        <v>0.498</v>
      </c>
      <c r="DR312" s="21">
        <v>3.8822999999999999</v>
      </c>
      <c r="DS312" s="21">
        <v>3.1581999999999999</v>
      </c>
      <c r="DT312" s="21">
        <v>9.0267999999999997</v>
      </c>
      <c r="DU312" s="21">
        <v>4.3611000000000004</v>
      </c>
      <c r="DV312" s="21">
        <v>6.4992999999999999</v>
      </c>
      <c r="DW312" s="21">
        <v>3.6311999999999998</v>
      </c>
      <c r="DX312" s="21">
        <v>0.99509999999999998</v>
      </c>
      <c r="DY312" s="21">
        <v>4.1452999999999998</v>
      </c>
    </row>
    <row r="313" spans="1:129" x14ac:dyDescent="0.2">
      <c r="A313" s="62" t="str">
        <f>[1]PSIM!A320</f>
        <v>MEGA</v>
      </c>
      <c r="B313" s="16" t="s">
        <v>15</v>
      </c>
      <c r="C313" s="16" t="s">
        <v>15</v>
      </c>
      <c r="D313" s="16" t="s">
        <v>15</v>
      </c>
      <c r="E313" s="16" t="s">
        <v>15</v>
      </c>
      <c r="F313" s="16" t="s">
        <v>15</v>
      </c>
      <c r="G313" s="16" t="s">
        <v>15</v>
      </c>
      <c r="H313" s="16" t="s">
        <v>15</v>
      </c>
      <c r="I313" s="16" t="s">
        <v>15</v>
      </c>
      <c r="J313" s="16" t="s">
        <v>15</v>
      </c>
      <c r="K313" s="16" t="s">
        <v>15</v>
      </c>
      <c r="L313" s="16" t="s">
        <v>15</v>
      </c>
      <c r="M313" s="16">
        <v>0.84</v>
      </c>
      <c r="N313" s="16">
        <v>0.63</v>
      </c>
      <c r="O313" s="16">
        <v>0.8</v>
      </c>
      <c r="P313" s="16">
        <v>0.92</v>
      </c>
      <c r="Q313" s="16">
        <v>1.29</v>
      </c>
      <c r="R313" s="17" t="s">
        <v>15</v>
      </c>
      <c r="S313" s="17" t="s">
        <v>15</v>
      </c>
      <c r="T313" s="17" t="s">
        <v>15</v>
      </c>
      <c r="U313" s="17" t="s">
        <v>15</v>
      </c>
      <c r="V313" s="17" t="s">
        <v>15</v>
      </c>
      <c r="W313" s="17" t="s">
        <v>15</v>
      </c>
      <c r="X313" s="17" t="s">
        <v>15</v>
      </c>
      <c r="Y313" s="17" t="s">
        <v>15</v>
      </c>
      <c r="Z313" s="17" t="s">
        <v>15</v>
      </c>
      <c r="AA313" s="17">
        <v>47.537300000000002</v>
      </c>
      <c r="AB313" s="17">
        <v>44.1479</v>
      </c>
      <c r="AC313" s="17">
        <v>42.076099999999997</v>
      </c>
      <c r="AD313" s="17">
        <v>40.169699999999999</v>
      </c>
      <c r="AE313" s="17">
        <v>42.8767</v>
      </c>
      <c r="AF313" s="17">
        <v>41.846200000000003</v>
      </c>
      <c r="AG313" s="17">
        <v>45.015099999999997</v>
      </c>
      <c r="AH313" s="16">
        <v>42.08</v>
      </c>
      <c r="AI313" s="16">
        <v>40.32</v>
      </c>
      <c r="AJ313" s="16">
        <v>42.88</v>
      </c>
      <c r="AK313" s="16">
        <v>41.85</v>
      </c>
      <c r="AL313" s="16">
        <v>45.02</v>
      </c>
      <c r="AM313" s="16" t="s">
        <v>15</v>
      </c>
      <c r="AN313" s="16" t="s">
        <v>15</v>
      </c>
      <c r="AO313" s="16" t="s">
        <v>15</v>
      </c>
      <c r="AP313" s="16" t="s">
        <v>15</v>
      </c>
      <c r="AQ313" s="16" t="s">
        <v>15</v>
      </c>
      <c r="AR313" s="16" t="s">
        <v>15</v>
      </c>
      <c r="AS313" s="16" t="s">
        <v>15</v>
      </c>
      <c r="AT313" s="16" t="s">
        <v>15</v>
      </c>
      <c r="AU313" s="16" t="s">
        <v>15</v>
      </c>
      <c r="AV313" s="16" t="s">
        <v>15</v>
      </c>
      <c r="AW313" s="16" t="s">
        <v>15</v>
      </c>
      <c r="AX313" s="19" t="s">
        <v>15</v>
      </c>
      <c r="AY313" s="19" t="s">
        <v>15</v>
      </c>
      <c r="AZ313" s="19" t="s">
        <v>15</v>
      </c>
      <c r="BA313" s="19" t="s">
        <v>15</v>
      </c>
      <c r="BB313" s="19" t="s">
        <v>15</v>
      </c>
      <c r="BC313" s="19" t="s">
        <v>15</v>
      </c>
      <c r="BD313" s="19" t="s">
        <v>15</v>
      </c>
      <c r="BE313" s="19" t="s">
        <v>15</v>
      </c>
      <c r="BF313" s="19" t="s">
        <v>15</v>
      </c>
      <c r="BG313" s="19">
        <v>4.1404539288324965E-2</v>
      </c>
      <c r="BH313" s="19">
        <v>3.6045151110868923E-2</v>
      </c>
      <c r="BI313" s="19">
        <v>3.9007802223722889E-2</v>
      </c>
      <c r="BJ313" s="19">
        <v>2.6160773512751773E-2</v>
      </c>
      <c r="BK313" s="19">
        <v>1.5944750012666851E-2</v>
      </c>
      <c r="BL313" s="19">
        <v>1.8916638427322611E-2</v>
      </c>
      <c r="BM313" s="19">
        <v>1.7645437598605901E-2</v>
      </c>
      <c r="BN313" s="16" t="s">
        <v>15</v>
      </c>
      <c r="BO313" s="16" t="s">
        <v>15</v>
      </c>
      <c r="BP313" s="16" t="s">
        <v>15</v>
      </c>
      <c r="BQ313" s="16" t="s">
        <v>15</v>
      </c>
      <c r="BR313" s="16" t="s">
        <v>15</v>
      </c>
      <c r="BS313" s="16" t="s">
        <v>15</v>
      </c>
      <c r="BT313" s="16" t="s">
        <v>15</v>
      </c>
      <c r="BU313" s="16" t="s">
        <v>15</v>
      </c>
      <c r="BV313" s="16" t="s">
        <v>15</v>
      </c>
      <c r="BW313" s="16">
        <v>9.3865999999999996</v>
      </c>
      <c r="BX313" s="16">
        <v>9.6854999999999993</v>
      </c>
      <c r="BY313" s="16">
        <v>8.8719999999999999</v>
      </c>
      <c r="BZ313" s="16">
        <v>7.0876999999999999</v>
      </c>
      <c r="CA313" s="16">
        <v>8.7573000000000008</v>
      </c>
      <c r="CB313" s="16">
        <v>9.0226000000000006</v>
      </c>
      <c r="CC313" s="16">
        <v>11.594799999999999</v>
      </c>
      <c r="CD313" s="13" t="s">
        <v>15</v>
      </c>
      <c r="CE313" s="13" t="s">
        <v>15</v>
      </c>
      <c r="CF313" s="13" t="s">
        <v>15</v>
      </c>
      <c r="CG313" s="13" t="s">
        <v>15</v>
      </c>
      <c r="CH313" s="13" t="s">
        <v>15</v>
      </c>
      <c r="CI313" s="13" t="s">
        <v>15</v>
      </c>
      <c r="CJ313" s="13" t="s">
        <v>15</v>
      </c>
      <c r="CK313" s="13" t="s">
        <v>15</v>
      </c>
      <c r="CL313" s="13" t="s">
        <v>15</v>
      </c>
      <c r="CM313" s="13" t="s">
        <v>15</v>
      </c>
      <c r="CN313" s="13" t="s">
        <v>15</v>
      </c>
      <c r="CO313" s="13">
        <v>0.26998190781436099</v>
      </c>
      <c r="CP313" s="13">
        <v>0.14255809043104056</v>
      </c>
      <c r="CQ313" s="13">
        <v>0.16575718217450383</v>
      </c>
      <c r="CR313" s="13">
        <v>0.1431059933279257</v>
      </c>
      <c r="CS313" s="13">
        <v>9.7660897104528077E-2</v>
      </c>
      <c r="CT313" s="16" t="s">
        <v>15</v>
      </c>
      <c r="CU313" s="16" t="s">
        <v>15</v>
      </c>
      <c r="CV313" s="16" t="s">
        <v>15</v>
      </c>
      <c r="CW313" s="16" t="s">
        <v>15</v>
      </c>
      <c r="CX313" s="16" t="s">
        <v>15</v>
      </c>
      <c r="CY313" s="16" t="s">
        <v>15</v>
      </c>
      <c r="CZ313" s="16" t="s">
        <v>15</v>
      </c>
      <c r="DA313" s="16" t="s">
        <v>15</v>
      </c>
      <c r="DB313" s="16" t="s">
        <v>15</v>
      </c>
      <c r="DC313" s="16" t="s">
        <v>15</v>
      </c>
      <c r="DD313" s="16">
        <v>39.561</v>
      </c>
      <c r="DE313" s="16">
        <v>23.199400000000001</v>
      </c>
      <c r="DF313" s="16">
        <v>14.284700000000001</v>
      </c>
      <c r="DG313" s="16">
        <v>16.738800000000001</v>
      </c>
      <c r="DH313" s="16">
        <v>17.636199999999999</v>
      </c>
      <c r="DI313" s="16">
        <v>22.425999999999998</v>
      </c>
      <c r="DJ313" s="21" t="s">
        <v>15</v>
      </c>
      <c r="DK313" s="21" t="s">
        <v>15</v>
      </c>
      <c r="DL313" s="21" t="s">
        <v>15</v>
      </c>
      <c r="DM313" s="21" t="s">
        <v>15</v>
      </c>
      <c r="DN313" s="21" t="s">
        <v>15</v>
      </c>
      <c r="DO313" s="21" t="s">
        <v>15</v>
      </c>
      <c r="DP313" s="21" t="s">
        <v>15</v>
      </c>
      <c r="DQ313" s="21" t="s">
        <v>15</v>
      </c>
      <c r="DR313" s="21" t="s">
        <v>15</v>
      </c>
      <c r="DS313" s="21" t="s">
        <v>15</v>
      </c>
      <c r="DT313" s="21">
        <v>15.2851</v>
      </c>
      <c r="DU313" s="21">
        <v>11.468299999999999</v>
      </c>
      <c r="DV313" s="21">
        <v>8.2494999999999994</v>
      </c>
      <c r="DW313" s="21">
        <v>9.7005999999999997</v>
      </c>
      <c r="DX313" s="21">
        <v>10.2216</v>
      </c>
      <c r="DY313" s="21">
        <v>13.3583</v>
      </c>
    </row>
    <row r="314" spans="1:129" x14ac:dyDescent="0.2">
      <c r="A314" s="62" t="str">
        <f>[1]PSIM!A321</f>
        <v>META</v>
      </c>
      <c r="B314" s="16" t="s">
        <v>15</v>
      </c>
      <c r="C314" s="16" t="s">
        <v>15</v>
      </c>
      <c r="D314" s="16" t="s">
        <v>15</v>
      </c>
      <c r="E314" s="16" t="s">
        <v>15</v>
      </c>
      <c r="F314" s="16" t="s">
        <v>15</v>
      </c>
      <c r="G314" s="16">
        <v>0.47170000000000001</v>
      </c>
      <c r="H314" s="16">
        <v>9.8100000000000007E-2</v>
      </c>
      <c r="I314" s="16">
        <v>0.2999</v>
      </c>
      <c r="J314" s="16">
        <v>0.1527</v>
      </c>
      <c r="K314" s="16">
        <v>0.1527</v>
      </c>
      <c r="L314" s="16">
        <v>0.1527</v>
      </c>
      <c r="M314" s="16">
        <v>-9.9400000000000002E-2</v>
      </c>
      <c r="N314" s="16">
        <v>-0.94279999999999997</v>
      </c>
      <c r="O314" s="16">
        <v>-0.17929999999999999</v>
      </c>
      <c r="P314" s="16">
        <v>5.9799999999999999E-2</v>
      </c>
      <c r="Q314" s="16">
        <v>-0.31</v>
      </c>
      <c r="R314" s="17" t="s">
        <v>15</v>
      </c>
      <c r="S314" s="17" t="s">
        <v>15</v>
      </c>
      <c r="T314" s="17" t="s">
        <v>15</v>
      </c>
      <c r="U314" s="17" t="s">
        <v>15</v>
      </c>
      <c r="V314" s="17" t="s">
        <v>15</v>
      </c>
      <c r="W314" s="17">
        <v>16.254200000000001</v>
      </c>
      <c r="X314" s="17">
        <v>19.990500000000001</v>
      </c>
      <c r="Y314" s="17">
        <v>20.063600000000001</v>
      </c>
      <c r="Z314" s="17">
        <v>15.6569</v>
      </c>
      <c r="AA314" s="17">
        <v>15.6569</v>
      </c>
      <c r="AB314" s="17">
        <v>15.6569</v>
      </c>
      <c r="AC314" s="17">
        <v>12.3626</v>
      </c>
      <c r="AD314" s="17">
        <v>7.1212999999999997</v>
      </c>
      <c r="AE314" s="17">
        <v>15.0488</v>
      </c>
      <c r="AF314" s="17">
        <v>14.2629</v>
      </c>
      <c r="AG314" s="17">
        <v>13.444900000000001</v>
      </c>
      <c r="AH314" s="16">
        <v>12.36</v>
      </c>
      <c r="AI314" s="16">
        <v>7.12</v>
      </c>
      <c r="AJ314" s="16">
        <v>15.05</v>
      </c>
      <c r="AK314" s="16">
        <v>14.26</v>
      </c>
      <c r="AL314" s="16">
        <v>8.91</v>
      </c>
      <c r="AM314" s="16" t="s">
        <v>15</v>
      </c>
      <c r="AN314" s="16" t="s">
        <v>15</v>
      </c>
      <c r="AO314" s="16" t="s">
        <v>15</v>
      </c>
      <c r="AP314" s="16" t="s">
        <v>15</v>
      </c>
      <c r="AQ314" s="16" t="s">
        <v>15</v>
      </c>
      <c r="AR314" s="16" t="s">
        <v>15</v>
      </c>
      <c r="AS314" s="16" t="s">
        <v>15</v>
      </c>
      <c r="AT314" s="16" t="s">
        <v>15</v>
      </c>
      <c r="AU314" s="16" t="s">
        <v>15</v>
      </c>
      <c r="AV314" s="16">
        <v>9.86</v>
      </c>
      <c r="AW314" s="16">
        <v>10.63</v>
      </c>
      <c r="AX314" s="19" t="s">
        <v>15</v>
      </c>
      <c r="AY314" s="19" t="s">
        <v>15</v>
      </c>
      <c r="AZ314" s="19" t="s">
        <v>15</v>
      </c>
      <c r="BA314" s="19" t="s">
        <v>15</v>
      </c>
      <c r="BB314" s="19" t="s">
        <v>15</v>
      </c>
      <c r="BC314" s="19">
        <v>4.2651915225660815E-2</v>
      </c>
      <c r="BD314" s="19">
        <v>0.21516500260635951</v>
      </c>
      <c r="BE314" s="19">
        <v>3.439390794872204E-2</v>
      </c>
      <c r="BF314" s="19">
        <v>0.17546448353475622</v>
      </c>
      <c r="BG314" s="19">
        <v>0.17546448353475622</v>
      </c>
      <c r="BH314" s="19">
        <v>0.17546448353475622</v>
      </c>
      <c r="BI314" s="19">
        <v>-1.2392876343068293</v>
      </c>
      <c r="BJ314" s="19">
        <v>-0.33333846912362874</v>
      </c>
      <c r="BK314" s="19">
        <v>-0.12073089065340092</v>
      </c>
      <c r="BL314" s="19">
        <v>0.26614392081564614</v>
      </c>
      <c r="BM314" s="19">
        <v>-0.79207678854081931</v>
      </c>
      <c r="BN314" s="16" t="s">
        <v>15</v>
      </c>
      <c r="BO314" s="16" t="s">
        <v>15</v>
      </c>
      <c r="BP314" s="16" t="s">
        <v>15</v>
      </c>
      <c r="BQ314" s="16" t="s">
        <v>15</v>
      </c>
      <c r="BR314" s="16" t="s">
        <v>15</v>
      </c>
      <c r="BS314" s="16">
        <v>4.9870000000000001</v>
      </c>
      <c r="BT314" s="16">
        <v>1.7323</v>
      </c>
      <c r="BU314" s="16">
        <v>6.9099000000000004</v>
      </c>
      <c r="BV314" s="16">
        <v>4.0416999999999996</v>
      </c>
      <c r="BW314" s="16">
        <v>4.0416999999999996</v>
      </c>
      <c r="BX314" s="16">
        <v>4.0416999999999996</v>
      </c>
      <c r="BY314" s="16">
        <v>-5.3422999999999998</v>
      </c>
      <c r="BZ314" s="16">
        <v>-75.899699999999996</v>
      </c>
      <c r="CA314" s="16">
        <v>-23.073399999999999</v>
      </c>
      <c r="CB314" s="16">
        <v>3.0558000000000001</v>
      </c>
      <c r="CC314" s="16">
        <v>-38.858199999999997</v>
      </c>
      <c r="CD314" s="13" t="s">
        <v>15</v>
      </c>
      <c r="CE314" s="13" t="s">
        <v>15</v>
      </c>
      <c r="CF314" s="13" t="s">
        <v>15</v>
      </c>
      <c r="CG314" s="13" t="s">
        <v>15</v>
      </c>
      <c r="CH314" s="13" t="s">
        <v>15</v>
      </c>
      <c r="CI314" s="13" t="s">
        <v>15</v>
      </c>
      <c r="CJ314" s="13" t="s">
        <v>15</v>
      </c>
      <c r="CK314" s="13" t="s">
        <v>15</v>
      </c>
      <c r="CL314" s="13" t="s">
        <v>15</v>
      </c>
      <c r="CM314" s="13">
        <v>0.89307551537682472</v>
      </c>
      <c r="CN314" s="13">
        <v>0.51036900009467501</v>
      </c>
      <c r="CO314" s="13">
        <v>0.46145613565007904</v>
      </c>
      <c r="CP314" s="13">
        <v>0.36879080488692584</v>
      </c>
      <c r="CQ314" s="13">
        <v>7.6773766028386453E-2</v>
      </c>
      <c r="CR314" s="13">
        <v>0.1344757569832771</v>
      </c>
      <c r="CS314" s="13">
        <v>0.19748288792249324</v>
      </c>
      <c r="CT314" s="16" t="s">
        <v>15</v>
      </c>
      <c r="CU314" s="16" t="s">
        <v>15</v>
      </c>
      <c r="CV314" s="16" t="s">
        <v>15</v>
      </c>
      <c r="CW314" s="16" t="s">
        <v>15</v>
      </c>
      <c r="CX314" s="16" t="s">
        <v>15</v>
      </c>
      <c r="CY314" s="16" t="s">
        <v>15</v>
      </c>
      <c r="CZ314" s="16">
        <v>8.4684000000000008</v>
      </c>
      <c r="DA314" s="16">
        <v>35.692599999999999</v>
      </c>
      <c r="DB314" s="16">
        <v>35.692599999999999</v>
      </c>
      <c r="DC314" s="16">
        <v>35.692599999999999</v>
      </c>
      <c r="DD314" s="16">
        <v>35.692599999999999</v>
      </c>
      <c r="DE314" s="16">
        <v>35.692599999999999</v>
      </c>
      <c r="DF314" s="16">
        <v>-46.390500000000003</v>
      </c>
      <c r="DG314" s="16">
        <v>-12.113899999999999</v>
      </c>
      <c r="DH314" s="16">
        <v>3.4851000000000001</v>
      </c>
      <c r="DI314" s="16">
        <v>-17.891500000000001</v>
      </c>
      <c r="DJ314" s="21" t="s">
        <v>15</v>
      </c>
      <c r="DK314" s="21" t="s">
        <v>15</v>
      </c>
      <c r="DL314" s="21" t="s">
        <v>15</v>
      </c>
      <c r="DM314" s="21" t="s">
        <v>15</v>
      </c>
      <c r="DN314" s="21" t="s">
        <v>15</v>
      </c>
      <c r="DO314" s="21" t="s">
        <v>15</v>
      </c>
      <c r="DP314" s="21">
        <v>3.1596000000000002</v>
      </c>
      <c r="DQ314" s="21">
        <v>13.033799999999999</v>
      </c>
      <c r="DR314" s="21">
        <v>13.033799999999999</v>
      </c>
      <c r="DS314" s="21">
        <v>13.033799999999999</v>
      </c>
      <c r="DT314" s="21">
        <v>13.033799999999999</v>
      </c>
      <c r="DU314" s="21">
        <v>13.033799999999999</v>
      </c>
      <c r="DV314" s="21">
        <v>-30.8034</v>
      </c>
      <c r="DW314" s="21">
        <v>-8.1617999999999995</v>
      </c>
      <c r="DX314" s="21">
        <v>1.8247</v>
      </c>
      <c r="DY314" s="21">
        <v>-7.8761999999999999</v>
      </c>
    </row>
    <row r="315" spans="1:129" x14ac:dyDescent="0.2">
      <c r="A315" s="62" t="str">
        <f>[1]PSIM!A322</f>
        <v>METCO</v>
      </c>
      <c r="B315" s="16">
        <v>30.969000000000001</v>
      </c>
      <c r="C315" s="16">
        <v>41.201000000000001</v>
      </c>
      <c r="D315" s="16">
        <v>50.773000000000003</v>
      </c>
      <c r="E315" s="16">
        <v>42.84</v>
      </c>
      <c r="F315" s="16">
        <v>22.81</v>
      </c>
      <c r="G315" s="16">
        <v>28.85</v>
      </c>
      <c r="H315" s="16">
        <v>27.21</v>
      </c>
      <c r="I315" s="16">
        <v>1.87</v>
      </c>
      <c r="J315" s="16">
        <v>36.5</v>
      </c>
      <c r="K315" s="16">
        <v>14.29</v>
      </c>
      <c r="L315" s="16">
        <v>-23.3</v>
      </c>
      <c r="M315" s="16">
        <v>-39.880000000000003</v>
      </c>
      <c r="N315" s="16">
        <v>25.27</v>
      </c>
      <c r="O315" s="16">
        <v>35.44</v>
      </c>
      <c r="P315" s="16">
        <v>23.65</v>
      </c>
      <c r="Q315" s="16">
        <v>12.33</v>
      </c>
      <c r="R315" s="17">
        <v>11.1242</v>
      </c>
      <c r="S315" s="17">
        <v>9.6677</v>
      </c>
      <c r="T315" s="17">
        <v>9.0923999999999996</v>
      </c>
      <c r="U315" s="17">
        <v>8.0422999999999991</v>
      </c>
      <c r="V315" s="17">
        <v>5.8525</v>
      </c>
      <c r="W315" s="17">
        <v>6.9671000000000003</v>
      </c>
      <c r="X315" s="17">
        <v>7.2432999999999996</v>
      </c>
      <c r="Y315" s="17">
        <v>4.8319000000000001</v>
      </c>
      <c r="Z315" s="17">
        <v>8.0838999999999999</v>
      </c>
      <c r="AA315" s="17">
        <v>4.1352000000000002</v>
      </c>
      <c r="AB315" s="17">
        <v>-0.502</v>
      </c>
      <c r="AC315" s="17">
        <v>2.2898000000000001</v>
      </c>
      <c r="AD315" s="17">
        <v>5.7786999999999997</v>
      </c>
      <c r="AE315" s="17">
        <v>6.1147999999999998</v>
      </c>
      <c r="AF315" s="17">
        <v>6.1388999999999996</v>
      </c>
      <c r="AG315" s="17">
        <v>4.3796999999999997</v>
      </c>
      <c r="AH315" s="16">
        <v>1.07</v>
      </c>
      <c r="AI315" s="16">
        <v>5.04</v>
      </c>
      <c r="AJ315" s="16">
        <v>6.11</v>
      </c>
      <c r="AK315" s="16">
        <v>6.14</v>
      </c>
      <c r="AL315" s="16">
        <v>4.38</v>
      </c>
      <c r="AM315" s="16">
        <v>4.45</v>
      </c>
      <c r="AN315" s="16">
        <v>3.22</v>
      </c>
      <c r="AO315" s="16">
        <v>3</v>
      </c>
      <c r="AP315" s="16">
        <v>3.06</v>
      </c>
      <c r="AQ315" s="16">
        <v>3.54</v>
      </c>
      <c r="AR315" s="16">
        <v>3.67</v>
      </c>
      <c r="AS315" s="16">
        <v>4.58</v>
      </c>
      <c r="AT315" s="16">
        <v>6.77</v>
      </c>
      <c r="AU315" s="16">
        <v>3.51</v>
      </c>
      <c r="AV315" s="16">
        <v>3.6</v>
      </c>
      <c r="AW315" s="16">
        <v>6.64</v>
      </c>
      <c r="AX315" s="19">
        <v>3.9709268788975738E-2</v>
      </c>
      <c r="AY315" s="19">
        <v>1.4690145788568053E-2</v>
      </c>
      <c r="AZ315" s="19">
        <v>6.6447593477562275E-3</v>
      </c>
      <c r="BA315" s="19">
        <v>7.6450707440154511E-3</v>
      </c>
      <c r="BB315" s="19">
        <v>1.2120172249819249E-2</v>
      </c>
      <c r="BC315" s="19">
        <v>8.2356341103384002E-3</v>
      </c>
      <c r="BD315" s="19">
        <v>8.5621773668390251E-3</v>
      </c>
      <c r="BE315" s="19">
        <v>-0.10118566374854125</v>
      </c>
      <c r="BF315" s="19">
        <v>3.6905445625454924E-3</v>
      </c>
      <c r="BG315" s="19">
        <v>6.4526104103728782E-3</v>
      </c>
      <c r="BH315" s="19">
        <v>-6.0332231527760981E-3</v>
      </c>
      <c r="BI315" s="19">
        <v>-3.2858666699551127E-2</v>
      </c>
      <c r="BJ315" s="19">
        <v>3.400595530629355E-2</v>
      </c>
      <c r="BK315" s="19">
        <v>2.1137247908040481E-2</v>
      </c>
      <c r="BL315" s="19">
        <v>2.2265670288069091E-2</v>
      </c>
      <c r="BM315" s="19">
        <v>4.8703150440621429E-2</v>
      </c>
      <c r="BN315" s="16">
        <v>6.1032000000000002</v>
      </c>
      <c r="BO315" s="16">
        <v>5.8670999999999998</v>
      </c>
      <c r="BP315" s="16">
        <v>5.9177</v>
      </c>
      <c r="BQ315" s="16">
        <v>4.7836999999999996</v>
      </c>
      <c r="BR315" s="16">
        <v>2.3359000000000001</v>
      </c>
      <c r="BS315" s="16">
        <v>3.0148999999999999</v>
      </c>
      <c r="BT315" s="16">
        <v>3.4245000000000001</v>
      </c>
      <c r="BU315" s="16">
        <v>0.3291</v>
      </c>
      <c r="BV315" s="16">
        <v>4.38</v>
      </c>
      <c r="BW315" s="16">
        <v>1.9035</v>
      </c>
      <c r="BX315" s="16">
        <v>-3.9716</v>
      </c>
      <c r="BY315" s="16">
        <v>-7.3254000000000001</v>
      </c>
      <c r="BZ315" s="16">
        <v>3.1819000000000002</v>
      </c>
      <c r="CA315" s="16">
        <v>4.4573</v>
      </c>
      <c r="CB315" s="16">
        <v>3.0802</v>
      </c>
      <c r="CC315" s="16">
        <v>1.8313999999999999</v>
      </c>
      <c r="CD315" s="13">
        <v>0.23400848188361167</v>
      </c>
      <c r="CE315" s="13">
        <v>0.12363791857352163</v>
      </c>
      <c r="CF315" s="13">
        <v>6.1433697480573729E-2</v>
      </c>
      <c r="CG315" s="13">
        <v>2.2370983400320545E-2</v>
      </c>
      <c r="CH315" s="13">
        <v>0.12028217663567453</v>
      </c>
      <c r="CI315" s="13">
        <v>9.0716157976790265E-2</v>
      </c>
      <c r="CJ315" s="13">
        <v>7.0209738188264648E-2</v>
      </c>
      <c r="CK315" s="13">
        <v>5.5599738437339834E-2</v>
      </c>
      <c r="CL315" s="13">
        <v>2.4366194783853899E-2</v>
      </c>
      <c r="CM315" s="13" t="s">
        <v>15</v>
      </c>
      <c r="CN315" s="13">
        <v>1.238790134615385E-2</v>
      </c>
      <c r="CO315" s="13">
        <v>5.8555739258489885E-2</v>
      </c>
      <c r="CP315" s="13">
        <v>3.7825894913770086E-2</v>
      </c>
      <c r="CQ315" s="13">
        <v>3.5353481773016268E-2</v>
      </c>
      <c r="CR315" s="13">
        <v>2.6532755091955053E-2</v>
      </c>
      <c r="CS315" s="13">
        <v>1.6950620445000755E-2</v>
      </c>
      <c r="CT315" s="16">
        <v>23.6709</v>
      </c>
      <c r="CU315" s="16">
        <v>26.131399999999999</v>
      </c>
      <c r="CV315" s="16">
        <v>26.492100000000001</v>
      </c>
      <c r="CW315" s="16">
        <v>19.149100000000001</v>
      </c>
      <c r="CX315" s="16">
        <v>9.4134999999999991</v>
      </c>
      <c r="CY315" s="16">
        <v>11.2209</v>
      </c>
      <c r="CZ315" s="16">
        <v>9.8711000000000002</v>
      </c>
      <c r="DA315" s="16">
        <v>0.65400000000000003</v>
      </c>
      <c r="DB315" s="16">
        <v>12.0928</v>
      </c>
      <c r="DC315" s="16">
        <v>4.5290999999999997</v>
      </c>
      <c r="DD315" s="16">
        <v>-7.8529999999999998</v>
      </c>
      <c r="DE315" s="16">
        <v>-15.5191</v>
      </c>
      <c r="DF315" s="16">
        <v>10.279199999999999</v>
      </c>
      <c r="DG315" s="16">
        <v>13.125500000000001</v>
      </c>
      <c r="DH315" s="16">
        <v>8.2848000000000006</v>
      </c>
      <c r="DI315" s="16">
        <v>4.2943999999999996</v>
      </c>
      <c r="DJ315" s="21">
        <v>11.0755</v>
      </c>
      <c r="DK315" s="21">
        <v>13.2766</v>
      </c>
      <c r="DL315" s="21">
        <v>14.5703</v>
      </c>
      <c r="DM315" s="21">
        <v>11.321999999999999</v>
      </c>
      <c r="DN315" s="21">
        <v>5.6201999999999996</v>
      </c>
      <c r="DO315" s="21">
        <v>6.9617000000000004</v>
      </c>
      <c r="DP315" s="21">
        <v>6.4383999999999997</v>
      </c>
      <c r="DQ315" s="21">
        <v>0.43519999999999998</v>
      </c>
      <c r="DR315" s="21">
        <v>8.1796000000000006</v>
      </c>
      <c r="DS315" s="21">
        <v>3.2088000000000001</v>
      </c>
      <c r="DT315" s="21">
        <v>-5.7948000000000004</v>
      </c>
      <c r="DU315" s="21">
        <v>-10.9625</v>
      </c>
      <c r="DV315" s="21">
        <v>7.0224000000000002</v>
      </c>
      <c r="DW315" s="21">
        <v>9.0949000000000009</v>
      </c>
      <c r="DX315" s="21">
        <v>5.9009999999999998</v>
      </c>
      <c r="DY315" s="21">
        <v>3.1276999999999999</v>
      </c>
    </row>
    <row r="316" spans="1:129" x14ac:dyDescent="0.2">
      <c r="A316" s="62" t="str">
        <f>[1]PSIM!A323</f>
        <v>MFC</v>
      </c>
      <c r="B316" s="16">
        <v>0.42</v>
      </c>
      <c r="C316" s="16">
        <v>1.23</v>
      </c>
      <c r="D316" s="16">
        <v>1.49</v>
      </c>
      <c r="E316" s="16">
        <v>0.86599999999999999</v>
      </c>
      <c r="F316" s="16">
        <v>0.73</v>
      </c>
      <c r="G316" s="16">
        <v>0.96</v>
      </c>
      <c r="H316" s="16">
        <v>0.6</v>
      </c>
      <c r="I316" s="16">
        <v>1.01</v>
      </c>
      <c r="J316" s="16">
        <v>1.6</v>
      </c>
      <c r="K316" s="16">
        <v>1.56</v>
      </c>
      <c r="L316" s="16">
        <v>1.65</v>
      </c>
      <c r="M316" s="16">
        <v>2.84</v>
      </c>
      <c r="N316" s="16">
        <v>1.97</v>
      </c>
      <c r="O316" s="16">
        <v>1.5699999999999998</v>
      </c>
      <c r="P316" s="16">
        <v>1.55</v>
      </c>
      <c r="Q316" s="16">
        <v>1.1499999999999999</v>
      </c>
      <c r="R316" s="17" t="s">
        <v>15</v>
      </c>
      <c r="S316" s="17" t="s">
        <v>15</v>
      </c>
      <c r="T316" s="17" t="s">
        <v>15</v>
      </c>
      <c r="U316" s="17" t="s">
        <v>15</v>
      </c>
      <c r="V316" s="17" t="s">
        <v>15</v>
      </c>
      <c r="W316" s="17" t="s">
        <v>15</v>
      </c>
      <c r="X316" s="17" t="s">
        <v>15</v>
      </c>
      <c r="Y316" s="17" t="s">
        <v>15</v>
      </c>
      <c r="Z316" s="17" t="s">
        <v>15</v>
      </c>
      <c r="AA316" s="17" t="s">
        <v>15</v>
      </c>
      <c r="AB316" s="17" t="s">
        <v>15</v>
      </c>
      <c r="AC316" s="17" t="s">
        <v>15</v>
      </c>
      <c r="AD316" s="17" t="s">
        <v>15</v>
      </c>
      <c r="AE316" s="17" t="s">
        <v>15</v>
      </c>
      <c r="AF316" s="17" t="s">
        <v>15</v>
      </c>
      <c r="AG316" s="17" t="s">
        <v>15</v>
      </c>
      <c r="AH316" s="16">
        <v>35.71</v>
      </c>
      <c r="AI316" s="16">
        <v>26</v>
      </c>
      <c r="AJ316" s="16">
        <v>25.95</v>
      </c>
      <c r="AK316" s="16">
        <v>18</v>
      </c>
      <c r="AL316" s="16">
        <v>20.62</v>
      </c>
      <c r="AM316" s="16">
        <v>73.56</v>
      </c>
      <c r="AN316" s="16">
        <v>56.37</v>
      </c>
      <c r="AO316" s="16">
        <v>50.02</v>
      </c>
      <c r="AP316" s="16">
        <v>69.56</v>
      </c>
      <c r="AQ316" s="16">
        <v>69.38</v>
      </c>
      <c r="AR316" s="16">
        <v>61.87</v>
      </c>
      <c r="AS316" s="16">
        <v>65.790000000000006</v>
      </c>
      <c r="AT316" s="16">
        <v>63.98</v>
      </c>
      <c r="AU316" s="16">
        <v>56.07</v>
      </c>
      <c r="AV316" s="16">
        <v>59.09</v>
      </c>
      <c r="AW316" s="16">
        <v>55.82</v>
      </c>
      <c r="AX316" s="19" t="s">
        <v>15</v>
      </c>
      <c r="AY316" s="19" t="s">
        <v>15</v>
      </c>
      <c r="AZ316" s="19" t="s">
        <v>15</v>
      </c>
      <c r="BA316" s="19" t="s">
        <v>15</v>
      </c>
      <c r="BB316" s="19" t="s">
        <v>15</v>
      </c>
      <c r="BC316" s="19" t="s">
        <v>15</v>
      </c>
      <c r="BD316" s="19" t="s">
        <v>15</v>
      </c>
      <c r="BE316" s="19" t="s">
        <v>15</v>
      </c>
      <c r="BF316" s="19" t="s">
        <v>15</v>
      </c>
      <c r="BG316" s="19" t="s">
        <v>15</v>
      </c>
      <c r="BH316" s="19" t="s">
        <v>15</v>
      </c>
      <c r="BI316" s="19" t="s">
        <v>15</v>
      </c>
      <c r="BJ316" s="19" t="s">
        <v>15</v>
      </c>
      <c r="BK316" s="19" t="s">
        <v>15</v>
      </c>
      <c r="BL316" s="19" t="s">
        <v>15</v>
      </c>
      <c r="BM316" s="19" t="s">
        <v>15</v>
      </c>
      <c r="BN316" s="16">
        <v>18.121600000000001</v>
      </c>
      <c r="BO316" s="16">
        <v>40.424700000000001</v>
      </c>
      <c r="BP316" s="16">
        <v>34.157800000000002</v>
      </c>
      <c r="BQ316" s="16">
        <v>24.240300000000001</v>
      </c>
      <c r="BR316" s="16">
        <v>21.014800000000001</v>
      </c>
      <c r="BS316" s="16">
        <v>22.4787</v>
      </c>
      <c r="BT316" s="16">
        <v>12.768800000000001</v>
      </c>
      <c r="BU316" s="16">
        <v>20.8249</v>
      </c>
      <c r="BV316" s="16">
        <v>26.175999999999998</v>
      </c>
      <c r="BW316" s="16">
        <v>24.9603</v>
      </c>
      <c r="BX316" s="16">
        <v>23.8612</v>
      </c>
      <c r="BY316" s="16">
        <v>28.9071</v>
      </c>
      <c r="BZ316" s="16">
        <v>25.178000000000001</v>
      </c>
      <c r="CA316" s="16">
        <v>21.173100000000002</v>
      </c>
      <c r="CB316" s="16">
        <v>20.426100000000002</v>
      </c>
      <c r="CC316" s="16">
        <v>15.703900000000001</v>
      </c>
      <c r="CD316" s="13" t="s">
        <v>15</v>
      </c>
      <c r="CE316" s="13" t="s">
        <v>15</v>
      </c>
      <c r="CF316" s="13" t="s">
        <v>15</v>
      </c>
      <c r="CG316" s="13" t="s">
        <v>15</v>
      </c>
      <c r="CH316" s="13" t="s">
        <v>15</v>
      </c>
      <c r="CI316" s="13" t="s">
        <v>15</v>
      </c>
      <c r="CJ316" s="13" t="s">
        <v>15</v>
      </c>
      <c r="CK316" s="13" t="s">
        <v>15</v>
      </c>
      <c r="CL316" s="13" t="s">
        <v>15</v>
      </c>
      <c r="CM316" s="13" t="s">
        <v>15</v>
      </c>
      <c r="CN316" s="13" t="s">
        <v>15</v>
      </c>
      <c r="CO316" s="13" t="s">
        <v>15</v>
      </c>
      <c r="CP316" s="13" t="s">
        <v>15</v>
      </c>
      <c r="CQ316" s="13" t="s">
        <v>15</v>
      </c>
      <c r="CR316" s="13" t="s">
        <v>15</v>
      </c>
      <c r="CS316" s="13" t="s">
        <v>15</v>
      </c>
      <c r="CT316" s="16">
        <v>3.8128000000000002</v>
      </c>
      <c r="CU316" s="16">
        <v>11.0267</v>
      </c>
      <c r="CV316" s="16">
        <v>12.800800000000001</v>
      </c>
      <c r="CW316" s="16">
        <v>7.6988000000000003</v>
      </c>
      <c r="CX316" s="16">
        <v>6.8616000000000001</v>
      </c>
      <c r="CY316" s="16">
        <v>8.8099000000000007</v>
      </c>
      <c r="CZ316" s="16">
        <v>5.4126000000000003</v>
      </c>
      <c r="DA316" s="16">
        <v>9.0754999999999999</v>
      </c>
      <c r="DB316" s="16">
        <v>13.6858</v>
      </c>
      <c r="DC316" s="16">
        <v>13.7379</v>
      </c>
      <c r="DD316" s="16">
        <v>15.6168</v>
      </c>
      <c r="DE316" s="16">
        <v>26.150099999999998</v>
      </c>
      <c r="DF316" s="16">
        <v>17.4739</v>
      </c>
      <c r="DG316" s="16">
        <v>14.2446</v>
      </c>
      <c r="DH316" s="16">
        <v>14.227600000000001</v>
      </c>
      <c r="DI316" s="16">
        <v>10.970499999999999</v>
      </c>
      <c r="DJ316" s="21">
        <v>3.6549</v>
      </c>
      <c r="DK316" s="21">
        <v>10.454499999999999</v>
      </c>
      <c r="DL316" s="21">
        <v>11.975999999999999</v>
      </c>
      <c r="DM316" s="21">
        <v>7.1451000000000002</v>
      </c>
      <c r="DN316" s="21">
        <v>6.3860000000000001</v>
      </c>
      <c r="DO316" s="21">
        <v>8.1942000000000004</v>
      </c>
      <c r="DP316" s="21">
        <v>5.0133000000000001</v>
      </c>
      <c r="DQ316" s="21">
        <v>8.3929000000000009</v>
      </c>
      <c r="DR316" s="21">
        <v>12.33</v>
      </c>
      <c r="DS316" s="21">
        <v>12.177099999999999</v>
      </c>
      <c r="DT316" s="21">
        <v>13.651299999999999</v>
      </c>
      <c r="DU316" s="21">
        <v>21.980699999999999</v>
      </c>
      <c r="DV316" s="21">
        <v>14.676</v>
      </c>
      <c r="DW316" s="21">
        <v>12.174300000000001</v>
      </c>
      <c r="DX316" s="21">
        <v>12.107799999999999</v>
      </c>
      <c r="DY316" s="21">
        <v>9.2247000000000003</v>
      </c>
    </row>
    <row r="317" spans="1:129" x14ac:dyDescent="0.2">
      <c r="A317" s="62" t="str">
        <f>[1]PSIM!A324</f>
        <v>MFEC</v>
      </c>
      <c r="B317" s="16">
        <v>4.5086000000000004</v>
      </c>
      <c r="C317" s="16">
        <v>0.60899999999999999</v>
      </c>
      <c r="D317" s="16">
        <v>0.67</v>
      </c>
      <c r="E317" s="16">
        <v>0.37</v>
      </c>
      <c r="F317" s="16">
        <v>0.46</v>
      </c>
      <c r="G317" s="16">
        <v>0.59</v>
      </c>
      <c r="H317" s="16">
        <v>0.65</v>
      </c>
      <c r="I317" s="16">
        <v>0.43</v>
      </c>
      <c r="J317" s="16">
        <v>0.26</v>
      </c>
      <c r="K317" s="16">
        <v>0.54</v>
      </c>
      <c r="L317" s="16">
        <v>0.41</v>
      </c>
      <c r="M317" s="16">
        <v>0.53</v>
      </c>
      <c r="N317" s="16">
        <v>0.61</v>
      </c>
      <c r="O317" s="16">
        <v>0.45</v>
      </c>
      <c r="P317" s="16">
        <v>0.5</v>
      </c>
      <c r="Q317" s="16">
        <v>0.35</v>
      </c>
      <c r="R317" s="17">
        <v>24.4785</v>
      </c>
      <c r="S317" s="17">
        <v>30.5077</v>
      </c>
      <c r="T317" s="17">
        <v>25.503299999999999</v>
      </c>
      <c r="U317" s="17">
        <v>23.647600000000001</v>
      </c>
      <c r="V317" s="17">
        <v>20.180399999999999</v>
      </c>
      <c r="W317" s="17">
        <v>21.744399999999999</v>
      </c>
      <c r="X317" s="17">
        <v>23.940799999999999</v>
      </c>
      <c r="Y317" s="17">
        <v>18.611499999999999</v>
      </c>
      <c r="Z317" s="17">
        <v>19.688400000000001</v>
      </c>
      <c r="AA317" s="17">
        <v>18.944900000000001</v>
      </c>
      <c r="AB317" s="17">
        <v>21.800999999999998</v>
      </c>
      <c r="AC317" s="17">
        <v>19.4513</v>
      </c>
      <c r="AD317" s="17">
        <v>18.7334</v>
      </c>
      <c r="AE317" s="17">
        <v>23.819900000000001</v>
      </c>
      <c r="AF317" s="17">
        <v>21.531600000000001</v>
      </c>
      <c r="AG317" s="17">
        <v>21.1465</v>
      </c>
      <c r="AH317" s="16">
        <v>19.45</v>
      </c>
      <c r="AI317" s="16">
        <v>18.73</v>
      </c>
      <c r="AJ317" s="16">
        <v>23.82</v>
      </c>
      <c r="AK317" s="16">
        <v>21.53</v>
      </c>
      <c r="AL317" s="16">
        <v>21.15</v>
      </c>
      <c r="AM317" s="16" t="s">
        <v>15</v>
      </c>
      <c r="AN317" s="16">
        <v>17.21</v>
      </c>
      <c r="AO317" s="16">
        <v>13.23</v>
      </c>
      <c r="AP317" s="16">
        <v>16.96</v>
      </c>
      <c r="AQ317" s="16">
        <v>14.49</v>
      </c>
      <c r="AR317" s="16">
        <v>14.82</v>
      </c>
      <c r="AS317" s="16">
        <v>17.02</v>
      </c>
      <c r="AT317" s="16">
        <v>14.19</v>
      </c>
      <c r="AU317" s="16">
        <v>17.8</v>
      </c>
      <c r="AV317" s="16">
        <v>13.75</v>
      </c>
      <c r="AW317" s="16">
        <v>16.25</v>
      </c>
      <c r="AX317" s="19">
        <v>4.1842757241243457E-2</v>
      </c>
      <c r="AY317" s="19">
        <v>3.4629236309908579E-2</v>
      </c>
      <c r="AZ317" s="19">
        <v>1.424395062862919E-3</v>
      </c>
      <c r="BA317" s="19">
        <v>3.904728279626625E-2</v>
      </c>
      <c r="BB317" s="19">
        <v>0.11069945028609976</v>
      </c>
      <c r="BC317" s="19">
        <v>0.10350831146639515</v>
      </c>
      <c r="BD317" s="19">
        <v>7.6732105981920512E-2</v>
      </c>
      <c r="BE317" s="19">
        <v>9.8344726953749351E-2</v>
      </c>
      <c r="BF317" s="19">
        <v>0.26700862362324979</v>
      </c>
      <c r="BG317" s="19">
        <v>0.12670870663834322</v>
      </c>
      <c r="BH317" s="19">
        <v>0.13198833276334804</v>
      </c>
      <c r="BI317" s="19">
        <v>5.8415467349935205E-2</v>
      </c>
      <c r="BJ317" s="19">
        <v>3.3525655657047689E-2</v>
      </c>
      <c r="BK317" s="19">
        <v>3.7984442452605988E-2</v>
      </c>
      <c r="BL317" s="19">
        <v>4.7433532532827727E-2</v>
      </c>
      <c r="BM317" s="19">
        <v>5.2431467662655329E-2</v>
      </c>
      <c r="BN317" s="16">
        <v>9.4989000000000008</v>
      </c>
      <c r="BO317" s="16">
        <v>9.5897000000000006</v>
      </c>
      <c r="BP317" s="16">
        <v>9.4833999999999996</v>
      </c>
      <c r="BQ317" s="16">
        <v>5.0880999999999998</v>
      </c>
      <c r="BR317" s="16">
        <v>4.2129000000000003</v>
      </c>
      <c r="BS317" s="16">
        <v>5.3684000000000003</v>
      </c>
      <c r="BT317" s="16">
        <v>6.1138000000000003</v>
      </c>
      <c r="BU317" s="16">
        <v>3.8369999999999997</v>
      </c>
      <c r="BV317" s="16">
        <v>2.6654</v>
      </c>
      <c r="BW317" s="16">
        <v>4.9467999999999996</v>
      </c>
      <c r="BX317" s="16">
        <v>4.9690000000000003</v>
      </c>
      <c r="BY317" s="16">
        <v>4.9086999999999996</v>
      </c>
      <c r="BZ317" s="16">
        <v>5.2691999999999997</v>
      </c>
      <c r="CA317" s="16">
        <v>5.8954000000000004</v>
      </c>
      <c r="CB317" s="16">
        <v>6.8857999999999997</v>
      </c>
      <c r="CC317" s="16">
        <v>5.1992000000000003</v>
      </c>
      <c r="CD317" s="13" t="s">
        <v>15</v>
      </c>
      <c r="CE317" s="13">
        <v>0.19856520378439538</v>
      </c>
      <c r="CF317" s="13">
        <v>0.31332889326460878</v>
      </c>
      <c r="CG317" s="13">
        <v>0.10870641015452857</v>
      </c>
      <c r="CH317" s="13">
        <v>0.3087480651384768</v>
      </c>
      <c r="CI317" s="13">
        <v>0.45130726073545058</v>
      </c>
      <c r="CJ317" s="13">
        <v>0.47832287030486687</v>
      </c>
      <c r="CK317" s="13">
        <v>0.55800305437707542</v>
      </c>
      <c r="CL317" s="13">
        <v>0.37879953282211232</v>
      </c>
      <c r="CM317" s="13">
        <v>0.54141929029714742</v>
      </c>
      <c r="CN317" s="13">
        <v>0.25884382383371135</v>
      </c>
      <c r="CO317" s="13">
        <v>5.4818532282702649E-2</v>
      </c>
      <c r="CP317" s="13">
        <v>0.13093061188189517</v>
      </c>
      <c r="CQ317" s="13">
        <v>2.0556451177708403E-2</v>
      </c>
      <c r="CR317" s="13">
        <v>2.7766141403540593E-3</v>
      </c>
      <c r="CS317" s="13" t="s">
        <v>15</v>
      </c>
      <c r="CT317" s="16">
        <v>77.557199999999995</v>
      </c>
      <c r="CU317" s="16">
        <v>25.017199999999999</v>
      </c>
      <c r="CV317" s="16">
        <v>29.945699999999999</v>
      </c>
      <c r="CW317" s="16">
        <v>14.802300000000001</v>
      </c>
      <c r="CX317" s="16">
        <v>17.610800000000001</v>
      </c>
      <c r="CY317" s="16">
        <v>20.950099999999999</v>
      </c>
      <c r="CZ317" s="16">
        <v>22.123100000000001</v>
      </c>
      <c r="DA317" s="16">
        <v>14.1434</v>
      </c>
      <c r="DB317" s="16">
        <v>8.6969999999999992</v>
      </c>
      <c r="DC317" s="16">
        <v>16.156199999999998</v>
      </c>
      <c r="DD317" s="16">
        <v>10.6235</v>
      </c>
      <c r="DE317" s="16">
        <v>13.042999999999999</v>
      </c>
      <c r="DF317" s="16">
        <v>14.432499999999999</v>
      </c>
      <c r="DG317" s="16">
        <v>10.3048</v>
      </c>
      <c r="DH317" s="16">
        <v>11.452199999999999</v>
      </c>
      <c r="DI317" s="16">
        <v>7.7922000000000002</v>
      </c>
      <c r="DJ317" s="21">
        <v>26.834399999999999</v>
      </c>
      <c r="DK317" s="21">
        <v>12.811</v>
      </c>
      <c r="DL317" s="21">
        <v>16.299099999999999</v>
      </c>
      <c r="DM317" s="21">
        <v>7.7194000000000003</v>
      </c>
      <c r="DN317" s="21">
        <v>8.8940000000000001</v>
      </c>
      <c r="DO317" s="21">
        <v>9.2101000000000006</v>
      </c>
      <c r="DP317" s="21">
        <v>9.2443000000000008</v>
      </c>
      <c r="DQ317" s="21">
        <v>5.4401000000000002</v>
      </c>
      <c r="DR317" s="21">
        <v>3.2785000000000002</v>
      </c>
      <c r="DS317" s="21">
        <v>6.7411000000000003</v>
      </c>
      <c r="DT317" s="21">
        <v>4.7774999999999999</v>
      </c>
      <c r="DU317" s="21">
        <v>6.7651000000000003</v>
      </c>
      <c r="DV317" s="21">
        <v>8.0642999999999994</v>
      </c>
      <c r="DW317" s="21">
        <v>5.8780000000000001</v>
      </c>
      <c r="DX317" s="21">
        <v>6.8565000000000005</v>
      </c>
      <c r="DY317" s="21">
        <v>4.5980999999999996</v>
      </c>
    </row>
    <row r="318" spans="1:129" x14ac:dyDescent="0.2">
      <c r="A318" s="62" t="str">
        <f>[1]PSIM!A325</f>
        <v>MGT</v>
      </c>
      <c r="B318" s="16" t="s">
        <v>15</v>
      </c>
      <c r="C318" s="16" t="s">
        <v>15</v>
      </c>
      <c r="D318" s="16" t="s">
        <v>15</v>
      </c>
      <c r="E318" s="16" t="s">
        <v>15</v>
      </c>
      <c r="F318" s="16" t="s">
        <v>15</v>
      </c>
      <c r="G318" s="16" t="s">
        <v>15</v>
      </c>
      <c r="H318" s="16" t="s">
        <v>15</v>
      </c>
      <c r="I318" s="16" t="s">
        <v>15</v>
      </c>
      <c r="J318" s="16" t="s">
        <v>15</v>
      </c>
      <c r="K318" s="16" t="s">
        <v>15</v>
      </c>
      <c r="L318" s="16" t="s">
        <v>15</v>
      </c>
      <c r="M318" s="16" t="s">
        <v>15</v>
      </c>
      <c r="N318" s="16" t="s">
        <v>15</v>
      </c>
      <c r="O318" s="16" t="s">
        <v>15</v>
      </c>
      <c r="P318" s="16">
        <v>0.16</v>
      </c>
      <c r="Q318" s="16">
        <v>0.12</v>
      </c>
      <c r="R318" s="17" t="s">
        <v>15</v>
      </c>
      <c r="S318" s="17" t="s">
        <v>15</v>
      </c>
      <c r="T318" s="17" t="s">
        <v>15</v>
      </c>
      <c r="U318" s="17" t="s">
        <v>15</v>
      </c>
      <c r="V318" s="17" t="s">
        <v>15</v>
      </c>
      <c r="W318" s="17" t="s">
        <v>15</v>
      </c>
      <c r="X318" s="17" t="s">
        <v>15</v>
      </c>
      <c r="Y318" s="17" t="s">
        <v>15</v>
      </c>
      <c r="Z318" s="17" t="s">
        <v>15</v>
      </c>
      <c r="AA318" s="17" t="s">
        <v>15</v>
      </c>
      <c r="AB318" s="17" t="s">
        <v>15</v>
      </c>
      <c r="AC318" s="17" t="s">
        <v>15</v>
      </c>
      <c r="AD318" s="17">
        <v>24.159300000000002</v>
      </c>
      <c r="AE318" s="17">
        <v>26.328099999999999</v>
      </c>
      <c r="AF318" s="17">
        <v>26.866499999999998</v>
      </c>
      <c r="AG318" s="17">
        <v>28.419699999999999</v>
      </c>
      <c r="AH318" s="16" t="s">
        <v>15</v>
      </c>
      <c r="AI318" s="16" t="s">
        <v>15</v>
      </c>
      <c r="AJ318" s="16" t="s">
        <v>15</v>
      </c>
      <c r="AK318" s="16" t="s">
        <v>15</v>
      </c>
      <c r="AL318" s="16">
        <v>28.42</v>
      </c>
      <c r="AM318" s="16" t="s">
        <v>15</v>
      </c>
      <c r="AN318" s="16" t="s">
        <v>15</v>
      </c>
      <c r="AO318" s="16" t="s">
        <v>15</v>
      </c>
      <c r="AP318" s="16" t="s">
        <v>15</v>
      </c>
      <c r="AQ318" s="16" t="s">
        <v>15</v>
      </c>
      <c r="AR318" s="16" t="s">
        <v>15</v>
      </c>
      <c r="AS318" s="16" t="s">
        <v>15</v>
      </c>
      <c r="AT318" s="16" t="s">
        <v>15</v>
      </c>
      <c r="AU318" s="16" t="s">
        <v>15</v>
      </c>
      <c r="AV318" s="16" t="s">
        <v>15</v>
      </c>
      <c r="AW318" s="16" t="s">
        <v>15</v>
      </c>
      <c r="AX318" s="19" t="s">
        <v>15</v>
      </c>
      <c r="AY318" s="19" t="s">
        <v>15</v>
      </c>
      <c r="AZ318" s="19" t="s">
        <v>15</v>
      </c>
      <c r="BA318" s="19" t="s">
        <v>15</v>
      </c>
      <c r="BB318" s="19" t="s">
        <v>15</v>
      </c>
      <c r="BC318" s="19" t="s">
        <v>15</v>
      </c>
      <c r="BD318" s="19" t="s">
        <v>15</v>
      </c>
      <c r="BE318" s="19" t="s">
        <v>15</v>
      </c>
      <c r="BF318" s="19" t="s">
        <v>15</v>
      </c>
      <c r="BG318" s="19" t="s">
        <v>15</v>
      </c>
      <c r="BH318" s="19" t="s">
        <v>15</v>
      </c>
      <c r="BI318" s="19" t="s">
        <v>15</v>
      </c>
      <c r="BJ318" s="19">
        <v>9.5197379291894743E-2</v>
      </c>
      <c r="BK318" s="19">
        <v>5.2896563181252604E-2</v>
      </c>
      <c r="BL318" s="19">
        <v>7.8460415145509541E-2</v>
      </c>
      <c r="BM318" s="19">
        <v>3.0283821665043963E-2</v>
      </c>
      <c r="BN318" s="16" t="s">
        <v>15</v>
      </c>
      <c r="BO318" s="16" t="s">
        <v>15</v>
      </c>
      <c r="BP318" s="16" t="s">
        <v>15</v>
      </c>
      <c r="BQ318" s="16" t="s">
        <v>15</v>
      </c>
      <c r="BR318" s="16" t="s">
        <v>15</v>
      </c>
      <c r="BS318" s="16" t="s">
        <v>15</v>
      </c>
      <c r="BT318" s="16" t="s">
        <v>15</v>
      </c>
      <c r="BU318" s="16" t="s">
        <v>15</v>
      </c>
      <c r="BV318" s="16" t="s">
        <v>15</v>
      </c>
      <c r="BW318" s="16" t="s">
        <v>15</v>
      </c>
      <c r="BX318" s="16" t="s">
        <v>15</v>
      </c>
      <c r="BY318" s="16" t="s">
        <v>15</v>
      </c>
      <c r="BZ318" s="16">
        <v>9.1424000000000003</v>
      </c>
      <c r="CA318" s="16">
        <v>8.4295000000000009</v>
      </c>
      <c r="CB318" s="16">
        <v>5.8034999999999997</v>
      </c>
      <c r="CC318" s="16">
        <v>8.1658000000000008</v>
      </c>
      <c r="CD318" s="13" t="s">
        <v>15</v>
      </c>
      <c r="CE318" s="13" t="s">
        <v>15</v>
      </c>
      <c r="CF318" s="13" t="s">
        <v>15</v>
      </c>
      <c r="CG318" s="13" t="s">
        <v>15</v>
      </c>
      <c r="CH318" s="13" t="s">
        <v>15</v>
      </c>
      <c r="CI318" s="13" t="s">
        <v>15</v>
      </c>
      <c r="CJ318" s="13" t="s">
        <v>15</v>
      </c>
      <c r="CK318" s="13" t="s">
        <v>15</v>
      </c>
      <c r="CL318" s="13" t="s">
        <v>15</v>
      </c>
      <c r="CM318" s="13" t="s">
        <v>15</v>
      </c>
      <c r="CN318" s="13" t="s">
        <v>15</v>
      </c>
      <c r="CO318" s="13" t="s">
        <v>15</v>
      </c>
      <c r="CP318" s="13" t="s">
        <v>15</v>
      </c>
      <c r="CQ318" s="13" t="s">
        <v>15</v>
      </c>
      <c r="CR318" s="13" t="s">
        <v>15</v>
      </c>
      <c r="CS318" s="13">
        <v>1.6284186717292738E-2</v>
      </c>
      <c r="CT318" s="16" t="s">
        <v>15</v>
      </c>
      <c r="CU318" s="16" t="s">
        <v>15</v>
      </c>
      <c r="CV318" s="16" t="s">
        <v>15</v>
      </c>
      <c r="CW318" s="16" t="s">
        <v>15</v>
      </c>
      <c r="CX318" s="16" t="s">
        <v>15</v>
      </c>
      <c r="CY318" s="16" t="s">
        <v>15</v>
      </c>
      <c r="CZ318" s="16" t="s">
        <v>15</v>
      </c>
      <c r="DA318" s="16" t="s">
        <v>15</v>
      </c>
      <c r="DB318" s="16" t="s">
        <v>15</v>
      </c>
      <c r="DC318" s="16" t="s">
        <v>15</v>
      </c>
      <c r="DD318" s="16" t="s">
        <v>15</v>
      </c>
      <c r="DE318" s="16" t="s">
        <v>15</v>
      </c>
      <c r="DF318" s="16" t="s">
        <v>15</v>
      </c>
      <c r="DG318" s="16">
        <v>14.4503</v>
      </c>
      <c r="DH318" s="16">
        <v>14.974</v>
      </c>
      <c r="DI318" s="16">
        <v>17.717600000000001</v>
      </c>
      <c r="DJ318" s="21" t="s">
        <v>15</v>
      </c>
      <c r="DK318" s="21" t="s">
        <v>15</v>
      </c>
      <c r="DL318" s="21" t="s">
        <v>15</v>
      </c>
      <c r="DM318" s="21" t="s">
        <v>15</v>
      </c>
      <c r="DN318" s="21" t="s">
        <v>15</v>
      </c>
      <c r="DO318" s="21" t="s">
        <v>15</v>
      </c>
      <c r="DP318" s="21" t="s">
        <v>15</v>
      </c>
      <c r="DQ318" s="21" t="s">
        <v>15</v>
      </c>
      <c r="DR318" s="21" t="s">
        <v>15</v>
      </c>
      <c r="DS318" s="21" t="s">
        <v>15</v>
      </c>
      <c r="DT318" s="21" t="s">
        <v>15</v>
      </c>
      <c r="DU318" s="21" t="s">
        <v>15</v>
      </c>
      <c r="DV318" s="21" t="s">
        <v>15</v>
      </c>
      <c r="DW318" s="21">
        <v>11.0456</v>
      </c>
      <c r="DX318" s="21">
        <v>9.6778999999999993</v>
      </c>
      <c r="DY318" s="21">
        <v>12.681900000000001</v>
      </c>
    </row>
    <row r="319" spans="1:129" x14ac:dyDescent="0.2">
      <c r="A319" s="62" t="str">
        <f>[1]PSIM!A326</f>
        <v>MIDA</v>
      </c>
      <c r="B319" s="16">
        <v>0.1084</v>
      </c>
      <c r="C319" s="16">
        <v>0.2727</v>
      </c>
      <c r="D319" s="16">
        <v>0.21540000000000001</v>
      </c>
      <c r="E319" s="16">
        <v>0.25619999999999998</v>
      </c>
      <c r="F319" s="16">
        <v>0.124</v>
      </c>
      <c r="G319" s="16">
        <v>4.1000000000000003E-3</v>
      </c>
      <c r="H319" s="16">
        <v>1.6500000000000001E-2</v>
      </c>
      <c r="I319" s="16">
        <v>2.8999999999999998E-3</v>
      </c>
      <c r="J319" s="16">
        <v>2.8500000000000001E-2</v>
      </c>
      <c r="K319" s="16">
        <v>4.1300000000000003E-2</v>
      </c>
      <c r="L319" s="16">
        <v>-0.16070000000000001</v>
      </c>
      <c r="M319" s="16">
        <v>9.2999999999999999E-2</v>
      </c>
      <c r="N319" s="16">
        <v>3.09E-2</v>
      </c>
      <c r="O319" s="16">
        <v>0.03</v>
      </c>
      <c r="P319" s="16">
        <v>3.2000000000000001E-2</v>
      </c>
      <c r="Q319" s="16">
        <v>1.9E-2</v>
      </c>
      <c r="R319" s="17">
        <v>52.921700000000001</v>
      </c>
      <c r="S319" s="17">
        <v>62.964500000000001</v>
      </c>
      <c r="T319" s="17">
        <v>62.077199999999998</v>
      </c>
      <c r="U319" s="17">
        <v>63.226500000000001</v>
      </c>
      <c r="V319" s="17">
        <v>71.011200000000002</v>
      </c>
      <c r="W319" s="17">
        <v>18.916499999999999</v>
      </c>
      <c r="X319" s="17">
        <v>29.429200000000002</v>
      </c>
      <c r="Y319" s="17">
        <v>32.067999999999998</v>
      </c>
      <c r="Z319" s="17">
        <v>34.2044</v>
      </c>
      <c r="AA319" s="17">
        <v>67.434299999999993</v>
      </c>
      <c r="AB319" s="17">
        <v>59.550199999999997</v>
      </c>
      <c r="AC319" s="17">
        <v>55.124000000000002</v>
      </c>
      <c r="AD319" s="17">
        <v>56.732500000000002</v>
      </c>
      <c r="AE319" s="17">
        <v>58.490499999999997</v>
      </c>
      <c r="AF319" s="17">
        <v>58.6798</v>
      </c>
      <c r="AG319" s="17">
        <v>64.049800000000005</v>
      </c>
      <c r="AH319" s="16">
        <v>55.12</v>
      </c>
      <c r="AI319" s="16">
        <v>56.62</v>
      </c>
      <c r="AJ319" s="16">
        <v>58.19</v>
      </c>
      <c r="AK319" s="16">
        <v>30.29</v>
      </c>
      <c r="AL319" s="16">
        <v>37.619999999999997</v>
      </c>
      <c r="AM319" s="16" t="s">
        <v>15</v>
      </c>
      <c r="AN319" s="16">
        <v>60.8</v>
      </c>
      <c r="AO319" s="16">
        <v>40.65</v>
      </c>
      <c r="AP319" s="16">
        <v>77.2</v>
      </c>
      <c r="AQ319" s="16">
        <v>46.08</v>
      </c>
      <c r="AR319" s="16">
        <v>59.51</v>
      </c>
      <c r="AS319" s="16">
        <v>57.88</v>
      </c>
      <c r="AT319" s="16">
        <v>65.89</v>
      </c>
      <c r="AU319" s="16">
        <v>55.04</v>
      </c>
      <c r="AV319" s="16">
        <v>51.5</v>
      </c>
      <c r="AW319" s="16">
        <v>42.15</v>
      </c>
      <c r="AX319" s="19">
        <v>5.6720074412754978E-2</v>
      </c>
      <c r="AY319" s="19">
        <v>5.3110948218329811E-2</v>
      </c>
      <c r="AZ319" s="19">
        <v>8.8470972077821369E-2</v>
      </c>
      <c r="BA319" s="19">
        <v>0.16635277927686642</v>
      </c>
      <c r="BB319" s="19">
        <v>0.21387898737404662</v>
      </c>
      <c r="BC319" s="19">
        <v>-0.15191945710862664</v>
      </c>
      <c r="BD319" s="19">
        <v>-0.12912860458820119</v>
      </c>
      <c r="BE319" s="19">
        <v>-0.13430514240701311</v>
      </c>
      <c r="BF319" s="19">
        <v>-0.15864579218878871</v>
      </c>
      <c r="BG319" s="19">
        <v>0.59510443754566211</v>
      </c>
      <c r="BH319" s="19">
        <v>0.55743443507777934</v>
      </c>
      <c r="BI319" s="19">
        <v>0.87141214694787195</v>
      </c>
      <c r="BJ319" s="19">
        <v>0.39835046284612052</v>
      </c>
      <c r="BK319" s="19">
        <v>0.34191712185841533</v>
      </c>
      <c r="BL319" s="19">
        <v>0.46191827318635537</v>
      </c>
      <c r="BM319" s="19">
        <v>0.40170375723035912</v>
      </c>
      <c r="BN319" s="16">
        <v>6.5275999999999996</v>
      </c>
      <c r="BO319" s="16">
        <v>13.915800000000001</v>
      </c>
      <c r="BP319" s="16">
        <v>9.5261999999999993</v>
      </c>
      <c r="BQ319" s="16">
        <v>10.1928</v>
      </c>
      <c r="BR319" s="16">
        <v>12.045999999999999</v>
      </c>
      <c r="BS319" s="16">
        <v>2.6970000000000001</v>
      </c>
      <c r="BT319" s="16">
        <v>7.343</v>
      </c>
      <c r="BU319" s="16">
        <v>1.4716</v>
      </c>
      <c r="BV319" s="16">
        <v>10.439299999999999</v>
      </c>
      <c r="BW319" s="16">
        <v>6.4283000000000001</v>
      </c>
      <c r="BX319" s="16">
        <v>-19.054300000000001</v>
      </c>
      <c r="BY319" s="16">
        <v>10.342499999999999</v>
      </c>
      <c r="BZ319" s="16">
        <v>3.7591000000000001</v>
      </c>
      <c r="CA319" s="16">
        <v>3.1979000000000002</v>
      </c>
      <c r="CB319" s="16">
        <v>3.2132000000000001</v>
      </c>
      <c r="CC319" s="16">
        <v>1.9157</v>
      </c>
      <c r="CD319" s="13" t="s">
        <v>15</v>
      </c>
      <c r="CE319" s="13">
        <v>0.18091989949271411</v>
      </c>
      <c r="CF319" s="13">
        <v>1.0573101808045418</v>
      </c>
      <c r="CG319" s="13">
        <v>0.67070273098756894</v>
      </c>
      <c r="CH319" s="13">
        <v>0.81135601596465456</v>
      </c>
      <c r="CI319" s="13">
        <v>0.84267128284053017</v>
      </c>
      <c r="CJ319" s="13">
        <v>0.78665304027451799</v>
      </c>
      <c r="CK319" s="13">
        <v>0.53456294177594077</v>
      </c>
      <c r="CL319" s="13">
        <v>0.50944888676757127</v>
      </c>
      <c r="CM319" s="13">
        <v>0.53094324891959754</v>
      </c>
      <c r="CN319" s="13">
        <v>0.54168617780257311</v>
      </c>
      <c r="CO319" s="13">
        <v>0.52237027122842583</v>
      </c>
      <c r="CP319" s="13">
        <v>0.73761953953123494</v>
      </c>
      <c r="CQ319" s="13">
        <v>0.9538055657328961</v>
      </c>
      <c r="CR319" s="13">
        <v>1.23054557428973</v>
      </c>
      <c r="CS319" s="13">
        <v>1.2322760744306889</v>
      </c>
      <c r="CT319" s="16">
        <v>22.766400000000001</v>
      </c>
      <c r="CU319" s="16">
        <v>33.904699999999998</v>
      </c>
      <c r="CV319" s="16">
        <v>20.011500000000002</v>
      </c>
      <c r="CW319" s="16">
        <v>17.095099999999999</v>
      </c>
      <c r="CX319" s="16">
        <v>10.0138</v>
      </c>
      <c r="CY319" s="16">
        <v>0.45129999999999998</v>
      </c>
      <c r="CZ319" s="16">
        <v>1.4283999999999999</v>
      </c>
      <c r="DA319" s="16">
        <v>0.22539999999999999</v>
      </c>
      <c r="DB319" s="16">
        <v>2.1088</v>
      </c>
      <c r="DC319" s="16">
        <v>3.0034000000000001</v>
      </c>
      <c r="DD319" s="16">
        <v>-12.285600000000001</v>
      </c>
      <c r="DE319" s="16">
        <v>7.0621</v>
      </c>
      <c r="DF319" s="16">
        <v>2.3742000000000001</v>
      </c>
      <c r="DG319" s="16">
        <v>2.0680999999999998</v>
      </c>
      <c r="DH319" s="16">
        <v>2.1038000000000001</v>
      </c>
      <c r="DI319" s="16">
        <v>1.2709999999999999</v>
      </c>
      <c r="DJ319" s="21">
        <v>9.2606000000000002</v>
      </c>
      <c r="DK319" s="21">
        <v>18.728999999999999</v>
      </c>
      <c r="DL319" s="21">
        <v>9.2553999999999998</v>
      </c>
      <c r="DM319" s="21">
        <v>7.3339999999999996</v>
      </c>
      <c r="DN319" s="21">
        <v>4.6208</v>
      </c>
      <c r="DO319" s="21">
        <v>0.1958</v>
      </c>
      <c r="DP319" s="21">
        <v>0.64580000000000004</v>
      </c>
      <c r="DQ319" s="21">
        <v>0.115</v>
      </c>
      <c r="DR319" s="21">
        <v>1.1333</v>
      </c>
      <c r="DS319" s="21">
        <v>1.5228000000000002</v>
      </c>
      <c r="DT319" s="21">
        <v>-5.8527000000000005</v>
      </c>
      <c r="DU319" s="21">
        <v>3.3952999999999998</v>
      </c>
      <c r="DV319" s="21">
        <v>1.1374</v>
      </c>
      <c r="DW319" s="21">
        <v>0.89429999999999998</v>
      </c>
      <c r="DX319" s="21">
        <v>0.81979999999999997</v>
      </c>
      <c r="DY319" s="21">
        <v>0.4708</v>
      </c>
    </row>
    <row r="320" spans="1:129" x14ac:dyDescent="0.2">
      <c r="A320" s="62" t="str">
        <f>[1]PSIM!A327</f>
        <v>MILL</v>
      </c>
      <c r="B320" s="16" t="s">
        <v>15</v>
      </c>
      <c r="C320" s="16" t="s">
        <v>15</v>
      </c>
      <c r="D320" s="16">
        <v>3.6900000000000002E-2</v>
      </c>
      <c r="E320" s="16">
        <v>-9.3399999999999997E-2</v>
      </c>
      <c r="F320" s="16">
        <v>6.2799999999999995E-2</v>
      </c>
      <c r="G320" s="16">
        <v>8.8999999999999996E-2</v>
      </c>
      <c r="H320" s="16">
        <v>0.14680000000000001</v>
      </c>
      <c r="I320" s="16">
        <v>4.3200000000000002E-2</v>
      </c>
      <c r="J320" s="16">
        <v>2.8799999999999999E-2</v>
      </c>
      <c r="K320" s="16">
        <v>5.1200000000000002E-2</v>
      </c>
      <c r="L320" s="16">
        <v>6.0600000000000001E-2</v>
      </c>
      <c r="M320" s="16">
        <v>-4.3200000000000002E-2</v>
      </c>
      <c r="N320" s="16">
        <v>-0.49159999999999998</v>
      </c>
      <c r="O320" s="16">
        <v>0.19689999999999999</v>
      </c>
      <c r="P320" s="16">
        <v>9.3700000000000006E-2</v>
      </c>
      <c r="Q320" s="16">
        <v>2.81E-2</v>
      </c>
      <c r="R320" s="17" t="s">
        <v>15</v>
      </c>
      <c r="S320" s="17" t="s">
        <v>15</v>
      </c>
      <c r="T320" s="17">
        <v>8.6547000000000001</v>
      </c>
      <c r="U320" s="17">
        <v>-5.8094999999999999</v>
      </c>
      <c r="V320" s="17">
        <v>5.0004999999999997</v>
      </c>
      <c r="W320" s="17">
        <v>7.585</v>
      </c>
      <c r="X320" s="17">
        <v>1.1821999999999999</v>
      </c>
      <c r="Y320" s="17">
        <v>3.9337999999999997</v>
      </c>
      <c r="Z320" s="17">
        <v>4.5011999999999999</v>
      </c>
      <c r="AA320" s="17">
        <v>4.8094999999999999</v>
      </c>
      <c r="AB320" s="17">
        <v>6.1864999999999997</v>
      </c>
      <c r="AC320" s="17">
        <v>6.9267000000000003</v>
      </c>
      <c r="AD320" s="17">
        <v>4.0096999999999996</v>
      </c>
      <c r="AE320" s="17">
        <v>6.3095999999999997</v>
      </c>
      <c r="AF320" s="17">
        <v>7.6555999999999997</v>
      </c>
      <c r="AG320" s="17">
        <v>7.3521000000000001</v>
      </c>
      <c r="AH320" s="16">
        <v>6.93</v>
      </c>
      <c r="AI320" s="16">
        <v>4.01</v>
      </c>
      <c r="AJ320" s="16">
        <v>6.31</v>
      </c>
      <c r="AK320" s="16">
        <v>8.42</v>
      </c>
      <c r="AL320" s="16">
        <v>7.35</v>
      </c>
      <c r="AM320" s="16" t="s">
        <v>15</v>
      </c>
      <c r="AN320" s="16" t="s">
        <v>15</v>
      </c>
      <c r="AO320" s="16" t="s">
        <v>15</v>
      </c>
      <c r="AP320" s="16" t="s">
        <v>15</v>
      </c>
      <c r="AQ320" s="16" t="s">
        <v>15</v>
      </c>
      <c r="AR320" s="16" t="s">
        <v>15</v>
      </c>
      <c r="AS320" s="16">
        <v>1.29</v>
      </c>
      <c r="AT320" s="16">
        <v>1.36</v>
      </c>
      <c r="AU320" s="16">
        <v>1.74</v>
      </c>
      <c r="AV320" s="16">
        <v>2.0099999999999998</v>
      </c>
      <c r="AW320" s="16">
        <v>2.6</v>
      </c>
      <c r="AX320" s="19" t="s">
        <v>15</v>
      </c>
      <c r="AY320" s="19" t="s">
        <v>15</v>
      </c>
      <c r="AZ320" s="19">
        <v>0.23406852545429321</v>
      </c>
      <c r="BA320" s="19">
        <v>-0.37840565085771949</v>
      </c>
      <c r="BB320" s="19">
        <v>0.54737539382207223</v>
      </c>
      <c r="BC320" s="19">
        <v>0.3354388022174507</v>
      </c>
      <c r="BD320" s="19">
        <v>-16.242448363131682</v>
      </c>
      <c r="BE320" s="19">
        <v>0.71601930731094199</v>
      </c>
      <c r="BF320" s="19">
        <v>0.68468125952400316</v>
      </c>
      <c r="BG320" s="19">
        <v>0.8987008794268937</v>
      </c>
      <c r="BH320" s="19">
        <v>0.98383010737321974</v>
      </c>
      <c r="BI320" s="19">
        <v>1.230802509777805</v>
      </c>
      <c r="BJ320" s="19">
        <v>-190.30303963062715</v>
      </c>
      <c r="BK320" s="19">
        <v>1.8140339394215117</v>
      </c>
      <c r="BL320" s="19">
        <v>0.80211965064326196</v>
      </c>
      <c r="BM320" s="19">
        <v>0.58657220047456127</v>
      </c>
      <c r="BN320" s="16" t="s">
        <v>15</v>
      </c>
      <c r="BO320" s="16" t="s">
        <v>15</v>
      </c>
      <c r="BP320" s="16">
        <v>3.2547000000000001</v>
      </c>
      <c r="BQ320" s="16">
        <v>-13.3689</v>
      </c>
      <c r="BR320" s="16">
        <v>2.4853999999999998</v>
      </c>
      <c r="BS320" s="16">
        <v>3.2587000000000002</v>
      </c>
      <c r="BT320" s="16">
        <v>2.8894000000000002</v>
      </c>
      <c r="BU320" s="16">
        <v>2.0213999999999999</v>
      </c>
      <c r="BV320" s="16">
        <v>1.1592</v>
      </c>
      <c r="BW320" s="16">
        <v>0.74519999999999997</v>
      </c>
      <c r="BX320" s="16">
        <v>0.86060000000000003</v>
      </c>
      <c r="BY320" s="16">
        <v>-0.82699999999999996</v>
      </c>
      <c r="BZ320" s="16">
        <v>-9.6317000000000004</v>
      </c>
      <c r="CA320" s="16">
        <v>5.5464000000000002</v>
      </c>
      <c r="CB320" s="16">
        <v>2.0583999999999998</v>
      </c>
      <c r="CC320" s="16">
        <v>0.73540000000000005</v>
      </c>
      <c r="CD320" s="13" t="s">
        <v>15</v>
      </c>
      <c r="CE320" s="13" t="s">
        <v>15</v>
      </c>
      <c r="CF320" s="13" t="s">
        <v>15</v>
      </c>
      <c r="CG320" s="13" t="s">
        <v>15</v>
      </c>
      <c r="CH320" s="13" t="s">
        <v>15</v>
      </c>
      <c r="CI320" s="13" t="s">
        <v>15</v>
      </c>
      <c r="CJ320" s="13">
        <v>1.3890022579646366</v>
      </c>
      <c r="CK320" s="13">
        <v>1.5938267131218584</v>
      </c>
      <c r="CL320" s="13">
        <v>1.377737900697708</v>
      </c>
      <c r="CM320" s="13">
        <v>2.3612700942914762</v>
      </c>
      <c r="CN320" s="13">
        <v>2.6568044557141461</v>
      </c>
      <c r="CO320" s="13">
        <v>2.4677194197009671</v>
      </c>
      <c r="CP320" s="13">
        <v>2.227531683980235</v>
      </c>
      <c r="CQ320" s="13">
        <v>2.0112237558826607</v>
      </c>
      <c r="CR320" s="13">
        <v>1.5900235026750915</v>
      </c>
      <c r="CS320" s="13">
        <v>1.5585153967274383</v>
      </c>
      <c r="CT320" s="16" t="s">
        <v>15</v>
      </c>
      <c r="CU320" s="16" t="s">
        <v>15</v>
      </c>
      <c r="CV320" s="16" t="s">
        <v>15</v>
      </c>
      <c r="CW320" s="16">
        <v>-38.234499999999997</v>
      </c>
      <c r="CX320" s="16">
        <v>26.456800000000001</v>
      </c>
      <c r="CY320" s="16">
        <v>21.6328</v>
      </c>
      <c r="CZ320" s="16">
        <v>19.943100000000001</v>
      </c>
      <c r="DA320" s="16">
        <v>9.5154999999999994</v>
      </c>
      <c r="DB320" s="16">
        <v>5.6007999999999996</v>
      </c>
      <c r="DC320" s="16">
        <v>5.8726000000000003</v>
      </c>
      <c r="DD320" s="16">
        <v>7.0358999999999998</v>
      </c>
      <c r="DE320" s="16">
        <v>-5.2847</v>
      </c>
      <c r="DF320" s="16">
        <v>-41.227699999999999</v>
      </c>
      <c r="DG320" s="16">
        <v>20.0976</v>
      </c>
      <c r="DH320" s="16">
        <v>8.1003000000000007</v>
      </c>
      <c r="DI320" s="16">
        <v>2.2663000000000002</v>
      </c>
      <c r="DJ320" s="21" t="s">
        <v>15</v>
      </c>
      <c r="DK320" s="21" t="s">
        <v>15</v>
      </c>
      <c r="DL320" s="21" t="s">
        <v>15</v>
      </c>
      <c r="DM320" s="21">
        <v>-10.5359</v>
      </c>
      <c r="DN320" s="21">
        <v>5.7812999999999999</v>
      </c>
      <c r="DO320" s="21">
        <v>6.4325999999999999</v>
      </c>
      <c r="DP320" s="21">
        <v>6.6044</v>
      </c>
      <c r="DQ320" s="21">
        <v>3.1313</v>
      </c>
      <c r="DR320" s="21">
        <v>1.472</v>
      </c>
      <c r="DS320" s="21">
        <v>1.0687</v>
      </c>
      <c r="DT320" s="21">
        <v>1.0855999999999999</v>
      </c>
      <c r="DU320" s="21">
        <v>-0.82320000000000004</v>
      </c>
      <c r="DV320" s="21">
        <v>-6.5820999999999996</v>
      </c>
      <c r="DW320" s="21">
        <v>3.8289</v>
      </c>
      <c r="DX320" s="21">
        <v>2.1328</v>
      </c>
      <c r="DY320" s="21">
        <v>0.82809999999999995</v>
      </c>
    </row>
    <row r="321" spans="1:129" x14ac:dyDescent="0.2">
      <c r="A321" s="62" t="str">
        <f>[1]PSIM!A328</f>
        <v>MINT</v>
      </c>
      <c r="B321" s="16">
        <v>0.13880000000000001</v>
      </c>
      <c r="C321" s="16">
        <v>0.1769</v>
      </c>
      <c r="D321" s="16">
        <v>0.2223</v>
      </c>
      <c r="E321" s="16">
        <v>0.31619999999999998</v>
      </c>
      <c r="F321" s="16">
        <v>0.3553</v>
      </c>
      <c r="G321" s="16">
        <v>0.43559999999999999</v>
      </c>
      <c r="H321" s="16">
        <v>0.4652</v>
      </c>
      <c r="I321" s="16">
        <v>0.35399999999999998</v>
      </c>
      <c r="J321" s="16">
        <v>0.31390000000000001</v>
      </c>
      <c r="K321" s="16">
        <v>0.72770000000000001</v>
      </c>
      <c r="L321" s="16">
        <v>0.81100000000000005</v>
      </c>
      <c r="M321" s="16">
        <v>0.94989999999999997</v>
      </c>
      <c r="N321" s="16">
        <v>1</v>
      </c>
      <c r="O321" s="16">
        <v>1.5992</v>
      </c>
      <c r="P321" s="16">
        <v>1.4955000000000001</v>
      </c>
      <c r="Q321" s="16">
        <v>1.2192000000000001</v>
      </c>
      <c r="R321" s="17">
        <v>68.546899999999994</v>
      </c>
      <c r="S321" s="17">
        <v>65.985299999999995</v>
      </c>
      <c r="T321" s="17">
        <v>65.148499999999999</v>
      </c>
      <c r="U321" s="17">
        <v>66.725399999999993</v>
      </c>
      <c r="V321" s="17">
        <v>65.132999999999996</v>
      </c>
      <c r="W321" s="17">
        <v>66.329499999999996</v>
      </c>
      <c r="X321" s="17">
        <v>62.902700000000003</v>
      </c>
      <c r="Y321" s="17">
        <v>61.271000000000001</v>
      </c>
      <c r="Z321" s="17">
        <v>57.529299999999999</v>
      </c>
      <c r="AA321" s="17">
        <v>56.890999999999998</v>
      </c>
      <c r="AB321" s="17">
        <v>55.956099999999999</v>
      </c>
      <c r="AC321" s="17">
        <v>58.035200000000003</v>
      </c>
      <c r="AD321" s="17">
        <v>58.579599999999999</v>
      </c>
      <c r="AE321" s="17">
        <v>58.008299999999998</v>
      </c>
      <c r="AF321" s="17">
        <v>57.7438</v>
      </c>
      <c r="AG321" s="17">
        <v>58.825400000000002</v>
      </c>
      <c r="AH321" s="16">
        <v>58.04</v>
      </c>
      <c r="AI321" s="16">
        <v>58.58</v>
      </c>
      <c r="AJ321" s="16">
        <v>57.98</v>
      </c>
      <c r="AK321" s="16">
        <v>57.46</v>
      </c>
      <c r="AL321" s="16">
        <v>58.83</v>
      </c>
      <c r="AM321" s="16">
        <v>46.2</v>
      </c>
      <c r="AN321" s="16">
        <v>38.83</v>
      </c>
      <c r="AO321" s="16">
        <v>53.82</v>
      </c>
      <c r="AP321" s="16">
        <v>53.79</v>
      </c>
      <c r="AQ321" s="16">
        <v>54.64</v>
      </c>
      <c r="AR321" s="16">
        <v>51.72</v>
      </c>
      <c r="AS321" s="16">
        <v>52.42</v>
      </c>
      <c r="AT321" s="16">
        <v>51.32</v>
      </c>
      <c r="AU321" s="16">
        <v>51.37</v>
      </c>
      <c r="AV321" s="16">
        <v>49.14</v>
      </c>
      <c r="AW321" s="16">
        <v>45.72</v>
      </c>
      <c r="AX321" s="19">
        <v>0.39457891960182706</v>
      </c>
      <c r="AY321" s="19">
        <v>0.3802718970181676</v>
      </c>
      <c r="AZ321" s="19">
        <v>0.23149564249183155</v>
      </c>
      <c r="BA321" s="19">
        <v>0.2020887717892953</v>
      </c>
      <c r="BB321" s="19">
        <v>0.20078765403153312</v>
      </c>
      <c r="BC321" s="19">
        <v>0.15952924126203252</v>
      </c>
      <c r="BD321" s="19">
        <v>0.13685520750790028</v>
      </c>
      <c r="BE321" s="19">
        <v>0.18791520167010972</v>
      </c>
      <c r="BF321" s="19">
        <v>0.26465062102695475</v>
      </c>
      <c r="BG321" s="19">
        <v>0.22958386536825345</v>
      </c>
      <c r="BH321" s="19">
        <v>0.24890474129604148</v>
      </c>
      <c r="BI321" s="19">
        <v>0.20372029823936477</v>
      </c>
      <c r="BJ321" s="19">
        <v>0.23450498694229804</v>
      </c>
      <c r="BK321" s="19">
        <v>0.18225399385914787</v>
      </c>
      <c r="BL321" s="19">
        <v>0.19192325177742495</v>
      </c>
      <c r="BM321" s="19">
        <v>0.26824543608906121</v>
      </c>
      <c r="BN321" s="16">
        <v>13.314299999999999</v>
      </c>
      <c r="BO321" s="16">
        <v>9.0702999999999996</v>
      </c>
      <c r="BP321" s="16">
        <v>9.1039999999999992</v>
      </c>
      <c r="BQ321" s="16">
        <v>10.563700000000001</v>
      </c>
      <c r="BR321" s="16">
        <v>10.9262</v>
      </c>
      <c r="BS321" s="16">
        <v>11.898300000000001</v>
      </c>
      <c r="BT321" s="16">
        <v>11.5695</v>
      </c>
      <c r="BU321" s="16">
        <v>8.2012999999999998</v>
      </c>
      <c r="BV321" s="16">
        <v>6.8162000000000003</v>
      </c>
      <c r="BW321" s="16">
        <v>11.019500000000001</v>
      </c>
      <c r="BX321" s="16">
        <v>10.358499999999999</v>
      </c>
      <c r="BY321" s="16">
        <v>11.8302</v>
      </c>
      <c r="BZ321" s="16">
        <v>11.9003</v>
      </c>
      <c r="CA321" s="16">
        <v>16.625699999999998</v>
      </c>
      <c r="CB321" s="16">
        <v>12.8833</v>
      </c>
      <c r="CC321" s="16">
        <v>9.8460000000000001</v>
      </c>
      <c r="CD321" s="13">
        <v>1.3611435801552469</v>
      </c>
      <c r="CE321" s="13">
        <v>1.4740255778639366</v>
      </c>
      <c r="CF321" s="13">
        <v>1.4620514588503284</v>
      </c>
      <c r="CG321" s="13">
        <v>1.3657476568706073</v>
      </c>
      <c r="CH321" s="13">
        <v>0.93741566816676436</v>
      </c>
      <c r="CI321" s="13">
        <v>0.90688351938818601</v>
      </c>
      <c r="CJ321" s="13">
        <v>0.77495007774865676</v>
      </c>
      <c r="CK321" s="13">
        <v>1.0338847337123671</v>
      </c>
      <c r="CL321" s="13">
        <v>1.1116997479148141</v>
      </c>
      <c r="CM321" s="13">
        <v>1.3798026408372377</v>
      </c>
      <c r="CN321" s="13">
        <v>1.3325025065742184</v>
      </c>
      <c r="CO321" s="13">
        <v>0.92456186778072036</v>
      </c>
      <c r="CP321" s="13">
        <v>1.2147409302540144</v>
      </c>
      <c r="CQ321" s="13">
        <v>1.3862796592242981</v>
      </c>
      <c r="CR321" s="13">
        <v>1.3323326046391468</v>
      </c>
      <c r="CS321" s="13">
        <v>1.0598789993877524</v>
      </c>
      <c r="CT321" s="16">
        <v>15.5558</v>
      </c>
      <c r="CU321" s="16">
        <v>13.674300000000001</v>
      </c>
      <c r="CV321" s="16">
        <v>18.8843</v>
      </c>
      <c r="CW321" s="16">
        <v>22.955500000000001</v>
      </c>
      <c r="CX321" s="16">
        <v>20.551600000000001</v>
      </c>
      <c r="CY321" s="16">
        <v>19.779900000000001</v>
      </c>
      <c r="CZ321" s="16">
        <v>18.340199999999999</v>
      </c>
      <c r="DA321" s="16">
        <v>12.2658</v>
      </c>
      <c r="DB321" s="16">
        <v>10.2926</v>
      </c>
      <c r="DC321" s="16">
        <v>21.145199999999999</v>
      </c>
      <c r="DD321" s="16">
        <v>20.1251</v>
      </c>
      <c r="DE321" s="16">
        <v>19.096599999999999</v>
      </c>
      <c r="DF321" s="16">
        <v>16.564499999999999</v>
      </c>
      <c r="DG321" s="16">
        <v>23.135899999999999</v>
      </c>
      <c r="DH321" s="16">
        <v>18.773800000000001</v>
      </c>
      <c r="DI321" s="16">
        <v>12.7827</v>
      </c>
      <c r="DJ321" s="21">
        <v>4.9053000000000004</v>
      </c>
      <c r="DK321" s="21">
        <v>4.3841999999999999</v>
      </c>
      <c r="DL321" s="21">
        <v>5.6873000000000005</v>
      </c>
      <c r="DM321" s="21">
        <v>7.1893000000000002</v>
      </c>
      <c r="DN321" s="21">
        <v>7.7054999999999998</v>
      </c>
      <c r="DO321" s="21">
        <v>8.2462999999999997</v>
      </c>
      <c r="DP321" s="21">
        <v>8.1661999999999999</v>
      </c>
      <c r="DQ321" s="21">
        <v>5.2510000000000003</v>
      </c>
      <c r="DR321" s="21">
        <v>4.0492999999999997</v>
      </c>
      <c r="DS321" s="21">
        <v>7.7401</v>
      </c>
      <c r="DT321" s="21">
        <v>6.9490999999999996</v>
      </c>
      <c r="DU321" s="21">
        <v>7.3341000000000003</v>
      </c>
      <c r="DV321" s="21">
        <v>6.5501000000000005</v>
      </c>
      <c r="DW321" s="21">
        <v>8.1548999999999996</v>
      </c>
      <c r="DX321" s="21">
        <v>6.3722000000000003</v>
      </c>
      <c r="DY321" s="21">
        <v>4.7733999999999996</v>
      </c>
    </row>
    <row r="322" spans="1:129" x14ac:dyDescent="0.2">
      <c r="A322" s="62" t="str">
        <f>[1]PSIM!A329</f>
        <v>MJD</v>
      </c>
      <c r="B322" s="16" t="s">
        <v>15</v>
      </c>
      <c r="C322" s="16" t="s">
        <v>15</v>
      </c>
      <c r="D322" s="16">
        <v>2.4400000000000002E-2</v>
      </c>
      <c r="E322" s="16">
        <v>0.1351</v>
      </c>
      <c r="F322" s="16">
        <v>0.52090000000000003</v>
      </c>
      <c r="G322" s="16">
        <v>0.54</v>
      </c>
      <c r="H322" s="16">
        <v>0.64</v>
      </c>
      <c r="I322" s="16">
        <v>0.57999999999999996</v>
      </c>
      <c r="J322" s="16">
        <v>0.76</v>
      </c>
      <c r="K322" s="16">
        <v>0.26</v>
      </c>
      <c r="L322" s="16">
        <v>-8.3000000000000004E-2</v>
      </c>
      <c r="M322" s="16">
        <v>-0.20699999999999999</v>
      </c>
      <c r="N322" s="16">
        <v>0.79</v>
      </c>
      <c r="O322" s="16">
        <v>0.14000000000000001</v>
      </c>
      <c r="P322" s="16">
        <v>0.48</v>
      </c>
      <c r="Q322" s="16">
        <v>-0.21</v>
      </c>
      <c r="R322" s="17" t="s">
        <v>15</v>
      </c>
      <c r="S322" s="17" t="s">
        <v>15</v>
      </c>
      <c r="T322" s="17">
        <v>22.7531</v>
      </c>
      <c r="U322" s="17">
        <v>32.998600000000003</v>
      </c>
      <c r="V322" s="17">
        <v>35.473199999999999</v>
      </c>
      <c r="W322" s="17">
        <v>32.649000000000001</v>
      </c>
      <c r="X322" s="17">
        <v>31.3078</v>
      </c>
      <c r="Y322" s="17">
        <v>30.002600000000001</v>
      </c>
      <c r="Z322" s="17">
        <v>25.929099999999998</v>
      </c>
      <c r="AA322" s="17">
        <v>29.724699999999999</v>
      </c>
      <c r="AB322" s="17">
        <v>20.9634</v>
      </c>
      <c r="AC322" s="17">
        <v>25.2392</v>
      </c>
      <c r="AD322" s="17">
        <v>29.403199999999998</v>
      </c>
      <c r="AE322" s="17">
        <v>31.8201</v>
      </c>
      <c r="AF322" s="17">
        <v>37.472200000000001</v>
      </c>
      <c r="AG322" s="17">
        <v>38.333500000000001</v>
      </c>
      <c r="AH322" s="16">
        <v>25.24</v>
      </c>
      <c r="AI322" s="16">
        <v>29.07</v>
      </c>
      <c r="AJ322" s="16">
        <v>31.82</v>
      </c>
      <c r="AK322" s="16">
        <v>37.47</v>
      </c>
      <c r="AL322" s="16">
        <v>38.33</v>
      </c>
      <c r="AM322" s="16" t="s">
        <v>15</v>
      </c>
      <c r="AN322" s="16" t="s">
        <v>15</v>
      </c>
      <c r="AO322" s="16" t="s">
        <v>15</v>
      </c>
      <c r="AP322" s="16" t="s">
        <v>15</v>
      </c>
      <c r="AQ322" s="16" t="s">
        <v>15</v>
      </c>
      <c r="AR322" s="16">
        <v>13.96</v>
      </c>
      <c r="AS322" s="16">
        <v>9.83</v>
      </c>
      <c r="AT322" s="16">
        <v>9.4700000000000006</v>
      </c>
      <c r="AU322" s="16">
        <v>15.83</v>
      </c>
      <c r="AV322" s="16">
        <v>19.91</v>
      </c>
      <c r="AW322" s="16">
        <v>20.149999999999999</v>
      </c>
      <c r="AX322" s="19" t="s">
        <v>15</v>
      </c>
      <c r="AY322" s="19" t="s">
        <v>15</v>
      </c>
      <c r="AZ322" s="19">
        <v>7.3538920158716112E-3</v>
      </c>
      <c r="BA322" s="19">
        <v>1.1998079394895341E-3</v>
      </c>
      <c r="BB322" s="19">
        <v>1.5156485297667961E-4</v>
      </c>
      <c r="BC322" s="19">
        <v>1.038995926016677E-3</v>
      </c>
      <c r="BD322" s="19">
        <v>4.1910523522956985E-3</v>
      </c>
      <c r="BE322" s="19">
        <v>0.11576055254531527</v>
      </c>
      <c r="BF322" s="19">
        <v>0.12871324757786873</v>
      </c>
      <c r="BG322" s="19">
        <v>0.29795654145723677</v>
      </c>
      <c r="BH322" s="19">
        <v>3.5355464623529271</v>
      </c>
      <c r="BI322" s="19">
        <v>-6.8645859913983083</v>
      </c>
      <c r="BJ322" s="19">
        <v>0.23262589948697288</v>
      </c>
      <c r="BK322" s="19">
        <v>0.61501316684578922</v>
      </c>
      <c r="BL322" s="19">
        <v>0.26570920156175509</v>
      </c>
      <c r="BM322" s="19">
        <v>3.3416320523358558</v>
      </c>
      <c r="BN322" s="16" t="s">
        <v>15</v>
      </c>
      <c r="BO322" s="16" t="s">
        <v>15</v>
      </c>
      <c r="BP322" s="16">
        <v>1.7808999999999999</v>
      </c>
      <c r="BQ322" s="16">
        <v>9.5935000000000006</v>
      </c>
      <c r="BR322" s="16">
        <v>16.2651</v>
      </c>
      <c r="BS322" s="16">
        <v>12.7225</v>
      </c>
      <c r="BT322" s="16">
        <v>16.886299999999999</v>
      </c>
      <c r="BU322" s="16">
        <v>13.660500000000001</v>
      </c>
      <c r="BV322" s="16">
        <v>12.0528</v>
      </c>
      <c r="BW322" s="16">
        <v>6.7976000000000001</v>
      </c>
      <c r="BX322" s="16">
        <v>-2.3186999999999998</v>
      </c>
      <c r="BY322" s="16">
        <v>-4.8836000000000004</v>
      </c>
      <c r="BZ322" s="16">
        <v>12.4384</v>
      </c>
      <c r="CA322" s="16">
        <v>3.7698999999999998</v>
      </c>
      <c r="CB322" s="16">
        <v>7.8353999999999999</v>
      </c>
      <c r="CC322" s="16">
        <v>-5.7691999999999997</v>
      </c>
      <c r="CD322" s="13" t="s">
        <v>15</v>
      </c>
      <c r="CE322" s="13" t="s">
        <v>15</v>
      </c>
      <c r="CF322" s="13" t="s">
        <v>15</v>
      </c>
      <c r="CG322" s="13" t="s">
        <v>15</v>
      </c>
      <c r="CH322" s="13" t="s">
        <v>15</v>
      </c>
      <c r="CI322" s="13">
        <v>1.0497894024377117</v>
      </c>
      <c r="CJ322" s="13">
        <v>1.7277754519849213</v>
      </c>
      <c r="CK322" s="13">
        <v>1.6783113059586121</v>
      </c>
      <c r="CL322" s="13">
        <v>1.4125403237759619</v>
      </c>
      <c r="CM322" s="13">
        <v>1.7042009992681364</v>
      </c>
      <c r="CN322" s="13">
        <v>2.2249125855783851</v>
      </c>
      <c r="CO322" s="13">
        <v>3.5071884303520617</v>
      </c>
      <c r="CP322" s="13">
        <v>2.205690748938526</v>
      </c>
      <c r="CQ322" s="13">
        <v>2.4474564090936974</v>
      </c>
      <c r="CR322" s="13">
        <v>2.3827280527367392</v>
      </c>
      <c r="CS322" s="13">
        <v>3.2352759759718057</v>
      </c>
      <c r="CT322" s="16" t="s">
        <v>15</v>
      </c>
      <c r="CU322" s="16" t="s">
        <v>15</v>
      </c>
      <c r="CV322" s="16" t="s">
        <v>15</v>
      </c>
      <c r="CW322" s="16">
        <v>12.3825</v>
      </c>
      <c r="CX322" s="16">
        <v>36.704700000000003</v>
      </c>
      <c r="CY322" s="16">
        <v>19.463699999999999</v>
      </c>
      <c r="CZ322" s="16">
        <v>21.026499999999999</v>
      </c>
      <c r="DA322" s="16">
        <v>17.694900000000001</v>
      </c>
      <c r="DB322" s="16">
        <v>24.083300000000001</v>
      </c>
      <c r="DC322" s="16">
        <v>8.782</v>
      </c>
      <c r="DD322" s="16">
        <v>-2.6753999999999998</v>
      </c>
      <c r="DE322" s="16">
        <v>-7.1468999999999996</v>
      </c>
      <c r="DF322" s="16">
        <v>24.078199999999999</v>
      </c>
      <c r="DG322" s="16">
        <v>3.6368999999999998</v>
      </c>
      <c r="DH322" s="16">
        <v>10.981400000000001</v>
      </c>
      <c r="DI322" s="16">
        <v>-4.7470999999999997</v>
      </c>
      <c r="DJ322" s="21" t="s">
        <v>15</v>
      </c>
      <c r="DK322" s="21" t="s">
        <v>15</v>
      </c>
      <c r="DL322" s="21" t="s">
        <v>15</v>
      </c>
      <c r="DM322" s="21">
        <v>3.9584000000000001</v>
      </c>
      <c r="DN322" s="21">
        <v>11.284000000000001</v>
      </c>
      <c r="DO322" s="21">
        <v>6.9023000000000003</v>
      </c>
      <c r="DP322" s="21">
        <v>6.6411999999999995</v>
      </c>
      <c r="DQ322" s="21">
        <v>4.9627999999999997</v>
      </c>
      <c r="DR322" s="21">
        <v>6.4653</v>
      </c>
      <c r="DS322" s="21">
        <v>2.2425999999999999</v>
      </c>
      <c r="DT322" s="21">
        <v>-0.62360000000000004</v>
      </c>
      <c r="DU322" s="21">
        <v>-1.2981</v>
      </c>
      <c r="DV322" s="21">
        <v>5.1637000000000004</v>
      </c>
      <c r="DW322" s="21">
        <v>0.93240000000000001</v>
      </c>
      <c r="DX322" s="21">
        <v>2.6755</v>
      </c>
      <c r="DY322" s="21">
        <v>-1.0352999999999999</v>
      </c>
    </row>
    <row r="323" spans="1:129" x14ac:dyDescent="0.2">
      <c r="A323" s="62" t="str">
        <f>[1]PSIM!A330</f>
        <v>MK</v>
      </c>
      <c r="B323" s="16">
        <v>0.22839999999999999</v>
      </c>
      <c r="C323" s="16">
        <v>1.1311</v>
      </c>
      <c r="D323" s="16">
        <v>0.55100000000000005</v>
      </c>
      <c r="E323" s="16">
        <v>0.82</v>
      </c>
      <c r="F323" s="16">
        <v>0.47</v>
      </c>
      <c r="G323" s="16">
        <v>0.38</v>
      </c>
      <c r="H323" s="16">
        <v>0.47</v>
      </c>
      <c r="I323" s="16">
        <v>0.63</v>
      </c>
      <c r="J323" s="16">
        <v>0.62</v>
      </c>
      <c r="K323" s="16">
        <v>0.27</v>
      </c>
      <c r="L323" s="16">
        <v>0.3</v>
      </c>
      <c r="M323" s="16">
        <v>0.5</v>
      </c>
      <c r="N323" s="16">
        <v>0.52</v>
      </c>
      <c r="O323" s="16">
        <v>0.71</v>
      </c>
      <c r="P323" s="16">
        <v>0.35</v>
      </c>
      <c r="Q323" s="16">
        <v>0.24</v>
      </c>
      <c r="R323" s="17">
        <v>32.006399999999999</v>
      </c>
      <c r="S323" s="17">
        <v>41.550199999999997</v>
      </c>
      <c r="T323" s="17">
        <v>42.647199999999998</v>
      </c>
      <c r="U323" s="17">
        <v>40.137599999999999</v>
      </c>
      <c r="V323" s="17">
        <v>40.9681</v>
      </c>
      <c r="W323" s="17">
        <v>37.535800000000002</v>
      </c>
      <c r="X323" s="17">
        <v>38.744100000000003</v>
      </c>
      <c r="Y323" s="17">
        <v>40.644100000000002</v>
      </c>
      <c r="Z323" s="17">
        <v>39.9816</v>
      </c>
      <c r="AA323" s="17">
        <v>39.987099999999998</v>
      </c>
      <c r="AB323" s="17">
        <v>37.966099999999997</v>
      </c>
      <c r="AC323" s="17">
        <v>34.398000000000003</v>
      </c>
      <c r="AD323" s="17">
        <v>40.703699999999998</v>
      </c>
      <c r="AE323" s="17">
        <v>31.8003</v>
      </c>
      <c r="AF323" s="17">
        <v>35.067100000000003</v>
      </c>
      <c r="AG323" s="17">
        <v>34.707500000000003</v>
      </c>
      <c r="AH323" s="16">
        <v>34.4</v>
      </c>
      <c r="AI323" s="16">
        <v>40.700000000000003</v>
      </c>
      <c r="AJ323" s="16">
        <v>30.42</v>
      </c>
      <c r="AK323" s="16">
        <v>35.07</v>
      </c>
      <c r="AL323" s="16">
        <v>34.520000000000003</v>
      </c>
      <c r="AM323" s="16">
        <v>15.28</v>
      </c>
      <c r="AN323" s="16">
        <v>12.56</v>
      </c>
      <c r="AO323" s="16">
        <v>18.010000000000002</v>
      </c>
      <c r="AP323" s="16">
        <v>15.4</v>
      </c>
      <c r="AQ323" s="16">
        <v>15.72</v>
      </c>
      <c r="AR323" s="16">
        <v>15.86</v>
      </c>
      <c r="AS323" s="16">
        <v>12.45</v>
      </c>
      <c r="AT323" s="16">
        <v>10.86</v>
      </c>
      <c r="AU323" s="16">
        <v>14.8</v>
      </c>
      <c r="AV323" s="16">
        <v>21.86</v>
      </c>
      <c r="AW323" s="16">
        <v>20.99</v>
      </c>
      <c r="AX323" s="19">
        <v>0.58623103371593754</v>
      </c>
      <c r="AY323" s="19">
        <v>9.4277051553946709E-2</v>
      </c>
      <c r="AZ323" s="19">
        <v>9.4482063743721187E-2</v>
      </c>
      <c r="BA323" s="19">
        <v>4.2461390614291564E-2</v>
      </c>
      <c r="BB323" s="19">
        <v>5.8693267641036086E-2</v>
      </c>
      <c r="BC323" s="19">
        <v>4.440170526224884E-2</v>
      </c>
      <c r="BD323" s="19">
        <v>3.1068658871340516E-2</v>
      </c>
      <c r="BE323" s="19">
        <v>1.6112838820780101E-2</v>
      </c>
      <c r="BF323" s="19">
        <v>9.4275328170049522E-3</v>
      </c>
      <c r="BG323" s="19">
        <v>2.4173682153142945E-2</v>
      </c>
      <c r="BH323" s="19">
        <v>2.3771240242631438E-2</v>
      </c>
      <c r="BI323" s="19">
        <v>1.0769780889733568E-2</v>
      </c>
      <c r="BJ323" s="19">
        <v>8.4562295448713645E-2</v>
      </c>
      <c r="BK323" s="19">
        <v>0.17909574950417079</v>
      </c>
      <c r="BL323" s="19">
        <v>0.31199518298611995</v>
      </c>
      <c r="BM323" s="19">
        <v>0.39969631421490281</v>
      </c>
      <c r="BN323" s="16">
        <v>18.130700000000001</v>
      </c>
      <c r="BO323" s="16">
        <v>54.674599999999998</v>
      </c>
      <c r="BP323" s="16">
        <v>27.269200000000001</v>
      </c>
      <c r="BQ323" s="16">
        <v>30.468599999999999</v>
      </c>
      <c r="BR323" s="16">
        <v>21.2193</v>
      </c>
      <c r="BS323" s="16">
        <v>16.698399999999999</v>
      </c>
      <c r="BT323" s="16">
        <v>18.734999999999999</v>
      </c>
      <c r="BU323" s="16">
        <v>21.616099999999999</v>
      </c>
      <c r="BV323" s="16">
        <v>20.6997</v>
      </c>
      <c r="BW323" s="16">
        <v>13.9849</v>
      </c>
      <c r="BX323" s="16">
        <v>15.1602</v>
      </c>
      <c r="BY323" s="16">
        <v>15.529199999999999</v>
      </c>
      <c r="BZ323" s="16">
        <v>19.060700000000001</v>
      </c>
      <c r="CA323" s="16">
        <v>16.712900000000001</v>
      </c>
      <c r="CB323" s="16">
        <v>12.219099999999999</v>
      </c>
      <c r="CC323" s="16">
        <v>7.5900999999999996</v>
      </c>
      <c r="CD323" s="13">
        <v>1.6119635538226835</v>
      </c>
      <c r="CE323" s="13">
        <v>0.85494111313223342</v>
      </c>
      <c r="CF323" s="13">
        <v>0.73041946729907059</v>
      </c>
      <c r="CG323" s="13">
        <v>0.44506200630487941</v>
      </c>
      <c r="CH323" s="13">
        <v>0.39760783684730772</v>
      </c>
      <c r="CI323" s="13">
        <v>0.36771931632967525</v>
      </c>
      <c r="CJ323" s="13">
        <v>0.27774620237743797</v>
      </c>
      <c r="CK323" s="13">
        <v>0.15652948251570159</v>
      </c>
      <c r="CL323" s="13">
        <v>0.18814214178797639</v>
      </c>
      <c r="CM323" s="13">
        <v>0.25221764709725469</v>
      </c>
      <c r="CN323" s="13">
        <v>0.34673826218982368</v>
      </c>
      <c r="CO323" s="13">
        <v>0.16837476667692819</v>
      </c>
      <c r="CP323" s="13">
        <v>0.23725838850513456</v>
      </c>
      <c r="CQ323" s="13">
        <v>0.59183988101274343</v>
      </c>
      <c r="CR323" s="13">
        <v>0.86889628529529817</v>
      </c>
      <c r="CS323" s="13">
        <v>1.0000483667554005</v>
      </c>
      <c r="CT323" s="16">
        <v>8.7306000000000008</v>
      </c>
      <c r="CU323" s="16">
        <v>32.511099999999999</v>
      </c>
      <c r="CV323" s="16">
        <v>13.1661</v>
      </c>
      <c r="CW323" s="16">
        <v>18.038</v>
      </c>
      <c r="CX323" s="16">
        <v>9.3716000000000008</v>
      </c>
      <c r="CY323" s="16">
        <v>7.7976999999999999</v>
      </c>
      <c r="CZ323" s="16">
        <v>9.7087000000000003</v>
      </c>
      <c r="DA323" s="16">
        <v>12.0984</v>
      </c>
      <c r="DB323" s="16">
        <v>11.2296</v>
      </c>
      <c r="DC323" s="16">
        <v>4.7579000000000002</v>
      </c>
      <c r="DD323" s="16">
        <v>5.2721</v>
      </c>
      <c r="DE323" s="16">
        <v>8.327</v>
      </c>
      <c r="DF323" s="16">
        <v>8.3308999999999997</v>
      </c>
      <c r="DG323" s="16">
        <v>10.5022</v>
      </c>
      <c r="DH323" s="16">
        <v>5.3754999999999997</v>
      </c>
      <c r="DI323" s="16">
        <v>3.55</v>
      </c>
      <c r="DJ323" s="21">
        <v>2.7490000000000001</v>
      </c>
      <c r="DK323" s="21">
        <v>13.654500000000001</v>
      </c>
      <c r="DL323" s="21">
        <v>6.6814999999999998</v>
      </c>
      <c r="DM323" s="21">
        <v>10.5624</v>
      </c>
      <c r="DN323" s="21">
        <v>5.9691000000000001</v>
      </c>
      <c r="DO323" s="21">
        <v>4.9314</v>
      </c>
      <c r="DP323" s="21">
        <v>6.4276</v>
      </c>
      <c r="DQ323" s="21">
        <v>8.8826999999999998</v>
      </c>
      <c r="DR323" s="21">
        <v>8.6343999999999994</v>
      </c>
      <c r="DS323" s="21">
        <v>3.5415999999999999</v>
      </c>
      <c r="DT323" s="21">
        <v>3.6951999999999998</v>
      </c>
      <c r="DU323" s="21">
        <v>6.0541999999999998</v>
      </c>
      <c r="DV323" s="21">
        <v>6.3254000000000001</v>
      </c>
      <c r="DW323" s="21">
        <v>6.5846999999999998</v>
      </c>
      <c r="DX323" s="21">
        <v>2.786</v>
      </c>
      <c r="DY323" s="21">
        <v>1.6848999999999998</v>
      </c>
    </row>
    <row r="324" spans="1:129" x14ac:dyDescent="0.2">
      <c r="A324" s="62" t="str">
        <f>[1]PSIM!A331</f>
        <v>ML</v>
      </c>
      <c r="B324" s="16">
        <v>1.61E-2</v>
      </c>
      <c r="C324" s="16">
        <v>2.0299999999999999E-2</v>
      </c>
      <c r="D324" s="16">
        <v>3.3799999999999997E-2</v>
      </c>
      <c r="E324" s="16">
        <v>5.2600000000000001E-2</v>
      </c>
      <c r="F324" s="16">
        <v>5.2600000000000001E-2</v>
      </c>
      <c r="G324" s="16">
        <v>4.5100000000000001E-2</v>
      </c>
      <c r="H324" s="16">
        <v>4.1300000000000003E-2</v>
      </c>
      <c r="I324" s="16">
        <v>7.51E-2</v>
      </c>
      <c r="J324" s="16">
        <v>0.1202</v>
      </c>
      <c r="K324" s="16">
        <v>0.1052</v>
      </c>
      <c r="L324" s="16">
        <v>0.12770000000000001</v>
      </c>
      <c r="M324" s="16">
        <v>0.1052</v>
      </c>
      <c r="N324" s="16">
        <v>8.2600000000000007E-2</v>
      </c>
      <c r="O324" s="16">
        <v>0.1</v>
      </c>
      <c r="P324" s="16">
        <v>0.1091</v>
      </c>
      <c r="Q324" s="16">
        <v>0.11</v>
      </c>
      <c r="R324" s="17" t="s">
        <v>15</v>
      </c>
      <c r="S324" s="17" t="s">
        <v>15</v>
      </c>
      <c r="T324" s="17" t="s">
        <v>15</v>
      </c>
      <c r="U324" s="17" t="s">
        <v>15</v>
      </c>
      <c r="V324" s="17" t="s">
        <v>15</v>
      </c>
      <c r="W324" s="17" t="s">
        <v>15</v>
      </c>
      <c r="X324" s="17" t="s">
        <v>15</v>
      </c>
      <c r="Y324" s="17" t="s">
        <v>15</v>
      </c>
      <c r="Z324" s="17" t="s">
        <v>15</v>
      </c>
      <c r="AA324" s="17" t="s">
        <v>15</v>
      </c>
      <c r="AB324" s="17" t="s">
        <v>15</v>
      </c>
      <c r="AC324" s="17" t="s">
        <v>15</v>
      </c>
      <c r="AD324" s="17" t="s">
        <v>15</v>
      </c>
      <c r="AE324" s="17" t="s">
        <v>15</v>
      </c>
      <c r="AF324" s="17" t="s">
        <v>15</v>
      </c>
      <c r="AG324" s="17" t="s">
        <v>15</v>
      </c>
      <c r="AH324" s="16">
        <v>80.150000000000006</v>
      </c>
      <c r="AI324" s="16">
        <v>82.27</v>
      </c>
      <c r="AJ324" s="16">
        <v>85.42</v>
      </c>
      <c r="AK324" s="16">
        <v>83.41</v>
      </c>
      <c r="AL324" s="16">
        <v>82.56</v>
      </c>
      <c r="AM324" s="16" t="s">
        <v>15</v>
      </c>
      <c r="AN324" s="16" t="s">
        <v>15</v>
      </c>
      <c r="AO324" s="16">
        <v>62.69</v>
      </c>
      <c r="AP324" s="16">
        <v>47.75</v>
      </c>
      <c r="AQ324" s="16">
        <v>38.909999999999997</v>
      </c>
      <c r="AR324" s="16">
        <v>36.71</v>
      </c>
      <c r="AS324" s="16">
        <v>56.84</v>
      </c>
      <c r="AT324" s="16">
        <v>59.93</v>
      </c>
      <c r="AU324" s="16">
        <v>44.02</v>
      </c>
      <c r="AV324" s="16">
        <v>42.65</v>
      </c>
      <c r="AW324" s="16">
        <v>43.44</v>
      </c>
      <c r="AX324" s="19" t="s">
        <v>15</v>
      </c>
      <c r="AY324" s="19" t="s">
        <v>15</v>
      </c>
      <c r="AZ324" s="19" t="s">
        <v>15</v>
      </c>
      <c r="BA324" s="19" t="s">
        <v>15</v>
      </c>
      <c r="BB324" s="19" t="s">
        <v>15</v>
      </c>
      <c r="BC324" s="19" t="s">
        <v>15</v>
      </c>
      <c r="BD324" s="19" t="s">
        <v>15</v>
      </c>
      <c r="BE324" s="19" t="s">
        <v>15</v>
      </c>
      <c r="BF324" s="19" t="s">
        <v>15</v>
      </c>
      <c r="BG324" s="19" t="s">
        <v>15</v>
      </c>
      <c r="BH324" s="19" t="s">
        <v>15</v>
      </c>
      <c r="BI324" s="19" t="s">
        <v>15</v>
      </c>
      <c r="BJ324" s="19" t="s">
        <v>15</v>
      </c>
      <c r="BK324" s="19" t="s">
        <v>15</v>
      </c>
      <c r="BL324" s="19" t="s">
        <v>15</v>
      </c>
      <c r="BM324" s="19" t="s">
        <v>15</v>
      </c>
      <c r="BN324" s="16">
        <v>22.094899999999999</v>
      </c>
      <c r="BO324" s="16">
        <v>16.5242</v>
      </c>
      <c r="BP324" s="16">
        <v>13.956200000000001</v>
      </c>
      <c r="BQ324" s="16">
        <v>14.8607</v>
      </c>
      <c r="BR324" s="16">
        <v>14.239000000000001</v>
      </c>
      <c r="BS324" s="16">
        <v>10.5822</v>
      </c>
      <c r="BT324" s="16">
        <v>10.222300000000001</v>
      </c>
      <c r="BU324" s="16">
        <v>17.61</v>
      </c>
      <c r="BV324" s="16">
        <v>28.462599999999998</v>
      </c>
      <c r="BW324" s="16">
        <v>25.0457</v>
      </c>
      <c r="BX324" s="16">
        <v>28.7194</v>
      </c>
      <c r="BY324" s="16">
        <v>23.484300000000001</v>
      </c>
      <c r="BZ324" s="16">
        <v>17.931000000000001</v>
      </c>
      <c r="CA324" s="16">
        <v>20.0411</v>
      </c>
      <c r="CB324" s="16">
        <v>21.661999999999999</v>
      </c>
      <c r="CC324" s="16">
        <v>19.105599999999999</v>
      </c>
      <c r="CD324" s="13" t="s">
        <v>15</v>
      </c>
      <c r="CE324" s="13" t="s">
        <v>15</v>
      </c>
      <c r="CF324" s="13" t="s">
        <v>15</v>
      </c>
      <c r="CG324" s="13" t="s">
        <v>15</v>
      </c>
      <c r="CH324" s="13" t="s">
        <v>15</v>
      </c>
      <c r="CI324" s="13" t="s">
        <v>15</v>
      </c>
      <c r="CJ324" s="13" t="s">
        <v>15</v>
      </c>
      <c r="CK324" s="13" t="s">
        <v>15</v>
      </c>
      <c r="CL324" s="13" t="s">
        <v>15</v>
      </c>
      <c r="CM324" s="13" t="s">
        <v>15</v>
      </c>
      <c r="CN324" s="13" t="s">
        <v>15</v>
      </c>
      <c r="CO324" s="13" t="s">
        <v>15</v>
      </c>
      <c r="CP324" s="13" t="s">
        <v>15</v>
      </c>
      <c r="CQ324" s="13" t="s">
        <v>15</v>
      </c>
      <c r="CR324" s="13" t="s">
        <v>15</v>
      </c>
      <c r="CS324" s="13" t="s">
        <v>15</v>
      </c>
      <c r="CT324" s="16">
        <v>4.4211999999999998</v>
      </c>
      <c r="CU324" s="16">
        <v>5.1021000000000001</v>
      </c>
      <c r="CV324" s="16">
        <v>6.7168000000000001</v>
      </c>
      <c r="CW324" s="16">
        <v>9.0208999999999993</v>
      </c>
      <c r="CX324" s="16">
        <v>8.4124999999999996</v>
      </c>
      <c r="CY324" s="16">
        <v>6.4890999999999996</v>
      </c>
      <c r="CZ324" s="16">
        <v>5.4572000000000003</v>
      </c>
      <c r="DA324" s="16">
        <v>8.1905999999999999</v>
      </c>
      <c r="DB324" s="16">
        <v>13.354800000000001</v>
      </c>
      <c r="DC324" s="16">
        <v>10.862</v>
      </c>
      <c r="DD324" s="16">
        <v>11.206300000000001</v>
      </c>
      <c r="DE324" s="16">
        <v>8.4624000000000006</v>
      </c>
      <c r="DF324" s="16">
        <v>6.1147</v>
      </c>
      <c r="DG324" s="16">
        <v>6.7812000000000001</v>
      </c>
      <c r="DH324" s="16">
        <v>7.3449999999999998</v>
      </c>
      <c r="DI324" s="16">
        <v>6.6127000000000002</v>
      </c>
      <c r="DJ324" s="21">
        <v>3.7683999999999997</v>
      </c>
      <c r="DK324" s="21">
        <v>2.6819999999999999</v>
      </c>
      <c r="DL324" s="21">
        <v>2.3277000000000001</v>
      </c>
      <c r="DM324" s="21">
        <v>2.5861000000000001</v>
      </c>
      <c r="DN324" s="21">
        <v>2.2214</v>
      </c>
      <c r="DO324" s="21">
        <v>1.8351</v>
      </c>
      <c r="DP324" s="21">
        <v>1.6703000000000001</v>
      </c>
      <c r="DQ324" s="21">
        <v>2.7393999999999998</v>
      </c>
      <c r="DR324" s="21">
        <v>4.9359000000000002</v>
      </c>
      <c r="DS324" s="21">
        <v>4.3615000000000004</v>
      </c>
      <c r="DT324" s="21">
        <v>5.0170000000000003</v>
      </c>
      <c r="DU324" s="21">
        <v>4.2300000000000004</v>
      </c>
      <c r="DV324" s="21">
        <v>3.2631000000000001</v>
      </c>
      <c r="DW324" s="21">
        <v>3.6496</v>
      </c>
      <c r="DX324" s="21">
        <v>3.6711</v>
      </c>
      <c r="DY324" s="21">
        <v>3.1728999999999998</v>
      </c>
    </row>
    <row r="325" spans="1:129" x14ac:dyDescent="0.2">
      <c r="A325" s="62" t="str">
        <f>[1]PSIM!A332</f>
        <v>MM</v>
      </c>
      <c r="B325" s="16" t="s">
        <v>15</v>
      </c>
      <c r="C325" s="16" t="s">
        <v>15</v>
      </c>
      <c r="D325" s="16" t="s">
        <v>15</v>
      </c>
      <c r="E325" s="16" t="s">
        <v>15</v>
      </c>
      <c r="F325" s="16" t="s">
        <v>15</v>
      </c>
      <c r="G325" s="16" t="s">
        <v>15</v>
      </c>
      <c r="H325" s="16" t="s">
        <v>15</v>
      </c>
      <c r="I325" s="16" t="s">
        <v>15</v>
      </c>
      <c r="J325" s="16" t="s">
        <v>15</v>
      </c>
      <c r="K325" s="16" t="s">
        <v>15</v>
      </c>
      <c r="L325" s="16" t="s">
        <v>15</v>
      </c>
      <c r="M325" s="16" t="s">
        <v>15</v>
      </c>
      <c r="N325" s="16" t="s">
        <v>15</v>
      </c>
      <c r="O325" s="16" t="s">
        <v>15</v>
      </c>
      <c r="P325" s="16">
        <v>-0.2</v>
      </c>
      <c r="Q325" s="16">
        <v>-0.05</v>
      </c>
      <c r="R325" s="17" t="s">
        <v>15</v>
      </c>
      <c r="S325" s="17" t="s">
        <v>15</v>
      </c>
      <c r="T325" s="17" t="s">
        <v>15</v>
      </c>
      <c r="U325" s="17" t="s">
        <v>15</v>
      </c>
      <c r="V325" s="17" t="s">
        <v>15</v>
      </c>
      <c r="W325" s="17" t="s">
        <v>15</v>
      </c>
      <c r="X325" s="17" t="s">
        <v>15</v>
      </c>
      <c r="Y325" s="17" t="s">
        <v>15</v>
      </c>
      <c r="Z325" s="17" t="s">
        <v>15</v>
      </c>
      <c r="AA325" s="17" t="s">
        <v>15</v>
      </c>
      <c r="AB325" s="17" t="s">
        <v>15</v>
      </c>
      <c r="AC325" s="17" t="s">
        <v>15</v>
      </c>
      <c r="AD325" s="17" t="s">
        <v>15</v>
      </c>
      <c r="AE325" s="17">
        <v>60.1113</v>
      </c>
      <c r="AF325" s="17">
        <v>59.3185</v>
      </c>
      <c r="AG325" s="17">
        <v>59.304099999999998</v>
      </c>
      <c r="AH325" s="16" t="s">
        <v>15</v>
      </c>
      <c r="AI325" s="16" t="s">
        <v>15</v>
      </c>
      <c r="AJ325" s="16" t="s">
        <v>15</v>
      </c>
      <c r="AK325" s="16" t="s">
        <v>15</v>
      </c>
      <c r="AL325" s="16">
        <v>59.3</v>
      </c>
      <c r="AM325" s="16" t="s">
        <v>15</v>
      </c>
      <c r="AN325" s="16" t="s">
        <v>15</v>
      </c>
      <c r="AO325" s="16" t="s">
        <v>15</v>
      </c>
      <c r="AP325" s="16" t="s">
        <v>15</v>
      </c>
      <c r="AQ325" s="16" t="s">
        <v>15</v>
      </c>
      <c r="AR325" s="16" t="s">
        <v>15</v>
      </c>
      <c r="AS325" s="16" t="s">
        <v>15</v>
      </c>
      <c r="AT325" s="16" t="s">
        <v>15</v>
      </c>
      <c r="AU325" s="16" t="s">
        <v>15</v>
      </c>
      <c r="AV325" s="16" t="s">
        <v>15</v>
      </c>
      <c r="AW325" s="16" t="s">
        <v>15</v>
      </c>
      <c r="AX325" s="19" t="s">
        <v>15</v>
      </c>
      <c r="AY325" s="19" t="s">
        <v>15</v>
      </c>
      <c r="AZ325" s="19" t="s">
        <v>15</v>
      </c>
      <c r="BA325" s="19" t="s">
        <v>15</v>
      </c>
      <c r="BB325" s="19" t="s">
        <v>15</v>
      </c>
      <c r="BC325" s="19" t="s">
        <v>15</v>
      </c>
      <c r="BD325" s="19" t="s">
        <v>15</v>
      </c>
      <c r="BE325" s="19" t="s">
        <v>15</v>
      </c>
      <c r="BF325" s="19" t="s">
        <v>15</v>
      </c>
      <c r="BG325" s="19" t="s">
        <v>15</v>
      </c>
      <c r="BH325" s="19" t="s">
        <v>15</v>
      </c>
      <c r="BI325" s="19" t="s">
        <v>15</v>
      </c>
      <c r="BJ325" s="19" t="s">
        <v>15</v>
      </c>
      <c r="BK325" s="19">
        <v>1.4985456674696043</v>
      </c>
      <c r="BL325" s="19">
        <v>1.6151273387057414</v>
      </c>
      <c r="BM325" s="19">
        <v>-2.6509880037279934</v>
      </c>
      <c r="BN325" s="16" t="s">
        <v>15</v>
      </c>
      <c r="BO325" s="16" t="s">
        <v>15</v>
      </c>
      <c r="BP325" s="16" t="s">
        <v>15</v>
      </c>
      <c r="BQ325" s="16" t="s">
        <v>15</v>
      </c>
      <c r="BR325" s="16" t="s">
        <v>15</v>
      </c>
      <c r="BS325" s="16" t="s">
        <v>15</v>
      </c>
      <c r="BT325" s="16" t="s">
        <v>15</v>
      </c>
      <c r="BU325" s="16" t="s">
        <v>15</v>
      </c>
      <c r="BV325" s="16" t="s">
        <v>15</v>
      </c>
      <c r="BW325" s="16" t="s">
        <v>15</v>
      </c>
      <c r="BX325" s="16" t="s">
        <v>15</v>
      </c>
      <c r="BY325" s="16" t="s">
        <v>15</v>
      </c>
      <c r="BZ325" s="16" t="s">
        <v>15</v>
      </c>
      <c r="CA325" s="16">
        <v>-1.542</v>
      </c>
      <c r="CB325" s="16">
        <v>-5.8261000000000003</v>
      </c>
      <c r="CC325" s="16">
        <v>-1.7791999999999999</v>
      </c>
      <c r="CD325" s="13" t="s">
        <v>15</v>
      </c>
      <c r="CE325" s="13" t="s">
        <v>15</v>
      </c>
      <c r="CF325" s="13" t="s">
        <v>15</v>
      </c>
      <c r="CG325" s="13" t="s">
        <v>15</v>
      </c>
      <c r="CH325" s="13" t="s">
        <v>15</v>
      </c>
      <c r="CI325" s="13" t="s">
        <v>15</v>
      </c>
      <c r="CJ325" s="13" t="s">
        <v>15</v>
      </c>
      <c r="CK325" s="13" t="s">
        <v>15</v>
      </c>
      <c r="CL325" s="13" t="s">
        <v>15</v>
      </c>
      <c r="CM325" s="13" t="s">
        <v>15</v>
      </c>
      <c r="CN325" s="13" t="s">
        <v>15</v>
      </c>
      <c r="CO325" s="13" t="s">
        <v>15</v>
      </c>
      <c r="CP325" s="13" t="s">
        <v>15</v>
      </c>
      <c r="CQ325" s="13" t="s">
        <v>15</v>
      </c>
      <c r="CR325" s="13" t="s">
        <v>15</v>
      </c>
      <c r="CS325" s="13">
        <v>0.24812987724394059</v>
      </c>
      <c r="CT325" s="16" t="s">
        <v>15</v>
      </c>
      <c r="CU325" s="16" t="s">
        <v>15</v>
      </c>
      <c r="CV325" s="16" t="s">
        <v>15</v>
      </c>
      <c r="CW325" s="16" t="s">
        <v>15</v>
      </c>
      <c r="CX325" s="16" t="s">
        <v>15</v>
      </c>
      <c r="CY325" s="16" t="s">
        <v>15</v>
      </c>
      <c r="CZ325" s="16" t="s">
        <v>15</v>
      </c>
      <c r="DA325" s="16" t="s">
        <v>15</v>
      </c>
      <c r="DB325" s="16" t="s">
        <v>15</v>
      </c>
      <c r="DC325" s="16" t="s">
        <v>15</v>
      </c>
      <c r="DD325" s="16" t="s">
        <v>15</v>
      </c>
      <c r="DE325" s="16" t="s">
        <v>15</v>
      </c>
      <c r="DF325" s="16" t="s">
        <v>15</v>
      </c>
      <c r="DG325" s="16" t="s">
        <v>15</v>
      </c>
      <c r="DH325" s="16">
        <v>-8.5036000000000005</v>
      </c>
      <c r="DI325" s="16">
        <v>-2.1621999999999999</v>
      </c>
      <c r="DJ325" s="21" t="s">
        <v>15</v>
      </c>
      <c r="DK325" s="21" t="s">
        <v>15</v>
      </c>
      <c r="DL325" s="21" t="s">
        <v>15</v>
      </c>
      <c r="DM325" s="21" t="s">
        <v>15</v>
      </c>
      <c r="DN325" s="21" t="s">
        <v>15</v>
      </c>
      <c r="DO325" s="21" t="s">
        <v>15</v>
      </c>
      <c r="DP325" s="21" t="s">
        <v>15</v>
      </c>
      <c r="DQ325" s="21" t="s">
        <v>15</v>
      </c>
      <c r="DR325" s="21" t="s">
        <v>15</v>
      </c>
      <c r="DS325" s="21" t="s">
        <v>15</v>
      </c>
      <c r="DT325" s="21" t="s">
        <v>15</v>
      </c>
      <c r="DU325" s="21" t="s">
        <v>15</v>
      </c>
      <c r="DV325" s="21" t="s">
        <v>15</v>
      </c>
      <c r="DW325" s="21" t="s">
        <v>15</v>
      </c>
      <c r="DX325" s="21">
        <v>-4.2769000000000004</v>
      </c>
      <c r="DY325" s="21">
        <v>-1.24</v>
      </c>
    </row>
    <row r="326" spans="1:129" x14ac:dyDescent="0.2">
      <c r="A326" s="62" t="str">
        <f>[1]PSIM!A333</f>
        <v>MODERN</v>
      </c>
      <c r="B326" s="16">
        <v>0.1203</v>
      </c>
      <c r="C326" s="16">
        <v>0.25380000000000003</v>
      </c>
      <c r="D326" s="16">
        <v>0.35</v>
      </c>
      <c r="E326" s="16">
        <v>0.40600000000000003</v>
      </c>
      <c r="F326" s="16">
        <v>0.42899999999999999</v>
      </c>
      <c r="G326" s="16">
        <v>0.375</v>
      </c>
      <c r="H326" s="16">
        <v>0.46</v>
      </c>
      <c r="I326" s="16">
        <v>0.374</v>
      </c>
      <c r="J326" s="16">
        <v>0.56000000000000005</v>
      </c>
      <c r="K326" s="16">
        <v>0.52</v>
      </c>
      <c r="L326" s="16">
        <v>0.56999999999999995</v>
      </c>
      <c r="M326" s="16">
        <v>0.56999999999999995</v>
      </c>
      <c r="N326" s="16">
        <v>1.05</v>
      </c>
      <c r="O326" s="16">
        <v>0.88</v>
      </c>
      <c r="P326" s="16">
        <v>0.23</v>
      </c>
      <c r="Q326" s="16">
        <v>0.28999999999999998</v>
      </c>
      <c r="R326" s="17">
        <v>30.340299999999999</v>
      </c>
      <c r="S326" s="17">
        <v>31.945699999999999</v>
      </c>
      <c r="T326" s="17">
        <v>31.433299999999999</v>
      </c>
      <c r="U326" s="17">
        <v>33.1569</v>
      </c>
      <c r="V326" s="17">
        <v>38.037599999999998</v>
      </c>
      <c r="W326" s="17">
        <v>37.157699999999998</v>
      </c>
      <c r="X326" s="17">
        <v>38.241700000000002</v>
      </c>
      <c r="Y326" s="17">
        <v>36.427599999999998</v>
      </c>
      <c r="Z326" s="17">
        <v>39.064</v>
      </c>
      <c r="AA326" s="17">
        <v>39.662500000000001</v>
      </c>
      <c r="AB326" s="17">
        <v>40.619300000000003</v>
      </c>
      <c r="AC326" s="17">
        <v>41.045699999999997</v>
      </c>
      <c r="AD326" s="17">
        <v>35.550899999999999</v>
      </c>
      <c r="AE326" s="17">
        <v>34.2532</v>
      </c>
      <c r="AF326" s="17">
        <v>26.327100000000002</v>
      </c>
      <c r="AG326" s="17">
        <v>31.522500000000001</v>
      </c>
      <c r="AH326" s="16">
        <v>38.659999999999997</v>
      </c>
      <c r="AI326" s="16">
        <v>35.549999999999997</v>
      </c>
      <c r="AJ326" s="16">
        <v>31.58</v>
      </c>
      <c r="AK326" s="16">
        <v>26.33</v>
      </c>
      <c r="AL326" s="16">
        <v>29.58</v>
      </c>
      <c r="AM326" s="16">
        <v>25.33</v>
      </c>
      <c r="AN326" s="16">
        <v>24.33</v>
      </c>
      <c r="AO326" s="16">
        <v>22.45</v>
      </c>
      <c r="AP326" s="16">
        <v>22.05</v>
      </c>
      <c r="AQ326" s="16">
        <v>26.43</v>
      </c>
      <c r="AR326" s="16">
        <v>28.38</v>
      </c>
      <c r="AS326" s="16">
        <v>26.4</v>
      </c>
      <c r="AT326" s="16">
        <v>29.45</v>
      </c>
      <c r="AU326" s="16">
        <v>27.5</v>
      </c>
      <c r="AV326" s="16">
        <v>30.77</v>
      </c>
      <c r="AW326" s="16">
        <v>29.42</v>
      </c>
      <c r="AX326" s="19">
        <v>0.13983627400682563</v>
      </c>
      <c r="AY326" s="19">
        <v>5.7935228827733005E-2</v>
      </c>
      <c r="AZ326" s="19">
        <v>4.5564566934355462E-2</v>
      </c>
      <c r="BA326" s="19">
        <v>4.4655314615366995E-2</v>
      </c>
      <c r="BB326" s="19">
        <v>3.0604136601242296E-2</v>
      </c>
      <c r="BC326" s="19">
        <v>2.650437306784555E-2</v>
      </c>
      <c r="BD326" s="19">
        <v>4.5739162116765958E-2</v>
      </c>
      <c r="BE326" s="19">
        <v>3.1937844102717647E-2</v>
      </c>
      <c r="BF326" s="19">
        <v>1.7430556363020419E-2</v>
      </c>
      <c r="BG326" s="19">
        <v>2.1404752991280699E-2</v>
      </c>
      <c r="BH326" s="19">
        <v>1.4303076550190945E-2</v>
      </c>
      <c r="BI326" s="19">
        <v>1.6793006897493683E-2</v>
      </c>
      <c r="BJ326" s="19">
        <v>1.5104154933279264E-2</v>
      </c>
      <c r="BK326" s="19">
        <v>1.7187387762197519E-2</v>
      </c>
      <c r="BL326" s="19">
        <v>2.414690015145636E-2</v>
      </c>
      <c r="BM326" s="19">
        <v>1.0639297480824478E-2</v>
      </c>
      <c r="BN326" s="16">
        <v>5.3795000000000002</v>
      </c>
      <c r="BO326" s="16">
        <v>9.4064999999999994</v>
      </c>
      <c r="BP326" s="16">
        <v>10.047599999999999</v>
      </c>
      <c r="BQ326" s="16">
        <v>10.6555</v>
      </c>
      <c r="BR326" s="16">
        <v>13.268700000000001</v>
      </c>
      <c r="BS326" s="16">
        <v>12.417999999999999</v>
      </c>
      <c r="BT326" s="16">
        <v>14.2918</v>
      </c>
      <c r="BU326" s="16">
        <v>13.089399999999999</v>
      </c>
      <c r="BV326" s="16">
        <v>15.0991</v>
      </c>
      <c r="BW326" s="16">
        <v>13.323</v>
      </c>
      <c r="BX326" s="16">
        <v>13.531700000000001</v>
      </c>
      <c r="BY326" s="16">
        <v>12.296200000000001</v>
      </c>
      <c r="BZ326" s="16">
        <v>20.949100000000001</v>
      </c>
      <c r="CA326" s="16">
        <v>17.422699999999999</v>
      </c>
      <c r="CB326" s="16">
        <v>5.8116000000000003</v>
      </c>
      <c r="CC326" s="16">
        <v>7.1910999999999996</v>
      </c>
      <c r="CD326" s="13">
        <v>6.6172257860546882E-2</v>
      </c>
      <c r="CE326" s="13">
        <v>0.10172589232176278</v>
      </c>
      <c r="CF326" s="13">
        <v>0.17794332131129259</v>
      </c>
      <c r="CG326" s="13">
        <v>0.10783310309599313</v>
      </c>
      <c r="CH326" s="13">
        <v>7.8947857040546202E-2</v>
      </c>
      <c r="CI326" s="13">
        <v>1.0432120886705814E-2</v>
      </c>
      <c r="CJ326" s="13">
        <v>2.2863525187426854E-2</v>
      </c>
      <c r="CK326" s="13">
        <v>9.7761044188542073E-3</v>
      </c>
      <c r="CL326" s="13">
        <v>1.4925509229769214E-2</v>
      </c>
      <c r="CM326" s="13">
        <v>9.7079401869805491E-4</v>
      </c>
      <c r="CN326" s="13">
        <v>2.6240018138389252E-2</v>
      </c>
      <c r="CO326" s="13">
        <v>3.976349167132528E-3</v>
      </c>
      <c r="CP326" s="13">
        <v>1.4877363781185973E-2</v>
      </c>
      <c r="CQ326" s="13">
        <v>4.5743198604563502E-2</v>
      </c>
      <c r="CR326" s="13">
        <v>6.2745112555891325E-2</v>
      </c>
      <c r="CS326" s="13">
        <v>6.6009608237389633E-2</v>
      </c>
      <c r="CT326" s="16">
        <v>4.9413999999999998</v>
      </c>
      <c r="CU326" s="16">
        <v>10.2751</v>
      </c>
      <c r="CV326" s="16">
        <v>13.887499999999999</v>
      </c>
      <c r="CW326" s="16">
        <v>15.3896</v>
      </c>
      <c r="CX326" s="16">
        <v>15.5159</v>
      </c>
      <c r="CY326" s="16">
        <v>12.8864</v>
      </c>
      <c r="CZ326" s="16">
        <v>15.4191</v>
      </c>
      <c r="DA326" s="16">
        <v>11.8536</v>
      </c>
      <c r="DB326" s="16">
        <v>17.631</v>
      </c>
      <c r="DC326" s="16">
        <v>16.1861</v>
      </c>
      <c r="DD326" s="16">
        <v>16.962900000000001</v>
      </c>
      <c r="DE326" s="16">
        <v>15.864000000000001</v>
      </c>
      <c r="DF326" s="16">
        <v>28.664300000000001</v>
      </c>
      <c r="DG326" s="16">
        <v>25.339300000000001</v>
      </c>
      <c r="DH326" s="16">
        <v>6.9550999999999998</v>
      </c>
      <c r="DI326" s="16">
        <v>8.6814999999999998</v>
      </c>
      <c r="DJ326" s="21">
        <v>3.8956</v>
      </c>
      <c r="DK326" s="21">
        <v>7.9074</v>
      </c>
      <c r="DL326" s="21">
        <v>9.9778000000000002</v>
      </c>
      <c r="DM326" s="21">
        <v>11.058199999999999</v>
      </c>
      <c r="DN326" s="21">
        <v>11.715299999999999</v>
      </c>
      <c r="DO326" s="21">
        <v>10.1067</v>
      </c>
      <c r="DP326" s="21">
        <v>12.493499999999999</v>
      </c>
      <c r="DQ326" s="21">
        <v>9.6053999999999995</v>
      </c>
      <c r="DR326" s="21">
        <v>13.8095</v>
      </c>
      <c r="DS326" s="21">
        <v>12.0929</v>
      </c>
      <c r="DT326" s="21">
        <v>12.149800000000001</v>
      </c>
      <c r="DU326" s="21">
        <v>10.766299999999999</v>
      </c>
      <c r="DV326" s="21">
        <v>16.713999999999999</v>
      </c>
      <c r="DW326" s="21">
        <v>14.333500000000001</v>
      </c>
      <c r="DX326" s="21">
        <v>4.4668000000000001</v>
      </c>
      <c r="DY326" s="21">
        <v>5.7117000000000004</v>
      </c>
    </row>
    <row r="327" spans="1:129" x14ac:dyDescent="0.2">
      <c r="A327" s="62" t="str">
        <f>[1]PSIM!A334</f>
        <v>MONO</v>
      </c>
      <c r="B327" s="16" t="s">
        <v>15</v>
      </c>
      <c r="C327" s="16" t="s">
        <v>15</v>
      </c>
      <c r="D327" s="16" t="s">
        <v>15</v>
      </c>
      <c r="E327" s="16" t="s">
        <v>15</v>
      </c>
      <c r="F327" s="16" t="s">
        <v>15</v>
      </c>
      <c r="G327" s="16" t="s">
        <v>15</v>
      </c>
      <c r="H327" s="16" t="s">
        <v>15</v>
      </c>
      <c r="I327" s="16" t="s">
        <v>15</v>
      </c>
      <c r="J327" s="16" t="s">
        <v>15</v>
      </c>
      <c r="K327" s="16">
        <v>0.18640000000000001</v>
      </c>
      <c r="L327" s="16">
        <v>0.2636</v>
      </c>
      <c r="M327" s="16">
        <v>8.1799999999999998E-2</v>
      </c>
      <c r="N327" s="16">
        <v>-4.0000000000000001E-3</v>
      </c>
      <c r="O327" s="16">
        <v>-0.158</v>
      </c>
      <c r="P327" s="16">
        <v>-7.9000000000000001E-2</v>
      </c>
      <c r="Q327" s="16">
        <v>1.7000000000000001E-2</v>
      </c>
      <c r="R327" s="17" t="s">
        <v>15</v>
      </c>
      <c r="S327" s="17" t="s">
        <v>15</v>
      </c>
      <c r="T327" s="17" t="s">
        <v>15</v>
      </c>
      <c r="U327" s="17" t="s">
        <v>15</v>
      </c>
      <c r="V327" s="17" t="s">
        <v>15</v>
      </c>
      <c r="W327" s="17" t="s">
        <v>15</v>
      </c>
      <c r="X327" s="17" t="s">
        <v>15</v>
      </c>
      <c r="Y327" s="17" t="s">
        <v>15</v>
      </c>
      <c r="Z327" s="17" t="s">
        <v>15</v>
      </c>
      <c r="AA327" s="17">
        <v>63.726599999999998</v>
      </c>
      <c r="AB327" s="17">
        <v>63.694000000000003</v>
      </c>
      <c r="AC327" s="17">
        <v>58.660200000000003</v>
      </c>
      <c r="AD327" s="17">
        <v>33.772100000000002</v>
      </c>
      <c r="AE327" s="17">
        <v>12.692600000000001</v>
      </c>
      <c r="AF327" s="17">
        <v>21.327200000000001</v>
      </c>
      <c r="AG327" s="17">
        <v>27.4787</v>
      </c>
      <c r="AH327" s="16" t="s">
        <v>15</v>
      </c>
      <c r="AI327" s="16" t="s">
        <v>15</v>
      </c>
      <c r="AJ327" s="16">
        <v>12.69</v>
      </c>
      <c r="AK327" s="16">
        <v>21.33</v>
      </c>
      <c r="AL327" s="16">
        <v>27.48</v>
      </c>
      <c r="AM327" s="16" t="s">
        <v>15</v>
      </c>
      <c r="AN327" s="16" t="s">
        <v>15</v>
      </c>
      <c r="AO327" s="16" t="s">
        <v>15</v>
      </c>
      <c r="AP327" s="16" t="s">
        <v>15</v>
      </c>
      <c r="AQ327" s="16" t="s">
        <v>15</v>
      </c>
      <c r="AR327" s="16" t="s">
        <v>15</v>
      </c>
      <c r="AS327" s="16" t="s">
        <v>15</v>
      </c>
      <c r="AT327" s="16" t="s">
        <v>15</v>
      </c>
      <c r="AU327" s="16" t="s">
        <v>15</v>
      </c>
      <c r="AV327" s="16" t="s">
        <v>15</v>
      </c>
      <c r="AW327" s="16" t="s">
        <v>15</v>
      </c>
      <c r="AX327" s="19" t="s">
        <v>15</v>
      </c>
      <c r="AY327" s="19" t="s">
        <v>15</v>
      </c>
      <c r="AZ327" s="19" t="s">
        <v>15</v>
      </c>
      <c r="BA327" s="19" t="s">
        <v>15</v>
      </c>
      <c r="BB327" s="19" t="s">
        <v>15</v>
      </c>
      <c r="BC327" s="19" t="s">
        <v>15</v>
      </c>
      <c r="BD327" s="19" t="s">
        <v>15</v>
      </c>
      <c r="BE327" s="19" t="s">
        <v>15</v>
      </c>
      <c r="BF327" s="19" t="s">
        <v>15</v>
      </c>
      <c r="BG327" s="19">
        <v>6.62892061043903E-3</v>
      </c>
      <c r="BH327" s="19">
        <v>5.7000862315607507E-3</v>
      </c>
      <c r="BI327" s="19">
        <v>5.673380557691495E-3</v>
      </c>
      <c r="BJ327" s="19">
        <v>7.198762054033951</v>
      </c>
      <c r="BK327" s="19">
        <v>-0.34753333429074634</v>
      </c>
      <c r="BL327" s="19">
        <v>-3.0658394626627117</v>
      </c>
      <c r="BM327" s="19">
        <v>0.90758904575608101</v>
      </c>
      <c r="BN327" s="16" t="s">
        <v>15</v>
      </c>
      <c r="BO327" s="16" t="s">
        <v>15</v>
      </c>
      <c r="BP327" s="16" t="s">
        <v>15</v>
      </c>
      <c r="BQ327" s="16" t="s">
        <v>15</v>
      </c>
      <c r="BR327" s="16" t="s">
        <v>15</v>
      </c>
      <c r="BS327" s="16" t="s">
        <v>15</v>
      </c>
      <c r="BT327" s="16" t="s">
        <v>15</v>
      </c>
      <c r="BU327" s="16" t="s">
        <v>15</v>
      </c>
      <c r="BV327" s="16" t="s">
        <v>15</v>
      </c>
      <c r="BW327" s="16">
        <v>31.396699999999999</v>
      </c>
      <c r="BX327" s="16">
        <v>39.500300000000003</v>
      </c>
      <c r="BY327" s="16">
        <v>35.606200000000001</v>
      </c>
      <c r="BZ327" s="16">
        <v>-0.81389999999999996</v>
      </c>
      <c r="CA327" s="16">
        <v>-25.704499999999999</v>
      </c>
      <c r="CB327" s="16">
        <v>-12.016500000000001</v>
      </c>
      <c r="CC327" s="16">
        <v>2.3005</v>
      </c>
      <c r="CD327" s="13" t="s">
        <v>15</v>
      </c>
      <c r="CE327" s="13" t="s">
        <v>15</v>
      </c>
      <c r="CF327" s="13" t="s">
        <v>15</v>
      </c>
      <c r="CG327" s="13" t="s">
        <v>15</v>
      </c>
      <c r="CH327" s="13" t="s">
        <v>15</v>
      </c>
      <c r="CI327" s="13" t="s">
        <v>15</v>
      </c>
      <c r="CJ327" s="13" t="s">
        <v>15</v>
      </c>
      <c r="CK327" s="13" t="s">
        <v>15</v>
      </c>
      <c r="CL327" s="13" t="s">
        <v>15</v>
      </c>
      <c r="CM327" s="13" t="s">
        <v>15</v>
      </c>
      <c r="CN327" s="13" t="s">
        <v>15</v>
      </c>
      <c r="CO327" s="13" t="s">
        <v>15</v>
      </c>
      <c r="CP327" s="13" t="s">
        <v>15</v>
      </c>
      <c r="CQ327" s="13">
        <v>0.94420126155452044</v>
      </c>
      <c r="CR327" s="13">
        <v>1.1022206885048971</v>
      </c>
      <c r="CS327" s="13">
        <v>0.93342072348548166</v>
      </c>
      <c r="CT327" s="16" t="s">
        <v>15</v>
      </c>
      <c r="CU327" s="16" t="s">
        <v>15</v>
      </c>
      <c r="CV327" s="16" t="s">
        <v>15</v>
      </c>
      <c r="CW327" s="16" t="s">
        <v>15</v>
      </c>
      <c r="CX327" s="16" t="s">
        <v>15</v>
      </c>
      <c r="CY327" s="16" t="s">
        <v>15</v>
      </c>
      <c r="CZ327" s="16" t="s">
        <v>15</v>
      </c>
      <c r="DA327" s="16" t="s">
        <v>15</v>
      </c>
      <c r="DB327" s="16" t="s">
        <v>15</v>
      </c>
      <c r="DC327" s="16" t="s">
        <v>15</v>
      </c>
      <c r="DD327" s="16">
        <v>168.83779999999999</v>
      </c>
      <c r="DE327" s="16">
        <v>28.238499999999998</v>
      </c>
      <c r="DF327" s="16">
        <v>-0.4138</v>
      </c>
      <c r="DG327" s="16">
        <v>-18.241499999999998</v>
      </c>
      <c r="DH327" s="16">
        <v>-10.4215</v>
      </c>
      <c r="DI327" s="16">
        <v>2.2791000000000001</v>
      </c>
      <c r="DJ327" s="21" t="s">
        <v>15</v>
      </c>
      <c r="DK327" s="21" t="s">
        <v>15</v>
      </c>
      <c r="DL327" s="21" t="s">
        <v>15</v>
      </c>
      <c r="DM327" s="21" t="s">
        <v>15</v>
      </c>
      <c r="DN327" s="21" t="s">
        <v>15</v>
      </c>
      <c r="DO327" s="21" t="s">
        <v>15</v>
      </c>
      <c r="DP327" s="21" t="s">
        <v>15</v>
      </c>
      <c r="DQ327" s="21" t="s">
        <v>15</v>
      </c>
      <c r="DR327" s="21" t="s">
        <v>15</v>
      </c>
      <c r="DS327" s="21" t="s">
        <v>15</v>
      </c>
      <c r="DT327" s="21">
        <v>95.305300000000003</v>
      </c>
      <c r="DU327" s="21">
        <v>24.443000000000001</v>
      </c>
      <c r="DV327" s="21">
        <v>-0.2828</v>
      </c>
      <c r="DW327" s="21">
        <v>-9.1136999999999997</v>
      </c>
      <c r="DX327" s="21">
        <v>-4.6779000000000002</v>
      </c>
      <c r="DY327" s="21">
        <v>1.0455000000000001</v>
      </c>
    </row>
    <row r="328" spans="1:129" x14ac:dyDescent="0.2">
      <c r="A328" s="62" t="str">
        <f>[1]PSIM!A335</f>
        <v>MOONG</v>
      </c>
      <c r="B328" s="16" t="s">
        <v>15</v>
      </c>
      <c r="C328" s="16" t="s">
        <v>15</v>
      </c>
      <c r="D328" s="16" t="s">
        <v>15</v>
      </c>
      <c r="E328" s="16" t="s">
        <v>15</v>
      </c>
      <c r="F328" s="16">
        <v>0.37259999999999999</v>
      </c>
      <c r="G328" s="16">
        <v>0.2681</v>
      </c>
      <c r="H328" s="16">
        <v>0.1966</v>
      </c>
      <c r="I328" s="16">
        <v>0.37619999999999998</v>
      </c>
      <c r="J328" s="16">
        <v>0.34200000000000003</v>
      </c>
      <c r="K328" s="16">
        <v>0.38469999999999999</v>
      </c>
      <c r="L328" s="16">
        <v>0.35909999999999997</v>
      </c>
      <c r="M328" s="16">
        <v>0.41889999999999999</v>
      </c>
      <c r="N328" s="16">
        <v>0.41039999999999999</v>
      </c>
      <c r="O328" s="16">
        <v>0.56000000000000005</v>
      </c>
      <c r="P328" s="16">
        <v>0.56000000000000005</v>
      </c>
      <c r="Q328" s="16">
        <v>0.49</v>
      </c>
      <c r="R328" s="17" t="s">
        <v>15</v>
      </c>
      <c r="S328" s="17" t="s">
        <v>15</v>
      </c>
      <c r="T328" s="17" t="s">
        <v>15</v>
      </c>
      <c r="U328" s="17" t="s">
        <v>15</v>
      </c>
      <c r="V328" s="17">
        <v>43.010399999999997</v>
      </c>
      <c r="W328" s="17">
        <v>48.490600000000001</v>
      </c>
      <c r="X328" s="17">
        <v>50.0077</v>
      </c>
      <c r="Y328" s="17">
        <v>50.649900000000002</v>
      </c>
      <c r="Z328" s="17">
        <v>52.2012</v>
      </c>
      <c r="AA328" s="17">
        <v>47.858400000000003</v>
      </c>
      <c r="AB328" s="17">
        <v>46.326300000000003</v>
      </c>
      <c r="AC328" s="17">
        <v>45.314599999999999</v>
      </c>
      <c r="AD328" s="17">
        <v>51.518099999999997</v>
      </c>
      <c r="AE328" s="17">
        <v>53.110199999999999</v>
      </c>
      <c r="AF328" s="17">
        <v>52.879199999999997</v>
      </c>
      <c r="AG328" s="17">
        <v>52.769199999999998</v>
      </c>
      <c r="AH328" s="16">
        <v>44.2</v>
      </c>
      <c r="AI328" s="16">
        <v>50.82</v>
      </c>
      <c r="AJ328" s="16">
        <v>53.11</v>
      </c>
      <c r="AK328" s="16">
        <v>52.23</v>
      </c>
      <c r="AL328" s="16">
        <v>52.14</v>
      </c>
      <c r="AM328" s="16" t="s">
        <v>15</v>
      </c>
      <c r="AN328" s="16" t="s">
        <v>15</v>
      </c>
      <c r="AO328" s="16" t="s">
        <v>15</v>
      </c>
      <c r="AP328" s="16" t="s">
        <v>15</v>
      </c>
      <c r="AQ328" s="16" t="s">
        <v>15</v>
      </c>
      <c r="AR328" s="16" t="s">
        <v>15</v>
      </c>
      <c r="AS328" s="16" t="s">
        <v>15</v>
      </c>
      <c r="AT328" s="16">
        <v>47.46</v>
      </c>
      <c r="AU328" s="16">
        <v>48.23</v>
      </c>
      <c r="AV328" s="16">
        <v>45.71</v>
      </c>
      <c r="AW328" s="16">
        <v>49.08</v>
      </c>
      <c r="AX328" s="19" t="s">
        <v>15</v>
      </c>
      <c r="AY328" s="19" t="s">
        <v>15</v>
      </c>
      <c r="AZ328" s="19" t="s">
        <v>15</v>
      </c>
      <c r="BA328" s="19" t="s">
        <v>15</v>
      </c>
      <c r="BB328" s="19">
        <v>0.57756506654852457</v>
      </c>
      <c r="BC328" s="19">
        <v>0.41246368644520653</v>
      </c>
      <c r="BD328" s="19">
        <v>0.64068220790656716</v>
      </c>
      <c r="BE328" s="19">
        <v>0.45155461479884879</v>
      </c>
      <c r="BF328" s="19">
        <v>8.6133219738582609E-2</v>
      </c>
      <c r="BG328" s="19">
        <v>8.6889088225932457E-2</v>
      </c>
      <c r="BH328" s="19">
        <v>-7.6443631426092853E-2</v>
      </c>
      <c r="BI328" s="19">
        <v>-1.4885561380884536E-2</v>
      </c>
      <c r="BJ328" s="19">
        <v>0.55527325023969332</v>
      </c>
      <c r="BK328" s="19">
        <v>0.64958445211609772</v>
      </c>
      <c r="BL328" s="19">
        <v>0.31687560492233946</v>
      </c>
      <c r="BM328" s="19">
        <v>0.22079339781237037</v>
      </c>
      <c r="BN328" s="16" t="s">
        <v>15</v>
      </c>
      <c r="BO328" s="16" t="s">
        <v>15</v>
      </c>
      <c r="BP328" s="16" t="s">
        <v>15</v>
      </c>
      <c r="BQ328" s="16" t="s">
        <v>15</v>
      </c>
      <c r="BR328" s="16">
        <v>8.5423000000000009</v>
      </c>
      <c r="BS328" s="16">
        <v>5.0674999999999999</v>
      </c>
      <c r="BT328" s="16">
        <v>5.6165000000000003</v>
      </c>
      <c r="BU328" s="16">
        <v>11.4955</v>
      </c>
      <c r="BV328" s="16">
        <v>11.434799999999999</v>
      </c>
      <c r="BW328" s="16">
        <v>10.4207</v>
      </c>
      <c r="BX328" s="16">
        <v>7.9855</v>
      </c>
      <c r="BY328" s="16">
        <v>-5.0648999999999997</v>
      </c>
      <c r="BZ328" s="16">
        <v>8.2056000000000004</v>
      </c>
      <c r="CA328" s="16">
        <v>11.2286</v>
      </c>
      <c r="CB328" s="16">
        <v>10.903600000000001</v>
      </c>
      <c r="CC328" s="16">
        <v>9.7457999999999991</v>
      </c>
      <c r="CD328" s="13" t="s">
        <v>15</v>
      </c>
      <c r="CE328" s="13" t="s">
        <v>15</v>
      </c>
      <c r="CF328" s="13" t="s">
        <v>15</v>
      </c>
      <c r="CG328" s="13" t="s">
        <v>15</v>
      </c>
      <c r="CH328" s="13" t="s">
        <v>15</v>
      </c>
      <c r="CI328" s="13" t="s">
        <v>15</v>
      </c>
      <c r="CJ328" s="13" t="s">
        <v>15</v>
      </c>
      <c r="CK328" s="13">
        <v>0.13952229937000146</v>
      </c>
      <c r="CL328" s="13">
        <v>0.12837606890082143</v>
      </c>
      <c r="CM328" s="13">
        <v>6.4174650973709566E-3</v>
      </c>
      <c r="CN328" s="13">
        <v>6.5185122489675631E-2</v>
      </c>
      <c r="CO328" s="13">
        <v>0.12304896725480173</v>
      </c>
      <c r="CP328" s="13">
        <v>0.15403028915589789</v>
      </c>
      <c r="CQ328" s="13">
        <v>0.13456244823914501</v>
      </c>
      <c r="CR328" s="13">
        <v>0.16787483633977759</v>
      </c>
      <c r="CS328" s="13">
        <v>0.11063173922575141</v>
      </c>
      <c r="CT328" s="16" t="s">
        <v>15</v>
      </c>
      <c r="CU328" s="16" t="s">
        <v>15</v>
      </c>
      <c r="CV328" s="16" t="s">
        <v>15</v>
      </c>
      <c r="CW328" s="16" t="s">
        <v>15</v>
      </c>
      <c r="CX328" s="16" t="s">
        <v>15</v>
      </c>
      <c r="CY328" s="16">
        <v>12.382300000000001</v>
      </c>
      <c r="CZ328" s="16">
        <v>16.697500000000002</v>
      </c>
      <c r="DA328" s="16">
        <v>21.2577</v>
      </c>
      <c r="DB328" s="16">
        <v>15.655100000000001</v>
      </c>
      <c r="DC328" s="16">
        <v>16.154</v>
      </c>
      <c r="DD328" s="16">
        <v>14.0915</v>
      </c>
      <c r="DE328" s="16">
        <v>-9.2266999999999992</v>
      </c>
      <c r="DF328" s="16">
        <v>13.4613</v>
      </c>
      <c r="DG328" s="16">
        <v>15.6853</v>
      </c>
      <c r="DH328" s="16">
        <v>14.361700000000001</v>
      </c>
      <c r="DI328" s="16">
        <v>12.958299999999999</v>
      </c>
      <c r="DJ328" s="21" t="s">
        <v>15</v>
      </c>
      <c r="DK328" s="21" t="s">
        <v>15</v>
      </c>
      <c r="DL328" s="21" t="s">
        <v>15</v>
      </c>
      <c r="DM328" s="21" t="s">
        <v>15</v>
      </c>
      <c r="DN328" s="21" t="s">
        <v>15</v>
      </c>
      <c r="DO328" s="21">
        <v>4.5541</v>
      </c>
      <c r="DP328" s="21">
        <v>5.8629999999999995</v>
      </c>
      <c r="DQ328" s="21">
        <v>10.1836</v>
      </c>
      <c r="DR328" s="21">
        <v>9.2418999999999993</v>
      </c>
      <c r="DS328" s="21">
        <v>9.3969000000000005</v>
      </c>
      <c r="DT328" s="21">
        <v>7.9862000000000002</v>
      </c>
      <c r="DU328" s="21">
        <v>-5.1814</v>
      </c>
      <c r="DV328" s="21">
        <v>8.2126000000000001</v>
      </c>
      <c r="DW328" s="21">
        <v>10.496</v>
      </c>
      <c r="DX328" s="21">
        <v>9.8984000000000005</v>
      </c>
      <c r="DY328" s="21">
        <v>9.1795000000000009</v>
      </c>
    </row>
    <row r="329" spans="1:129" x14ac:dyDescent="0.2">
      <c r="A329" s="62" t="str">
        <f>[1]PSIM!A336</f>
        <v>MPG</v>
      </c>
      <c r="B329" s="16">
        <v>0.2303</v>
      </c>
      <c r="C329" s="16">
        <v>0.88</v>
      </c>
      <c r="D329" s="16">
        <v>0.4017</v>
      </c>
      <c r="E329" s="16">
        <v>9.5999999999999992E-3</v>
      </c>
      <c r="F329" s="16">
        <v>-1.5112999999999999</v>
      </c>
      <c r="G329" s="16">
        <v>-1.3296000000000001</v>
      </c>
      <c r="H329" s="16">
        <v>-0.76</v>
      </c>
      <c r="I329" s="16">
        <v>-0.48</v>
      </c>
      <c r="J329" s="16">
        <v>-0.14000000000000001</v>
      </c>
      <c r="K329" s="16">
        <v>0.05</v>
      </c>
      <c r="L329" s="16">
        <v>1.4E-2</v>
      </c>
      <c r="M329" s="16">
        <v>8.8999999999999996E-2</v>
      </c>
      <c r="N329" s="16">
        <v>7.0000000000000001E-3</v>
      </c>
      <c r="O329" s="16">
        <v>-6.6000000000000003E-2</v>
      </c>
      <c r="P329" s="16">
        <v>-0.10100000000000001</v>
      </c>
      <c r="Q329" s="16">
        <v>-7.0999999999999994E-2</v>
      </c>
      <c r="R329" s="17">
        <v>35.773600000000002</v>
      </c>
      <c r="S329" s="17">
        <v>60.072499999999998</v>
      </c>
      <c r="T329" s="17">
        <v>58.839399999999998</v>
      </c>
      <c r="U329" s="17">
        <v>58.6785</v>
      </c>
      <c r="V329" s="17">
        <v>51.099600000000002</v>
      </c>
      <c r="W329" s="17">
        <v>37.4313</v>
      </c>
      <c r="X329" s="17">
        <v>37.820700000000002</v>
      </c>
      <c r="Y329" s="17">
        <v>39.560200000000002</v>
      </c>
      <c r="Z329" s="17">
        <v>15.723000000000001</v>
      </c>
      <c r="AA329" s="17">
        <v>41.801299999999998</v>
      </c>
      <c r="AB329" s="17">
        <v>38.8752</v>
      </c>
      <c r="AC329" s="17">
        <v>41.317700000000002</v>
      </c>
      <c r="AD329" s="17">
        <v>41.317700000000002</v>
      </c>
      <c r="AE329" s="17">
        <v>31.435099999999998</v>
      </c>
      <c r="AF329" s="17">
        <v>24.2638</v>
      </c>
      <c r="AG329" s="17">
        <v>24.285799999999998</v>
      </c>
      <c r="AH329" s="16" t="s">
        <v>15</v>
      </c>
      <c r="AI329" s="16">
        <v>40.24</v>
      </c>
      <c r="AJ329" s="16">
        <v>31.22</v>
      </c>
      <c r="AK329" s="16">
        <v>24.2</v>
      </c>
      <c r="AL329" s="16">
        <v>24.26</v>
      </c>
      <c r="AM329" s="16" t="s">
        <v>15</v>
      </c>
      <c r="AN329" s="16" t="s">
        <v>15</v>
      </c>
      <c r="AO329" s="16" t="s">
        <v>15</v>
      </c>
      <c r="AP329" s="16" t="s">
        <v>15</v>
      </c>
      <c r="AQ329" s="16" t="s">
        <v>15</v>
      </c>
      <c r="AR329" s="16" t="s">
        <v>15</v>
      </c>
      <c r="AS329" s="16" t="s">
        <v>15</v>
      </c>
      <c r="AT329" s="16" t="s">
        <v>15</v>
      </c>
      <c r="AU329" s="16" t="s">
        <v>15</v>
      </c>
      <c r="AV329" s="16" t="s">
        <v>15</v>
      </c>
      <c r="AW329" s="16" t="s">
        <v>15</v>
      </c>
      <c r="AX329" s="19">
        <v>0.38942822379488767</v>
      </c>
      <c r="AY329" s="19">
        <v>6.1830536941507135E-2</v>
      </c>
      <c r="AZ329" s="19">
        <v>0.28253952633995932</v>
      </c>
      <c r="BA329" s="19">
        <v>0.84640996565268123</v>
      </c>
      <c r="BB329" s="19">
        <v>-0.12305952071872323</v>
      </c>
      <c r="BC329" s="19">
        <v>-0.13760497015280332</v>
      </c>
      <c r="BD329" s="19">
        <v>-0.35675883039590234</v>
      </c>
      <c r="BE329" s="19">
        <v>-1.4828470234872508</v>
      </c>
      <c r="BF329" s="19">
        <v>-0.68621094738651722</v>
      </c>
      <c r="BG329" s="19">
        <v>0.37900174293119482</v>
      </c>
      <c r="BH329" s="19">
        <v>-0.73700273177394571</v>
      </c>
      <c r="BI329" s="19">
        <v>-4.1362678032428823E-2</v>
      </c>
      <c r="BJ329" s="19">
        <v>-4.1362678032428823E-2</v>
      </c>
      <c r="BK329" s="19">
        <v>-4.471000198512409E-4</v>
      </c>
      <c r="BL329" s="19">
        <v>-4.3973281880339306E-4</v>
      </c>
      <c r="BM329" s="19">
        <v>-6.7650033127593543E-3</v>
      </c>
      <c r="BN329" s="16">
        <v>8.5043000000000006</v>
      </c>
      <c r="BO329" s="16">
        <v>19.823499999999999</v>
      </c>
      <c r="BP329" s="16">
        <v>6.4978999999999996</v>
      </c>
      <c r="BQ329" s="16">
        <v>0.24629999999999999</v>
      </c>
      <c r="BR329" s="16">
        <v>-41.199199999999998</v>
      </c>
      <c r="BS329" s="16">
        <v>-59.698</v>
      </c>
      <c r="BT329" s="16">
        <v>-47.760399999999997</v>
      </c>
      <c r="BU329" s="16">
        <v>-35.116</v>
      </c>
      <c r="BV329" s="16">
        <v>-9.8398000000000003</v>
      </c>
      <c r="BW329" s="16">
        <v>3.9952999999999999</v>
      </c>
      <c r="BX329" s="16">
        <v>1.1232</v>
      </c>
      <c r="BY329" s="16">
        <v>15.7721</v>
      </c>
      <c r="BZ329" s="16">
        <v>1.589</v>
      </c>
      <c r="CA329" s="16">
        <v>-16.228899999999999</v>
      </c>
      <c r="CB329" s="16">
        <v>-32.099499999999999</v>
      </c>
      <c r="CC329" s="16">
        <v>-27.364699999999999</v>
      </c>
      <c r="CD329" s="13" t="s">
        <v>15</v>
      </c>
      <c r="CE329" s="13" t="s">
        <v>15</v>
      </c>
      <c r="CF329" s="13" t="s">
        <v>15</v>
      </c>
      <c r="CG329" s="13" t="s">
        <v>15</v>
      </c>
      <c r="CH329" s="13" t="s">
        <v>15</v>
      </c>
      <c r="CI329" s="13" t="s">
        <v>15</v>
      </c>
      <c r="CJ329" s="13" t="s">
        <v>15</v>
      </c>
      <c r="CK329" s="13" t="s">
        <v>15</v>
      </c>
      <c r="CL329" s="13" t="s">
        <v>15</v>
      </c>
      <c r="CM329" s="13" t="s">
        <v>15</v>
      </c>
      <c r="CN329" s="13" t="s">
        <v>15</v>
      </c>
      <c r="CO329" s="13" t="s">
        <v>15</v>
      </c>
      <c r="CP329" s="13">
        <v>2.6404495577258122E-3</v>
      </c>
      <c r="CQ329" s="13">
        <v>6.5332338346017476E-7</v>
      </c>
      <c r="CR329" s="13">
        <v>4.7982093308575322E-2</v>
      </c>
      <c r="CS329" s="13">
        <v>7.5498867650218543E-2</v>
      </c>
      <c r="CT329" s="16" t="s">
        <v>15</v>
      </c>
      <c r="CU329" s="16">
        <v>80.558999999999997</v>
      </c>
      <c r="CV329" s="16">
        <v>13.671099999999999</v>
      </c>
      <c r="CW329" s="16">
        <v>0.45739999999999997</v>
      </c>
      <c r="CX329" s="16">
        <v>-66.224199999999996</v>
      </c>
      <c r="CY329" s="16">
        <v>-155.13499999999999</v>
      </c>
      <c r="CZ329" s="16">
        <v>-155.13499999999999</v>
      </c>
      <c r="DA329" s="16">
        <v>-155.13499999999999</v>
      </c>
      <c r="DB329" s="16">
        <v>-155.13499999999999</v>
      </c>
      <c r="DC329" s="16">
        <v>-155.13499999999999</v>
      </c>
      <c r="DD329" s="16">
        <v>-155.13499999999999</v>
      </c>
      <c r="DE329" s="16">
        <v>-155.13499999999999</v>
      </c>
      <c r="DF329" s="16">
        <v>-155.13499999999999</v>
      </c>
      <c r="DG329" s="16">
        <v>-155.13499999999999</v>
      </c>
      <c r="DH329" s="16">
        <v>-43.460500000000003</v>
      </c>
      <c r="DI329" s="16">
        <v>-47.9315</v>
      </c>
      <c r="DJ329" s="21">
        <v>10.4437</v>
      </c>
      <c r="DK329" s="21">
        <v>26.703800000000001</v>
      </c>
      <c r="DL329" s="21">
        <v>6.0449000000000002</v>
      </c>
      <c r="DM329" s="21">
        <v>0.20430000000000001</v>
      </c>
      <c r="DN329" s="21">
        <v>-23.023399999999999</v>
      </c>
      <c r="DO329" s="21">
        <v>-27.3797</v>
      </c>
      <c r="DP329" s="21">
        <v>-26.987300000000001</v>
      </c>
      <c r="DQ329" s="21">
        <v>-19.8889</v>
      </c>
      <c r="DR329" s="21">
        <v>-8.6120000000000001</v>
      </c>
      <c r="DS329" s="21">
        <v>5.4126000000000003</v>
      </c>
      <c r="DT329" s="21">
        <v>1.1408</v>
      </c>
      <c r="DU329" s="21">
        <v>10.6997</v>
      </c>
      <c r="DV329" s="21">
        <v>10.6997</v>
      </c>
      <c r="DW329" s="21">
        <v>10.6997</v>
      </c>
      <c r="DX329" s="21">
        <v>-26.7149</v>
      </c>
      <c r="DY329" s="21">
        <v>-25.924700000000001</v>
      </c>
    </row>
    <row r="330" spans="1:129" x14ac:dyDescent="0.2">
      <c r="A330" s="62" t="str">
        <f>[1]PSIM!A337</f>
        <v>MPIC</v>
      </c>
      <c r="B330" s="16">
        <v>0.99229999999999996</v>
      </c>
      <c r="C330" s="16">
        <v>-1.8774999999999999</v>
      </c>
      <c r="D330" s="16">
        <v>-3.6962000000000002</v>
      </c>
      <c r="E330" s="16">
        <v>-1.9491000000000001</v>
      </c>
      <c r="F330" s="16">
        <v>-1.2049000000000001</v>
      </c>
      <c r="G330" s="16">
        <v>-8.3699999999999997E-2</v>
      </c>
      <c r="H330" s="16">
        <v>-0.50729999999999997</v>
      </c>
      <c r="I330" s="16">
        <v>-7.7999999999999996E-3</v>
      </c>
      <c r="J330" s="16">
        <v>5.4300000000000001E-2</v>
      </c>
      <c r="K330" s="16">
        <v>7.7600000000000002E-2</v>
      </c>
      <c r="L330" s="16">
        <v>-0.41889999999999999</v>
      </c>
      <c r="M330" s="16">
        <v>-0.29499999999999998</v>
      </c>
      <c r="N330" s="16">
        <v>-0.21</v>
      </c>
      <c r="O330" s="16">
        <v>-0.08</v>
      </c>
      <c r="P330" s="16">
        <v>-0.06</v>
      </c>
      <c r="Q330" s="16">
        <v>-0.12</v>
      </c>
      <c r="R330" s="17">
        <v>35.781599999999997</v>
      </c>
      <c r="S330" s="17">
        <v>24.3581</v>
      </c>
      <c r="T330" s="17">
        <v>27.709399999999999</v>
      </c>
      <c r="U330" s="17">
        <v>19.512799999999999</v>
      </c>
      <c r="V330" s="17">
        <v>20.384799999999998</v>
      </c>
      <c r="W330" s="17">
        <v>-8.8917999999999999</v>
      </c>
      <c r="X330" s="17">
        <v>-21.403099999999998</v>
      </c>
      <c r="Y330" s="17">
        <v>22.8507</v>
      </c>
      <c r="Z330" s="17">
        <v>34.743600000000001</v>
      </c>
      <c r="AA330" s="17">
        <v>37.4221</v>
      </c>
      <c r="AB330" s="17">
        <v>19.516500000000001</v>
      </c>
      <c r="AC330" s="17">
        <v>26.153300000000002</v>
      </c>
      <c r="AD330" s="17">
        <v>24.485299999999999</v>
      </c>
      <c r="AE330" s="17">
        <v>24.674399999999999</v>
      </c>
      <c r="AF330" s="17">
        <v>42.637599999999999</v>
      </c>
      <c r="AG330" s="17">
        <v>37.149299999999997</v>
      </c>
      <c r="AH330" s="16">
        <v>26.15</v>
      </c>
      <c r="AI330" s="16">
        <v>24.49</v>
      </c>
      <c r="AJ330" s="16">
        <v>24.67</v>
      </c>
      <c r="AK330" s="16">
        <v>42.64</v>
      </c>
      <c r="AL330" s="16">
        <v>37.15</v>
      </c>
      <c r="AM330" s="16" t="s">
        <v>15</v>
      </c>
      <c r="AN330" s="16">
        <v>46.5</v>
      </c>
      <c r="AO330" s="16">
        <v>42.48</v>
      </c>
      <c r="AP330" s="16">
        <v>48.15</v>
      </c>
      <c r="AQ330" s="16">
        <v>57.64</v>
      </c>
      <c r="AR330" s="16">
        <v>45.3</v>
      </c>
      <c r="AS330" s="16">
        <v>50.78</v>
      </c>
      <c r="AT330" s="16">
        <v>24.51</v>
      </c>
      <c r="AU330" s="16">
        <v>29.6</v>
      </c>
      <c r="AV330" s="16">
        <v>29.02</v>
      </c>
      <c r="AW330" s="16">
        <v>35.049999999999997</v>
      </c>
      <c r="AX330" s="19">
        <v>8.0735590939672568E-3</v>
      </c>
      <c r="AY330" s="19">
        <v>-1.5491617431741721E-2</v>
      </c>
      <c r="AZ330" s="19">
        <v>-2.4708248806618604E-2</v>
      </c>
      <c r="BA330" s="19">
        <v>-3.0113996269772843E-2</v>
      </c>
      <c r="BB330" s="19">
        <v>-4.5511494036645478E-2</v>
      </c>
      <c r="BC330" s="19">
        <v>-8.341263547449114E-2</v>
      </c>
      <c r="BD330" s="19">
        <v>-8.8131847346178932E-2</v>
      </c>
      <c r="BE330" s="19">
        <v>-3.0506843522118969</v>
      </c>
      <c r="BF330" s="19">
        <v>0.70129500721581306</v>
      </c>
      <c r="BG330" s="19">
        <v>0.3802410004510825</v>
      </c>
      <c r="BH330" s="19">
        <v>-0.22643981944362759</v>
      </c>
      <c r="BI330" s="19">
        <v>-0.30118594695371032</v>
      </c>
      <c r="BJ330" s="19">
        <v>-0.12831124993194507</v>
      </c>
      <c r="BK330" s="19">
        <v>-5.2114908543625191E-3</v>
      </c>
      <c r="BL330" s="19">
        <v>-4.1570603474912655E-2</v>
      </c>
      <c r="BM330" s="19">
        <v>-3.4859434580542768E-2</v>
      </c>
      <c r="BN330" s="16">
        <v>6.3948999999999998</v>
      </c>
      <c r="BO330" s="16">
        <v>-18.447700000000001</v>
      </c>
      <c r="BP330" s="16">
        <v>-34.448300000000003</v>
      </c>
      <c r="BQ330" s="16">
        <v>-28.891400000000001</v>
      </c>
      <c r="BR330" s="16">
        <v>-32.510100000000001</v>
      </c>
      <c r="BS330" s="16">
        <v>-37.795999999999999</v>
      </c>
      <c r="BT330" s="16">
        <v>-80.563100000000006</v>
      </c>
      <c r="BU330" s="16">
        <v>-0.46929999999999999</v>
      </c>
      <c r="BV330" s="16">
        <v>3.9058000000000002</v>
      </c>
      <c r="BW330" s="16">
        <v>5.8208000000000002</v>
      </c>
      <c r="BX330" s="16">
        <v>-33.292499999999997</v>
      </c>
      <c r="BY330" s="16">
        <v>-32.015799999999999</v>
      </c>
      <c r="BZ330" s="16">
        <v>-21.863900000000001</v>
      </c>
      <c r="CA330" s="16">
        <v>-18.4879</v>
      </c>
      <c r="CB330" s="16">
        <v>-17.102599999999999</v>
      </c>
      <c r="CC330" s="16">
        <v>-42.804699999999997</v>
      </c>
      <c r="CD330" s="13" t="s">
        <v>15</v>
      </c>
      <c r="CE330" s="13">
        <v>0.161148542488808</v>
      </c>
      <c r="CF330" s="13">
        <v>1.0207199465291703</v>
      </c>
      <c r="CG330" s="13">
        <v>1.1258238955208653</v>
      </c>
      <c r="CH330" s="13">
        <v>-1.4680422173623657</v>
      </c>
      <c r="CI330" s="13">
        <v>-12.328726099976963</v>
      </c>
      <c r="CJ330" s="13">
        <v>1.3890713881159349</v>
      </c>
      <c r="CK330" s="13">
        <v>0.88989159344173985</v>
      </c>
      <c r="CL330" s="13">
        <v>0.5770734934290459</v>
      </c>
      <c r="CM330" s="13">
        <v>0.70773820294402845</v>
      </c>
      <c r="CN330" s="13">
        <v>2.0470048306951343</v>
      </c>
      <c r="CO330" s="13">
        <v>8.1813280659476177</v>
      </c>
      <c r="CP330" s="13">
        <v>5.6670730616757439E-2</v>
      </c>
      <c r="CQ330" s="13">
        <v>1.2954698637736619E-2</v>
      </c>
      <c r="CR330" s="13">
        <v>0.15238845101692342</v>
      </c>
      <c r="CS330" s="13">
        <v>0.10976714372432056</v>
      </c>
      <c r="CT330" s="16">
        <v>14.637499999999999</v>
      </c>
      <c r="CU330" s="16">
        <v>-35.5518</v>
      </c>
      <c r="CV330" s="16">
        <v>-149.2253</v>
      </c>
      <c r="CW330" s="16">
        <v>-243.54159999999999</v>
      </c>
      <c r="CX330" s="16">
        <v>-243.54159999999999</v>
      </c>
      <c r="CY330" s="16">
        <v>-243.54159999999999</v>
      </c>
      <c r="CZ330" s="16">
        <v>-243.54159999999999</v>
      </c>
      <c r="DA330" s="16">
        <v>-0.68630000000000002</v>
      </c>
      <c r="DB330" s="16">
        <v>7.0627000000000004</v>
      </c>
      <c r="DC330" s="16">
        <v>9.2604000000000006</v>
      </c>
      <c r="DD330" s="16">
        <v>-64.919399999999996</v>
      </c>
      <c r="DE330" s="16">
        <v>-105.39919999999999</v>
      </c>
      <c r="DF330" s="16">
        <v>-37.147300000000001</v>
      </c>
      <c r="DG330" s="16">
        <v>-11.9727</v>
      </c>
      <c r="DH330" s="16">
        <v>-11.1212</v>
      </c>
      <c r="DI330" s="16">
        <v>-24.815000000000001</v>
      </c>
      <c r="DJ330" s="21">
        <v>11.1165</v>
      </c>
      <c r="DK330" s="21">
        <v>-22.4405</v>
      </c>
      <c r="DL330" s="21">
        <v>-47.442500000000003</v>
      </c>
      <c r="DM330" s="21">
        <v>-33.461100000000002</v>
      </c>
      <c r="DN330" s="21">
        <v>-40.5749</v>
      </c>
      <c r="DO330" s="21">
        <v>-27.546399999999998</v>
      </c>
      <c r="DP330" s="21">
        <v>-60.401600000000002</v>
      </c>
      <c r="DQ330" s="21">
        <v>-0.24679999999999999</v>
      </c>
      <c r="DR330" s="21">
        <v>2.7654000000000001</v>
      </c>
      <c r="DS330" s="21">
        <v>3.9883999999999999</v>
      </c>
      <c r="DT330" s="21">
        <v>-23.420200000000001</v>
      </c>
      <c r="DU330" s="21">
        <v>-19.1113</v>
      </c>
      <c r="DV330" s="21">
        <v>-15.154500000000001</v>
      </c>
      <c r="DW330" s="21">
        <v>-9.2135999999999996</v>
      </c>
      <c r="DX330" s="21">
        <v>-8.6457999999999995</v>
      </c>
      <c r="DY330" s="21">
        <v>-18.947400000000002</v>
      </c>
    </row>
    <row r="331" spans="1:129" x14ac:dyDescent="0.2">
      <c r="A331" s="62" t="str">
        <f>[1]PSIM!A338</f>
        <v>MSC</v>
      </c>
      <c r="B331" s="16">
        <v>2.5999999999999999E-2</v>
      </c>
      <c r="C331" s="16">
        <v>0.245</v>
      </c>
      <c r="D331" s="16">
        <v>0.26800000000000002</v>
      </c>
      <c r="E331" s="16">
        <v>0.4909</v>
      </c>
      <c r="F331" s="16">
        <v>0.58819999999999995</v>
      </c>
      <c r="G331" s="16">
        <v>0.43</v>
      </c>
      <c r="H331" s="16">
        <v>0.38</v>
      </c>
      <c r="I331" s="16">
        <v>0.19</v>
      </c>
      <c r="J331" s="16">
        <v>0.34599999999999997</v>
      </c>
      <c r="K331" s="16">
        <v>0.28999999999999998</v>
      </c>
      <c r="L331" s="16">
        <v>0.56000000000000005</v>
      </c>
      <c r="M331" s="16">
        <v>0.56999999999999995</v>
      </c>
      <c r="N331" s="16">
        <v>0.49</v>
      </c>
      <c r="O331" s="16">
        <v>0.56999999999999995</v>
      </c>
      <c r="P331" s="16">
        <v>0.52</v>
      </c>
      <c r="Q331" s="16">
        <v>0.65</v>
      </c>
      <c r="R331" s="17">
        <v>14.6562</v>
      </c>
      <c r="S331" s="17">
        <v>13.8804</v>
      </c>
      <c r="T331" s="17">
        <v>15.112500000000001</v>
      </c>
      <c r="U331" s="17">
        <v>14.8794</v>
      </c>
      <c r="V331" s="17">
        <v>14.5245</v>
      </c>
      <c r="W331" s="17">
        <v>16.039300000000001</v>
      </c>
      <c r="X331" s="17">
        <v>14.8131</v>
      </c>
      <c r="Y331" s="17">
        <v>13.115399999999999</v>
      </c>
      <c r="Z331" s="17">
        <v>13.6152</v>
      </c>
      <c r="AA331" s="17">
        <v>15.127599999999999</v>
      </c>
      <c r="AB331" s="17">
        <v>14.285299999999999</v>
      </c>
      <c r="AC331" s="17">
        <v>14.058199999999999</v>
      </c>
      <c r="AD331" s="17">
        <v>13.8011</v>
      </c>
      <c r="AE331" s="17">
        <v>15.3306</v>
      </c>
      <c r="AF331" s="17">
        <v>14.1539</v>
      </c>
      <c r="AG331" s="17">
        <v>15.918200000000001</v>
      </c>
      <c r="AH331" s="16">
        <v>14.06</v>
      </c>
      <c r="AI331" s="16">
        <v>13.8</v>
      </c>
      <c r="AJ331" s="16">
        <v>15.33</v>
      </c>
      <c r="AK331" s="16">
        <v>13.82</v>
      </c>
      <c r="AL331" s="16">
        <v>15.92</v>
      </c>
      <c r="AM331" s="16">
        <v>11.7</v>
      </c>
      <c r="AN331" s="16">
        <v>11.65</v>
      </c>
      <c r="AO331" s="16">
        <v>12.23</v>
      </c>
      <c r="AP331" s="16">
        <v>11.26</v>
      </c>
      <c r="AQ331" s="16">
        <v>11.5</v>
      </c>
      <c r="AR331" s="16">
        <v>12.5</v>
      </c>
      <c r="AS331" s="16">
        <v>11.85</v>
      </c>
      <c r="AT331" s="16">
        <v>11.5</v>
      </c>
      <c r="AU331" s="16">
        <v>10.88</v>
      </c>
      <c r="AV331" s="16">
        <v>10.57</v>
      </c>
      <c r="AW331" s="16">
        <v>10.61</v>
      </c>
      <c r="AX331" s="19">
        <v>0.53654877089399111</v>
      </c>
      <c r="AY331" s="19">
        <v>0.48566071865990845</v>
      </c>
      <c r="AZ331" s="19">
        <v>0.3065905038631711</v>
      </c>
      <c r="BA331" s="19">
        <v>0.17472162514578404</v>
      </c>
      <c r="BB331" s="19">
        <v>0.17003719144740306</v>
      </c>
      <c r="BC331" s="19">
        <v>9.4728011579950047E-2</v>
      </c>
      <c r="BD331" s="19">
        <v>8.6552411328895892E-2</v>
      </c>
      <c r="BE331" s="19">
        <v>0.13002624573769689</v>
      </c>
      <c r="BF331" s="19">
        <v>6.3756138592155481E-2</v>
      </c>
      <c r="BG331" s="19">
        <v>9.5990313809348346E-2</v>
      </c>
      <c r="BH331" s="19">
        <v>6.4889304230567352E-2</v>
      </c>
      <c r="BI331" s="19">
        <v>8.255913274062994E-2</v>
      </c>
      <c r="BJ331" s="19">
        <v>0.13659803173055202</v>
      </c>
      <c r="BK331" s="19">
        <v>0.10240443355883884</v>
      </c>
      <c r="BL331" s="19">
        <v>0.11473707226413032</v>
      </c>
      <c r="BM331" s="19">
        <v>9.5317917249113496E-2</v>
      </c>
      <c r="BN331" s="16">
        <v>1.4161000000000001</v>
      </c>
      <c r="BO331" s="16">
        <v>1.401</v>
      </c>
      <c r="BP331" s="16">
        <v>1.7298</v>
      </c>
      <c r="BQ331" s="16">
        <v>2.9948000000000001</v>
      </c>
      <c r="BR331" s="16">
        <v>3.6711999999999998</v>
      </c>
      <c r="BS331" s="16">
        <v>2.7936000000000001</v>
      </c>
      <c r="BT331" s="16">
        <v>2.4754</v>
      </c>
      <c r="BU331" s="16">
        <v>1.2784</v>
      </c>
      <c r="BV331" s="16">
        <v>2.2162999999999999</v>
      </c>
      <c r="BW331" s="16">
        <v>1.6831</v>
      </c>
      <c r="BX331" s="16">
        <v>3.1539999999999999</v>
      </c>
      <c r="BY331" s="16">
        <v>3.0297000000000001</v>
      </c>
      <c r="BZ331" s="16">
        <v>2.5000999999999998</v>
      </c>
      <c r="CA331" s="16">
        <v>2.9544999999999999</v>
      </c>
      <c r="CB331" s="16">
        <v>2.4581</v>
      </c>
      <c r="CC331" s="16">
        <v>3.1785999999999999</v>
      </c>
      <c r="CD331" s="13">
        <v>1.4613125744521704</v>
      </c>
      <c r="CE331" s="13">
        <v>1.4250303115670044</v>
      </c>
      <c r="CF331" s="13">
        <v>0.94787778644679432</v>
      </c>
      <c r="CG331" s="13">
        <v>0.67851415073782562</v>
      </c>
      <c r="CH331" s="13">
        <v>0.30846073029421123</v>
      </c>
      <c r="CI331" s="13">
        <v>0.24226362927231895</v>
      </c>
      <c r="CJ331" s="13">
        <v>0.23659049681443159</v>
      </c>
      <c r="CK331" s="13">
        <v>0.1232349939574173</v>
      </c>
      <c r="CL331" s="13">
        <v>0.26851771173609046</v>
      </c>
      <c r="CM331" s="13">
        <v>0.16671893367925242</v>
      </c>
      <c r="CN331" s="13">
        <v>0.17222803444692678</v>
      </c>
      <c r="CO331" s="13">
        <v>0.28014593059269904</v>
      </c>
      <c r="CP331" s="13">
        <v>0.23576165107349892</v>
      </c>
      <c r="CQ331" s="13">
        <v>0.30773448381540708</v>
      </c>
      <c r="CR331" s="13">
        <v>0.22552927492231223</v>
      </c>
      <c r="CS331" s="13">
        <v>0.17126803295343296</v>
      </c>
      <c r="CT331" s="16">
        <v>10.871600000000001</v>
      </c>
      <c r="CU331" s="16">
        <v>9.9891000000000005</v>
      </c>
      <c r="CV331" s="16">
        <v>12.046799999999999</v>
      </c>
      <c r="CW331" s="16">
        <v>20.352699999999999</v>
      </c>
      <c r="CX331" s="16">
        <v>21.5974</v>
      </c>
      <c r="CY331" s="16">
        <v>14.719099999999999</v>
      </c>
      <c r="CZ331" s="16">
        <v>12.470599999999999</v>
      </c>
      <c r="DA331" s="16">
        <v>5.9762000000000004</v>
      </c>
      <c r="DB331" s="16">
        <v>10.638999999999999</v>
      </c>
      <c r="DC331" s="16">
        <v>8.7004999999999999</v>
      </c>
      <c r="DD331" s="16">
        <v>16.130299999999998</v>
      </c>
      <c r="DE331" s="16">
        <v>15.049300000000001</v>
      </c>
      <c r="DF331" s="16">
        <v>12.3186</v>
      </c>
      <c r="DG331" s="16">
        <v>13.723000000000001</v>
      </c>
      <c r="DH331" s="16">
        <v>11.8789</v>
      </c>
      <c r="DI331" s="16">
        <v>14.01</v>
      </c>
      <c r="DJ331" s="21">
        <v>2.8411999999999997</v>
      </c>
      <c r="DK331" s="21">
        <v>2.7951999999999999</v>
      </c>
      <c r="DL331" s="21">
        <v>3.5945</v>
      </c>
      <c r="DM331" s="21">
        <v>7.0799000000000003</v>
      </c>
      <c r="DN331" s="21">
        <v>9.4290000000000003</v>
      </c>
      <c r="DO331" s="21">
        <v>7.5809999999999995</v>
      </c>
      <c r="DP331" s="21">
        <v>6.6215999999999999</v>
      </c>
      <c r="DQ331" s="21">
        <v>3.2749999999999999</v>
      </c>
      <c r="DR331" s="21">
        <v>5.8414000000000001</v>
      </c>
      <c r="DS331" s="21">
        <v>4.4085999999999999</v>
      </c>
      <c r="DT331" s="21">
        <v>8.0907</v>
      </c>
      <c r="DU331" s="21">
        <v>7.6585000000000001</v>
      </c>
      <c r="DV331" s="21">
        <v>5.9236000000000004</v>
      </c>
      <c r="DW331" s="21">
        <v>6.3949999999999996</v>
      </c>
      <c r="DX331" s="21">
        <v>5.8231999999999999</v>
      </c>
      <c r="DY331" s="21">
        <v>7.4719999999999995</v>
      </c>
    </row>
    <row r="332" spans="1:129" x14ac:dyDescent="0.2">
      <c r="A332" s="62" t="str">
        <f>[1]PSIM!A339</f>
        <v>MTC</v>
      </c>
      <c r="B332" s="16" t="s">
        <v>15</v>
      </c>
      <c r="C332" s="16" t="s">
        <v>15</v>
      </c>
      <c r="D332" s="16" t="s">
        <v>15</v>
      </c>
      <c r="E332" s="16" t="s">
        <v>15</v>
      </c>
      <c r="F332" s="16" t="s">
        <v>15</v>
      </c>
      <c r="G332" s="16" t="s">
        <v>15</v>
      </c>
      <c r="H332" s="16" t="s">
        <v>15</v>
      </c>
      <c r="I332" s="16" t="s">
        <v>15</v>
      </c>
      <c r="J332" s="16" t="s">
        <v>15</v>
      </c>
      <c r="K332" s="16" t="s">
        <v>15</v>
      </c>
      <c r="L332" s="16" t="s">
        <v>15</v>
      </c>
      <c r="M332" s="16">
        <v>0.23100000000000001</v>
      </c>
      <c r="N332" s="16">
        <v>0.33</v>
      </c>
      <c r="O332" s="16">
        <v>0.39</v>
      </c>
      <c r="P332" s="16">
        <v>0.69</v>
      </c>
      <c r="Q332" s="16">
        <v>1.18</v>
      </c>
      <c r="R332" s="17" t="s">
        <v>15</v>
      </c>
      <c r="S332" s="17" t="s">
        <v>15</v>
      </c>
      <c r="T332" s="17" t="s">
        <v>15</v>
      </c>
      <c r="U332" s="17" t="s">
        <v>15</v>
      </c>
      <c r="V332" s="17" t="s">
        <v>15</v>
      </c>
      <c r="W332" s="17" t="s">
        <v>15</v>
      </c>
      <c r="X332" s="17" t="s">
        <v>15</v>
      </c>
      <c r="Y332" s="17" t="s">
        <v>15</v>
      </c>
      <c r="Z332" s="17" t="s">
        <v>15</v>
      </c>
      <c r="AA332" s="17" t="s">
        <v>15</v>
      </c>
      <c r="AB332" s="17" t="s">
        <v>15</v>
      </c>
      <c r="AC332" s="17" t="s">
        <v>15</v>
      </c>
      <c r="AD332" s="17" t="s">
        <v>15</v>
      </c>
      <c r="AE332" s="17" t="s">
        <v>15</v>
      </c>
      <c r="AF332" s="17" t="s">
        <v>15</v>
      </c>
      <c r="AG332" s="17" t="s">
        <v>15</v>
      </c>
      <c r="AH332" s="16" t="s">
        <v>15</v>
      </c>
      <c r="AI332" s="16">
        <v>83.03</v>
      </c>
      <c r="AJ332" s="16">
        <v>89.77</v>
      </c>
      <c r="AK332" s="16">
        <v>91.84</v>
      </c>
      <c r="AL332" s="16">
        <v>90.09</v>
      </c>
      <c r="AM332" s="16" t="s">
        <v>15</v>
      </c>
      <c r="AN332" s="16" t="s">
        <v>15</v>
      </c>
      <c r="AO332" s="16" t="s">
        <v>15</v>
      </c>
      <c r="AP332" s="16" t="s">
        <v>15</v>
      </c>
      <c r="AQ332" s="16" t="s">
        <v>15</v>
      </c>
      <c r="AR332" s="16" t="s">
        <v>15</v>
      </c>
      <c r="AS332" s="16" t="s">
        <v>15</v>
      </c>
      <c r="AT332" s="16" t="s">
        <v>15</v>
      </c>
      <c r="AU332" s="16" t="s">
        <v>15</v>
      </c>
      <c r="AV332" s="16" t="s">
        <v>15</v>
      </c>
      <c r="AW332" s="16" t="s">
        <v>15</v>
      </c>
      <c r="AX332" s="19" t="s">
        <v>15</v>
      </c>
      <c r="AY332" s="19" t="s">
        <v>15</v>
      </c>
      <c r="AZ332" s="19" t="s">
        <v>15</v>
      </c>
      <c r="BA332" s="19" t="s">
        <v>15</v>
      </c>
      <c r="BB332" s="19" t="s">
        <v>15</v>
      </c>
      <c r="BC332" s="19" t="s">
        <v>15</v>
      </c>
      <c r="BD332" s="19" t="s">
        <v>15</v>
      </c>
      <c r="BE332" s="19" t="s">
        <v>15</v>
      </c>
      <c r="BF332" s="19" t="s">
        <v>15</v>
      </c>
      <c r="BG332" s="19" t="s">
        <v>15</v>
      </c>
      <c r="BH332" s="19" t="s">
        <v>15</v>
      </c>
      <c r="BI332" s="19" t="s">
        <v>15</v>
      </c>
      <c r="BJ332" s="19" t="s">
        <v>15</v>
      </c>
      <c r="BK332" s="19" t="s">
        <v>15</v>
      </c>
      <c r="BL332" s="19" t="s">
        <v>15</v>
      </c>
      <c r="BM332" s="19" t="s">
        <v>15</v>
      </c>
      <c r="BN332" s="16" t="s">
        <v>15</v>
      </c>
      <c r="BO332" s="16" t="s">
        <v>15</v>
      </c>
      <c r="BP332" s="16" t="s">
        <v>15</v>
      </c>
      <c r="BQ332" s="16" t="s">
        <v>15</v>
      </c>
      <c r="BR332" s="16" t="s">
        <v>15</v>
      </c>
      <c r="BS332" s="16" t="s">
        <v>15</v>
      </c>
      <c r="BT332" s="16" t="s">
        <v>15</v>
      </c>
      <c r="BU332" s="16" t="s">
        <v>15</v>
      </c>
      <c r="BV332" s="16" t="s">
        <v>15</v>
      </c>
      <c r="BW332" s="16" t="s">
        <v>15</v>
      </c>
      <c r="BX332" s="16" t="s">
        <v>15</v>
      </c>
      <c r="BY332" s="16">
        <v>22.6995</v>
      </c>
      <c r="BZ332" s="16">
        <v>29.3154</v>
      </c>
      <c r="CA332" s="16">
        <v>32.24</v>
      </c>
      <c r="CB332" s="16">
        <v>32.740099999999998</v>
      </c>
      <c r="CC332" s="16">
        <v>33.470799999999997</v>
      </c>
      <c r="CD332" s="13" t="s">
        <v>15</v>
      </c>
      <c r="CE332" s="13" t="s">
        <v>15</v>
      </c>
      <c r="CF332" s="13" t="s">
        <v>15</v>
      </c>
      <c r="CG332" s="13" t="s">
        <v>15</v>
      </c>
      <c r="CH332" s="13" t="s">
        <v>15</v>
      </c>
      <c r="CI332" s="13" t="s">
        <v>15</v>
      </c>
      <c r="CJ332" s="13" t="s">
        <v>15</v>
      </c>
      <c r="CK332" s="13" t="s">
        <v>15</v>
      </c>
      <c r="CL332" s="13" t="s">
        <v>15</v>
      </c>
      <c r="CM332" s="13" t="s">
        <v>15</v>
      </c>
      <c r="CN332" s="13" t="s">
        <v>15</v>
      </c>
      <c r="CO332" s="13" t="s">
        <v>15</v>
      </c>
      <c r="CP332" s="13" t="s">
        <v>15</v>
      </c>
      <c r="CQ332" s="13" t="s">
        <v>15</v>
      </c>
      <c r="CR332" s="13" t="s">
        <v>15</v>
      </c>
      <c r="CS332" s="13" t="s">
        <v>15</v>
      </c>
      <c r="CT332" s="16" t="s">
        <v>15</v>
      </c>
      <c r="CU332" s="16" t="s">
        <v>15</v>
      </c>
      <c r="CV332" s="16" t="s">
        <v>15</v>
      </c>
      <c r="CW332" s="16" t="s">
        <v>15</v>
      </c>
      <c r="CX332" s="16" t="s">
        <v>15</v>
      </c>
      <c r="CY332" s="16" t="s">
        <v>15</v>
      </c>
      <c r="CZ332" s="16" t="s">
        <v>15</v>
      </c>
      <c r="DA332" s="16" t="s">
        <v>15</v>
      </c>
      <c r="DB332" s="16" t="s">
        <v>15</v>
      </c>
      <c r="DC332" s="16" t="s">
        <v>15</v>
      </c>
      <c r="DD332" s="16" t="s">
        <v>15</v>
      </c>
      <c r="DE332" s="16" t="s">
        <v>15</v>
      </c>
      <c r="DF332" s="16">
        <v>15.451000000000001</v>
      </c>
      <c r="DG332" s="16">
        <v>15.337199999999999</v>
      </c>
      <c r="DH332" s="16">
        <v>23.721399999999999</v>
      </c>
      <c r="DI332" s="16">
        <v>31.986000000000001</v>
      </c>
      <c r="DJ332" s="21" t="s">
        <v>15</v>
      </c>
      <c r="DK332" s="21" t="s">
        <v>15</v>
      </c>
      <c r="DL332" s="21" t="s">
        <v>15</v>
      </c>
      <c r="DM332" s="21" t="s">
        <v>15</v>
      </c>
      <c r="DN332" s="21" t="s">
        <v>15</v>
      </c>
      <c r="DO332" s="21" t="s">
        <v>15</v>
      </c>
      <c r="DP332" s="21" t="s">
        <v>15</v>
      </c>
      <c r="DQ332" s="21" t="s">
        <v>15</v>
      </c>
      <c r="DR332" s="21" t="s">
        <v>15</v>
      </c>
      <c r="DS332" s="21" t="s">
        <v>15</v>
      </c>
      <c r="DT332" s="21" t="s">
        <v>15</v>
      </c>
      <c r="DU332" s="21" t="s">
        <v>15</v>
      </c>
      <c r="DV332" s="21">
        <v>7.3564999999999996</v>
      </c>
      <c r="DW332" s="21">
        <v>7.5481999999999996</v>
      </c>
      <c r="DX332" s="21">
        <v>7.8070000000000004</v>
      </c>
      <c r="DY332" s="21">
        <v>8.1480999999999995</v>
      </c>
    </row>
    <row r="333" spans="1:129" x14ac:dyDescent="0.2">
      <c r="A333" s="62" t="str">
        <f>[1]PSIM!A340</f>
        <v>MTI</v>
      </c>
      <c r="B333" s="16" t="s">
        <v>15</v>
      </c>
      <c r="C333" s="16" t="s">
        <v>15</v>
      </c>
      <c r="D333" s="16" t="s">
        <v>15</v>
      </c>
      <c r="E333" s="16" t="s">
        <v>15</v>
      </c>
      <c r="F333" s="16" t="s">
        <v>15</v>
      </c>
      <c r="G333" s="16" t="s">
        <v>15</v>
      </c>
      <c r="H333" s="16">
        <v>-0.34</v>
      </c>
      <c r="I333" s="16">
        <v>4.36E-2</v>
      </c>
      <c r="J333" s="16">
        <v>6.67</v>
      </c>
      <c r="K333" s="16">
        <v>0.97</v>
      </c>
      <c r="L333" s="16">
        <v>-14.62</v>
      </c>
      <c r="M333" s="16">
        <v>13.09</v>
      </c>
      <c r="N333" s="16">
        <v>14.5</v>
      </c>
      <c r="O333" s="16">
        <v>15.72</v>
      </c>
      <c r="P333" s="16">
        <v>10.73</v>
      </c>
      <c r="Q333" s="16">
        <v>10.48</v>
      </c>
      <c r="R333" s="17" t="s">
        <v>15</v>
      </c>
      <c r="S333" s="17" t="s">
        <v>15</v>
      </c>
      <c r="T333" s="17" t="s">
        <v>15</v>
      </c>
      <c r="U333" s="17" t="s">
        <v>15</v>
      </c>
      <c r="V333" s="17" t="s">
        <v>15</v>
      </c>
      <c r="W333" s="17" t="s">
        <v>15</v>
      </c>
      <c r="X333" s="17" t="s">
        <v>15</v>
      </c>
      <c r="Y333" s="17" t="s">
        <v>15</v>
      </c>
      <c r="Z333" s="17" t="s">
        <v>15</v>
      </c>
      <c r="AA333" s="17" t="s">
        <v>15</v>
      </c>
      <c r="AB333" s="17" t="s">
        <v>15</v>
      </c>
      <c r="AC333" s="17" t="s">
        <v>15</v>
      </c>
      <c r="AD333" s="17" t="s">
        <v>15</v>
      </c>
      <c r="AE333" s="17" t="s">
        <v>15</v>
      </c>
      <c r="AF333" s="17" t="s">
        <v>15</v>
      </c>
      <c r="AG333" s="17" t="s">
        <v>15</v>
      </c>
      <c r="AH333" s="16">
        <v>-5.6</v>
      </c>
      <c r="AI333" s="16">
        <v>-11.51</v>
      </c>
      <c r="AJ333" s="16">
        <v>-12.84</v>
      </c>
      <c r="AK333" s="16">
        <v>-19.72</v>
      </c>
      <c r="AL333" s="16">
        <v>-19.68</v>
      </c>
      <c r="AM333" s="16" t="s">
        <v>15</v>
      </c>
      <c r="AN333" s="16" t="s">
        <v>15</v>
      </c>
      <c r="AO333" s="16" t="s">
        <v>15</v>
      </c>
      <c r="AP333" s="16" t="s">
        <v>15</v>
      </c>
      <c r="AQ333" s="16" t="s">
        <v>15</v>
      </c>
      <c r="AR333" s="16" t="s">
        <v>15</v>
      </c>
      <c r="AS333" s="16">
        <v>33.659999999999997</v>
      </c>
      <c r="AT333" s="16">
        <v>30</v>
      </c>
      <c r="AU333" s="16">
        <v>33.29</v>
      </c>
      <c r="AV333" s="16">
        <v>20.81</v>
      </c>
      <c r="AW333" s="16">
        <v>20.86</v>
      </c>
      <c r="AX333" s="19" t="s">
        <v>15</v>
      </c>
      <c r="AY333" s="19" t="s">
        <v>15</v>
      </c>
      <c r="AZ333" s="19" t="s">
        <v>15</v>
      </c>
      <c r="BA333" s="19" t="s">
        <v>15</v>
      </c>
      <c r="BB333" s="19" t="s">
        <v>15</v>
      </c>
      <c r="BC333" s="19" t="s">
        <v>15</v>
      </c>
      <c r="BD333" s="19" t="s">
        <v>15</v>
      </c>
      <c r="BE333" s="19" t="s">
        <v>15</v>
      </c>
      <c r="BF333" s="19" t="s">
        <v>15</v>
      </c>
      <c r="BG333" s="19" t="s">
        <v>15</v>
      </c>
      <c r="BH333" s="19" t="e">
        <v>#DIV/0!</v>
      </c>
      <c r="BI333" s="19" t="e">
        <v>#DIV/0!</v>
      </c>
      <c r="BJ333" s="19" t="s">
        <v>15</v>
      </c>
      <c r="BK333" s="19" t="s">
        <v>15</v>
      </c>
      <c r="BL333" s="19" t="s">
        <v>15</v>
      </c>
      <c r="BM333" s="19" t="s">
        <v>15</v>
      </c>
      <c r="BN333" s="16" t="s">
        <v>15</v>
      </c>
      <c r="BO333" s="16" t="s">
        <v>15</v>
      </c>
      <c r="BP333" s="16" t="s">
        <v>15</v>
      </c>
      <c r="BQ333" s="16" t="s">
        <v>15</v>
      </c>
      <c r="BR333" s="16" t="s">
        <v>15</v>
      </c>
      <c r="BS333" s="16" t="s">
        <v>15</v>
      </c>
      <c r="BT333" s="16">
        <v>-1.2685</v>
      </c>
      <c r="BU333" s="16">
        <v>7.6292</v>
      </c>
      <c r="BV333" s="16">
        <v>10.4534</v>
      </c>
      <c r="BW333" s="16">
        <v>1.1981999999999999</v>
      </c>
      <c r="BX333" s="16">
        <v>-15.9658</v>
      </c>
      <c r="BY333" s="16">
        <v>11.702</v>
      </c>
      <c r="BZ333" s="16">
        <v>12.317600000000001</v>
      </c>
      <c r="CA333" s="16">
        <v>11.566800000000001</v>
      </c>
      <c r="CB333" s="16">
        <v>7.0902000000000003</v>
      </c>
      <c r="CC333" s="16">
        <v>6.8067000000000002</v>
      </c>
      <c r="CD333" s="13" t="s">
        <v>15</v>
      </c>
      <c r="CE333" s="13" t="s">
        <v>15</v>
      </c>
      <c r="CF333" s="13" t="s">
        <v>15</v>
      </c>
      <c r="CG333" s="13" t="s">
        <v>15</v>
      </c>
      <c r="CH333" s="13" t="s">
        <v>15</v>
      </c>
      <c r="CI333" s="13" t="s">
        <v>15</v>
      </c>
      <c r="CJ333" s="13" t="s">
        <v>15</v>
      </c>
      <c r="CK333" s="13" t="s">
        <v>15</v>
      </c>
      <c r="CL333" s="13" t="s">
        <v>15</v>
      </c>
      <c r="CM333" s="13" t="s">
        <v>15</v>
      </c>
      <c r="CN333" s="13" t="s">
        <v>15</v>
      </c>
      <c r="CO333" s="13" t="s">
        <v>15</v>
      </c>
      <c r="CP333" s="13" t="s">
        <v>15</v>
      </c>
      <c r="CQ333" s="13" t="s">
        <v>15</v>
      </c>
      <c r="CR333" s="13" t="s">
        <v>15</v>
      </c>
      <c r="CS333" s="13" t="s">
        <v>15</v>
      </c>
      <c r="CT333" s="16" t="s">
        <v>15</v>
      </c>
      <c r="CU333" s="16" t="s">
        <v>15</v>
      </c>
      <c r="CV333" s="16" t="s">
        <v>15</v>
      </c>
      <c r="CW333" s="16" t="s">
        <v>15</v>
      </c>
      <c r="CX333" s="16" t="s">
        <v>15</v>
      </c>
      <c r="CY333" s="16" t="s">
        <v>15</v>
      </c>
      <c r="CZ333" s="16" t="s">
        <v>15</v>
      </c>
      <c r="DA333" s="16">
        <v>7.2045000000000003</v>
      </c>
      <c r="DB333" s="16">
        <v>9.8552999999999997</v>
      </c>
      <c r="DC333" s="16">
        <v>1.4207000000000001</v>
      </c>
      <c r="DD333" s="16">
        <v>-25.114000000000001</v>
      </c>
      <c r="DE333" s="16">
        <v>23.273800000000001</v>
      </c>
      <c r="DF333" s="16">
        <v>22.049800000000001</v>
      </c>
      <c r="DG333" s="16">
        <v>21.309799999999999</v>
      </c>
      <c r="DH333" s="16">
        <v>13.302300000000001</v>
      </c>
      <c r="DI333" s="16">
        <v>11.992900000000001</v>
      </c>
      <c r="DJ333" s="21" t="s">
        <v>15</v>
      </c>
      <c r="DK333" s="21" t="s">
        <v>15</v>
      </c>
      <c r="DL333" s="21" t="s">
        <v>15</v>
      </c>
      <c r="DM333" s="21" t="s">
        <v>15</v>
      </c>
      <c r="DN333" s="21" t="s">
        <v>15</v>
      </c>
      <c r="DO333" s="21" t="s">
        <v>15</v>
      </c>
      <c r="DP333" s="21" t="s">
        <v>15</v>
      </c>
      <c r="DQ333" s="21">
        <v>3.7046000000000001</v>
      </c>
      <c r="DR333" s="21">
        <v>4.0848000000000004</v>
      </c>
      <c r="DS333" s="21">
        <v>0.40749999999999997</v>
      </c>
      <c r="DT333" s="21">
        <v>-5.0084</v>
      </c>
      <c r="DU333" s="21">
        <v>4.4622000000000002</v>
      </c>
      <c r="DV333" s="21">
        <v>5.0197000000000003</v>
      </c>
      <c r="DW333" s="21">
        <v>5.12</v>
      </c>
      <c r="DX333" s="21">
        <v>3.2799</v>
      </c>
      <c r="DY333" s="21">
        <v>3.0916000000000001</v>
      </c>
    </row>
    <row r="334" spans="1:129" x14ac:dyDescent="0.2">
      <c r="A334" s="62" t="str">
        <f>[1]PSIM!A341</f>
        <v>NBC</v>
      </c>
      <c r="B334" s="16" t="s">
        <v>15</v>
      </c>
      <c r="C334" s="16" t="s">
        <v>15</v>
      </c>
      <c r="D334" s="16" t="s">
        <v>15</v>
      </c>
      <c r="E334" s="16" t="s">
        <v>15</v>
      </c>
      <c r="F334" s="16" t="s">
        <v>15</v>
      </c>
      <c r="G334" s="16" t="s">
        <v>15</v>
      </c>
      <c r="H334" s="16" t="s">
        <v>15</v>
      </c>
      <c r="I334" s="16">
        <v>0.30840000000000001</v>
      </c>
      <c r="J334" s="16">
        <v>0.32490000000000002</v>
      </c>
      <c r="K334" s="16">
        <v>0.28089999999999998</v>
      </c>
      <c r="L334" s="16">
        <v>0.1542</v>
      </c>
      <c r="M334" s="16">
        <v>0.15</v>
      </c>
      <c r="N334" s="16">
        <v>-1.9E-2</v>
      </c>
      <c r="O334" s="16">
        <v>-3.7999999999999999E-2</v>
      </c>
      <c r="P334" s="16">
        <v>-0.51400000000000001</v>
      </c>
      <c r="Q334" s="16">
        <v>-1.71</v>
      </c>
      <c r="R334" s="17" t="s">
        <v>15</v>
      </c>
      <c r="S334" s="17" t="s">
        <v>15</v>
      </c>
      <c r="T334" s="17" t="s">
        <v>15</v>
      </c>
      <c r="U334" s="17" t="s">
        <v>15</v>
      </c>
      <c r="V334" s="17" t="s">
        <v>15</v>
      </c>
      <c r="W334" s="17" t="s">
        <v>15</v>
      </c>
      <c r="X334" s="17" t="s">
        <v>15</v>
      </c>
      <c r="Y334" s="17">
        <v>30.469000000000001</v>
      </c>
      <c r="Z334" s="17">
        <v>37.465299999999999</v>
      </c>
      <c r="AA334" s="17">
        <v>39.869900000000001</v>
      </c>
      <c r="AB334" s="17">
        <v>26.815000000000001</v>
      </c>
      <c r="AC334" s="17">
        <v>28.273299999999999</v>
      </c>
      <c r="AD334" s="17">
        <v>20.331600000000002</v>
      </c>
      <c r="AE334" s="17">
        <v>18.357500000000002</v>
      </c>
      <c r="AF334" s="17">
        <v>-16.3444</v>
      </c>
      <c r="AG334" s="17">
        <v>1.4868999999999999</v>
      </c>
      <c r="AH334" s="16">
        <v>28.27</v>
      </c>
      <c r="AI334" s="16">
        <v>19.36</v>
      </c>
      <c r="AJ334" s="16">
        <v>18.36</v>
      </c>
      <c r="AK334" s="16">
        <v>-16.34</v>
      </c>
      <c r="AL334" s="16">
        <v>1.49</v>
      </c>
      <c r="AM334" s="16" t="s">
        <v>15</v>
      </c>
      <c r="AN334" s="16" t="s">
        <v>15</v>
      </c>
      <c r="AO334" s="16" t="s">
        <v>15</v>
      </c>
      <c r="AP334" s="16" t="s">
        <v>15</v>
      </c>
      <c r="AQ334" s="16" t="s">
        <v>15</v>
      </c>
      <c r="AR334" s="16" t="s">
        <v>15</v>
      </c>
      <c r="AS334" s="16" t="s">
        <v>15</v>
      </c>
      <c r="AT334" s="16" t="s">
        <v>15</v>
      </c>
      <c r="AU334" s="16">
        <v>18.32</v>
      </c>
      <c r="AV334" s="16">
        <v>23.45</v>
      </c>
      <c r="AW334" s="16">
        <v>18.73</v>
      </c>
      <c r="AX334" s="19" t="s">
        <v>15</v>
      </c>
      <c r="AY334" s="19" t="s">
        <v>15</v>
      </c>
      <c r="AZ334" s="19" t="s">
        <v>15</v>
      </c>
      <c r="BA334" s="19" t="s">
        <v>15</v>
      </c>
      <c r="BB334" s="19" t="s">
        <v>15</v>
      </c>
      <c r="BC334" s="19" t="s">
        <v>15</v>
      </c>
      <c r="BD334" s="19" t="s">
        <v>15</v>
      </c>
      <c r="BE334" s="19">
        <v>2.7694824684622841E-2</v>
      </c>
      <c r="BF334" s="19">
        <v>2.3644934661384968E-3</v>
      </c>
      <c r="BG334" s="19">
        <v>2.8447784287161906E-3</v>
      </c>
      <c r="BH334" s="19">
        <v>1.5882066411767294E-2</v>
      </c>
      <c r="BI334" s="19">
        <v>2.6876074393280665E-2</v>
      </c>
      <c r="BJ334" s="19">
        <v>-225.1385915492958</v>
      </c>
      <c r="BK334" s="19" t="s">
        <v>15</v>
      </c>
      <c r="BL334" s="19">
        <v>-0.14566547987771933</v>
      </c>
      <c r="BM334" s="19">
        <v>-2.3301231318019221E-2</v>
      </c>
      <c r="BN334" s="16" t="s">
        <v>15</v>
      </c>
      <c r="BO334" s="16" t="s">
        <v>15</v>
      </c>
      <c r="BP334" s="16" t="s">
        <v>15</v>
      </c>
      <c r="BQ334" s="16" t="s">
        <v>15</v>
      </c>
      <c r="BR334" s="16" t="s">
        <v>15</v>
      </c>
      <c r="BS334" s="16" t="s">
        <v>15</v>
      </c>
      <c r="BT334" s="16" t="s">
        <v>15</v>
      </c>
      <c r="BU334" s="16">
        <v>14.8873</v>
      </c>
      <c r="BV334" s="16">
        <v>16.102599999999999</v>
      </c>
      <c r="BW334" s="16">
        <v>13.065300000000001</v>
      </c>
      <c r="BX334" s="16">
        <v>6.5910000000000002</v>
      </c>
      <c r="BY334" s="16">
        <v>7.7120999999999995</v>
      </c>
      <c r="BZ334" s="16">
        <v>-1.4175</v>
      </c>
      <c r="CA334" s="16">
        <v>-2.4914000000000001</v>
      </c>
      <c r="CB334" s="16">
        <v>-53.097099999999998</v>
      </c>
      <c r="CC334" s="16">
        <v>-175.75059999999999</v>
      </c>
      <c r="CD334" s="13" t="s">
        <v>15</v>
      </c>
      <c r="CE334" s="13" t="s">
        <v>15</v>
      </c>
      <c r="CF334" s="13" t="s">
        <v>15</v>
      </c>
      <c r="CG334" s="13" t="s">
        <v>15</v>
      </c>
      <c r="CH334" s="13" t="s">
        <v>15</v>
      </c>
      <c r="CI334" s="13" t="s">
        <v>15</v>
      </c>
      <c r="CJ334" s="13" t="s">
        <v>15</v>
      </c>
      <c r="CK334" s="13" t="s">
        <v>15</v>
      </c>
      <c r="CL334" s="13">
        <v>6.9132769562684051E-3</v>
      </c>
      <c r="CM334" s="13" t="s">
        <v>15</v>
      </c>
      <c r="CN334" s="13" t="s">
        <v>15</v>
      </c>
      <c r="CO334" s="13" t="s">
        <v>15</v>
      </c>
      <c r="CP334" s="13">
        <v>0.7905452544025906</v>
      </c>
      <c r="CQ334" s="13">
        <v>0.65502135366210135</v>
      </c>
      <c r="CR334" s="13">
        <v>0.66467111261295453</v>
      </c>
      <c r="CS334" s="13">
        <v>4.4660029286042189</v>
      </c>
      <c r="CT334" s="16" t="s">
        <v>15</v>
      </c>
      <c r="CU334" s="16" t="s">
        <v>15</v>
      </c>
      <c r="CV334" s="16" t="s">
        <v>15</v>
      </c>
      <c r="CW334" s="16" t="s">
        <v>15</v>
      </c>
      <c r="CX334" s="16" t="s">
        <v>15</v>
      </c>
      <c r="CY334" s="16" t="s">
        <v>15</v>
      </c>
      <c r="CZ334" s="16" t="s">
        <v>15</v>
      </c>
      <c r="DA334" s="16" t="s">
        <v>15</v>
      </c>
      <c r="DB334" s="16">
        <v>32.736699999999999</v>
      </c>
      <c r="DC334" s="16">
        <v>27.230499999999999</v>
      </c>
      <c r="DD334" s="16">
        <v>14.142099999999999</v>
      </c>
      <c r="DE334" s="16">
        <v>5.6325000000000003</v>
      </c>
      <c r="DF334" s="16">
        <v>-0.71250000000000002</v>
      </c>
      <c r="DG334" s="16">
        <v>-1.5185999999999999</v>
      </c>
      <c r="DH334" s="16">
        <v>-23.988399999999999</v>
      </c>
      <c r="DI334" s="16">
        <v>-166.31479999999999</v>
      </c>
      <c r="DJ334" s="21" t="s">
        <v>15</v>
      </c>
      <c r="DK334" s="21" t="s">
        <v>15</v>
      </c>
      <c r="DL334" s="21" t="s">
        <v>15</v>
      </c>
      <c r="DM334" s="21" t="s">
        <v>15</v>
      </c>
      <c r="DN334" s="21" t="s">
        <v>15</v>
      </c>
      <c r="DO334" s="21" t="s">
        <v>15</v>
      </c>
      <c r="DP334" s="21" t="s">
        <v>15</v>
      </c>
      <c r="DQ334" s="21" t="s">
        <v>15</v>
      </c>
      <c r="DR334" s="21">
        <v>24.075299999999999</v>
      </c>
      <c r="DS334" s="21">
        <v>18.523</v>
      </c>
      <c r="DT334" s="21">
        <v>9.1030999999999995</v>
      </c>
      <c r="DU334" s="21">
        <v>4.6075999999999997</v>
      </c>
      <c r="DV334" s="21">
        <v>-0.47110000000000002</v>
      </c>
      <c r="DW334" s="21">
        <v>-0.80579999999999996</v>
      </c>
      <c r="DX334" s="21">
        <v>-12.8611</v>
      </c>
      <c r="DY334" s="21">
        <v>-69.348799999999997</v>
      </c>
    </row>
    <row r="335" spans="1:129" x14ac:dyDescent="0.2">
      <c r="A335" s="62" t="str">
        <f>[1]PSIM!A342</f>
        <v>NC</v>
      </c>
      <c r="B335" s="16">
        <v>0.41660000000000003</v>
      </c>
      <c r="C335" s="16">
        <v>-0.53910000000000002</v>
      </c>
      <c r="D335" s="16">
        <v>-1.4607999999999999</v>
      </c>
      <c r="E335" s="16">
        <v>-2.54</v>
      </c>
      <c r="F335" s="16">
        <v>-0.69</v>
      </c>
      <c r="G335" s="16">
        <v>0.49</v>
      </c>
      <c r="H335" s="16">
        <v>1.43</v>
      </c>
      <c r="I335" s="16">
        <v>1.33</v>
      </c>
      <c r="J335" s="16">
        <v>3.16</v>
      </c>
      <c r="K335" s="16">
        <v>2.66</v>
      </c>
      <c r="L335" s="16">
        <v>3.16</v>
      </c>
      <c r="M335" s="16">
        <v>2.46</v>
      </c>
      <c r="N335" s="16">
        <v>1.9300000000000002</v>
      </c>
      <c r="O335" s="16">
        <v>0.72</v>
      </c>
      <c r="P335" s="16">
        <v>0.97</v>
      </c>
      <c r="Q335" s="16">
        <v>1.02</v>
      </c>
      <c r="R335" s="17">
        <v>31.492999999999999</v>
      </c>
      <c r="S335" s="17">
        <v>31.850200000000001</v>
      </c>
      <c r="T335" s="17">
        <v>32.026299999999999</v>
      </c>
      <c r="U335" s="17">
        <v>31.244700000000002</v>
      </c>
      <c r="V335" s="17">
        <v>34.9572</v>
      </c>
      <c r="W335" s="17">
        <v>32.3994</v>
      </c>
      <c r="X335" s="17">
        <v>33.661799999999999</v>
      </c>
      <c r="Y335" s="17">
        <v>33.456800000000001</v>
      </c>
      <c r="Z335" s="17">
        <v>35.074399999999997</v>
      </c>
      <c r="AA335" s="17">
        <v>34.384500000000003</v>
      </c>
      <c r="AB335" s="17">
        <v>33.834600000000002</v>
      </c>
      <c r="AC335" s="17">
        <v>33.829000000000001</v>
      </c>
      <c r="AD335" s="17">
        <v>35.478400000000001</v>
      </c>
      <c r="AE335" s="17">
        <v>34.3767</v>
      </c>
      <c r="AF335" s="17">
        <v>32.854900000000001</v>
      </c>
      <c r="AG335" s="17">
        <v>32.554699999999997</v>
      </c>
      <c r="AH335" s="16">
        <v>33.83</v>
      </c>
      <c r="AI335" s="16">
        <v>35.479999999999997</v>
      </c>
      <c r="AJ335" s="16">
        <v>34.380000000000003</v>
      </c>
      <c r="AK335" s="16">
        <v>32.85</v>
      </c>
      <c r="AL335" s="16">
        <v>32.549999999999997</v>
      </c>
      <c r="AM335" s="16">
        <v>29.19</v>
      </c>
      <c r="AN335" s="16">
        <v>29.26</v>
      </c>
      <c r="AO335" s="16">
        <v>31.19</v>
      </c>
      <c r="AP335" s="16">
        <v>35.94</v>
      </c>
      <c r="AQ335" s="16">
        <v>0.08</v>
      </c>
      <c r="AR335" s="16">
        <v>30.87</v>
      </c>
      <c r="AS335" s="16">
        <v>30.82</v>
      </c>
      <c r="AT335" s="16">
        <v>30.69</v>
      </c>
      <c r="AU335" s="16">
        <v>29.37</v>
      </c>
      <c r="AV335" s="16">
        <v>26.86</v>
      </c>
      <c r="AW335" s="16">
        <v>27.4</v>
      </c>
      <c r="AX335" s="19">
        <v>2.1289529739472393</v>
      </c>
      <c r="AY335" s="19">
        <v>2.1145618237383332</v>
      </c>
      <c r="AZ335" s="19">
        <v>5.5154808873095913</v>
      </c>
      <c r="BA335" s="19">
        <v>-1.2425583610428277</v>
      </c>
      <c r="BB335" s="19">
        <v>2.0148377725606768</v>
      </c>
      <c r="BC335" s="19">
        <v>3.5493542734765398</v>
      </c>
      <c r="BD335" s="19">
        <v>0.20910897190700839</v>
      </c>
      <c r="BE335" s="19">
        <v>0.49640854834211151</v>
      </c>
      <c r="BF335" s="19">
        <v>0.24946263356281734</v>
      </c>
      <c r="BG335" s="19">
        <v>0.12905420533119441</v>
      </c>
      <c r="BH335" s="19">
        <v>0.16502629785313677</v>
      </c>
      <c r="BI335" s="19">
        <v>0.2195006679840279</v>
      </c>
      <c r="BJ335" s="19">
        <v>0.19817228183788702</v>
      </c>
      <c r="BK335" s="19">
        <v>0.24198807488637786</v>
      </c>
      <c r="BL335" s="19">
        <v>0.2937163684722513</v>
      </c>
      <c r="BM335" s="19">
        <v>0.38495954562503348</v>
      </c>
      <c r="BN335" s="16">
        <v>0.96340000000000003</v>
      </c>
      <c r="BO335" s="16">
        <v>-1.4094</v>
      </c>
      <c r="BP335" s="16">
        <v>-3.8307000000000002</v>
      </c>
      <c r="BQ335" s="16">
        <v>-9.3583999999999996</v>
      </c>
      <c r="BR335" s="16">
        <v>-2.5842999999999998</v>
      </c>
      <c r="BS335" s="16">
        <v>1.8227</v>
      </c>
      <c r="BT335" s="16">
        <v>4.7790999999999997</v>
      </c>
      <c r="BU335" s="16">
        <v>4.0025000000000004</v>
      </c>
      <c r="BV335" s="16">
        <v>8.4041999999999994</v>
      </c>
      <c r="BW335" s="16">
        <v>6.4981999999999998</v>
      </c>
      <c r="BX335" s="16">
        <v>7.0770999999999997</v>
      </c>
      <c r="BY335" s="16">
        <v>5.4550999999999998</v>
      </c>
      <c r="BZ335" s="16">
        <v>4.5583</v>
      </c>
      <c r="CA335" s="16">
        <v>1.7173</v>
      </c>
      <c r="CB335" s="16">
        <v>2.2065000000000001</v>
      </c>
      <c r="CC335" s="16">
        <v>2.3778999999999999</v>
      </c>
      <c r="CD335" s="13">
        <v>3.0727725118483411</v>
      </c>
      <c r="CE335" s="13">
        <v>1.842956280732168</v>
      </c>
      <c r="CF335" s="13">
        <v>2.2535188938059196</v>
      </c>
      <c r="CG335" s="13">
        <v>2.2268232475935905</v>
      </c>
      <c r="CH335" s="13">
        <v>1.9308468011219446</v>
      </c>
      <c r="CI335" s="13">
        <v>1.7966175046196753</v>
      </c>
      <c r="CJ335" s="13">
        <v>1.4213724320398422</v>
      </c>
      <c r="CK335" s="13">
        <v>0.90014120365417938</v>
      </c>
      <c r="CL335" s="13">
        <v>0.61192762499238817</v>
      </c>
      <c r="CM335" s="13">
        <v>0.49980198881203175</v>
      </c>
      <c r="CN335" s="13">
        <v>0.40599876098453014</v>
      </c>
      <c r="CO335" s="13">
        <v>0.32649096879361861</v>
      </c>
      <c r="CP335" s="13">
        <v>0.26938387429621286</v>
      </c>
      <c r="CQ335" s="13">
        <v>0.24455937798602714</v>
      </c>
      <c r="CR335" s="13">
        <v>0.20838023285914847</v>
      </c>
      <c r="CS335" s="13">
        <v>0.23186489912067118</v>
      </c>
      <c r="CT335" s="16">
        <v>4.0446999999999997</v>
      </c>
      <c r="CU335" s="16">
        <v>-4.2735000000000003</v>
      </c>
      <c r="CV335" s="16">
        <v>-11.075200000000001</v>
      </c>
      <c r="CW335" s="16">
        <v>-25.713799999999999</v>
      </c>
      <c r="CX335" s="16">
        <v>-7.2340999999999998</v>
      </c>
      <c r="CY335" s="16">
        <v>4.9824000000000002</v>
      </c>
      <c r="CZ335" s="16">
        <v>14.305300000000001</v>
      </c>
      <c r="DA335" s="16">
        <v>11.622400000000001</v>
      </c>
      <c r="DB335" s="16">
        <v>21.9358</v>
      </c>
      <c r="DC335" s="16">
        <v>14.872299999999999</v>
      </c>
      <c r="DD335" s="16">
        <v>14.657500000000001</v>
      </c>
      <c r="DE335" s="16">
        <v>10.3996</v>
      </c>
      <c r="DF335" s="16">
        <v>7.9218000000000002</v>
      </c>
      <c r="DG335" s="16">
        <v>2.9167999999999998</v>
      </c>
      <c r="DH335" s="16">
        <v>3.82</v>
      </c>
      <c r="DI335" s="16">
        <v>3.6473</v>
      </c>
      <c r="DJ335" s="21">
        <v>0.79359999999999997</v>
      </c>
      <c r="DK335" s="21">
        <v>-1.0194000000000001</v>
      </c>
      <c r="DL335" s="21">
        <v>-2.8117000000000001</v>
      </c>
      <c r="DM335" s="21">
        <v>-6.0951000000000004</v>
      </c>
      <c r="DN335" s="21">
        <v>-1.8869</v>
      </c>
      <c r="DO335" s="21">
        <v>1.3562000000000001</v>
      </c>
      <c r="DP335" s="21">
        <v>4.1767000000000003</v>
      </c>
      <c r="DQ335" s="21">
        <v>3.9668999999999999</v>
      </c>
      <c r="DR335" s="21">
        <v>9.2003000000000004</v>
      </c>
      <c r="DS335" s="21">
        <v>7.1452999999999998</v>
      </c>
      <c r="DT335" s="21">
        <v>7.4867999999999997</v>
      </c>
      <c r="DU335" s="21">
        <v>5.5651000000000002</v>
      </c>
      <c r="DV335" s="21">
        <v>4.5019</v>
      </c>
      <c r="DW335" s="21">
        <v>1.7323</v>
      </c>
      <c r="DX335" s="21">
        <v>2.3001</v>
      </c>
      <c r="DY335" s="21">
        <v>2.2176999999999998</v>
      </c>
    </row>
    <row r="336" spans="1:129" x14ac:dyDescent="0.2">
      <c r="A336" s="62" t="str">
        <f>[1]PSIM!A343</f>
        <v>NCH</v>
      </c>
      <c r="B336" s="16">
        <v>1.0875999999999999</v>
      </c>
      <c r="C336" s="16">
        <v>0.52380000000000004</v>
      </c>
      <c r="D336" s="16">
        <v>0.2019</v>
      </c>
      <c r="E336" s="16">
        <v>8.5699999999999998E-2</v>
      </c>
      <c r="F336" s="16">
        <v>4.7600000000000003E-2</v>
      </c>
      <c r="G336" s="16">
        <v>-4.7600000000000003E-2</v>
      </c>
      <c r="H336" s="16">
        <v>-3.8100000000000002E-2</v>
      </c>
      <c r="I336" s="16">
        <v>4.7600000000000003E-2</v>
      </c>
      <c r="J336" s="16">
        <v>5.7099999999999998E-2</v>
      </c>
      <c r="K336" s="16">
        <v>0.15429999999999999</v>
      </c>
      <c r="L336" s="16">
        <v>7.3300000000000004E-2</v>
      </c>
      <c r="M336" s="16">
        <v>8.48E-2</v>
      </c>
      <c r="N336" s="16">
        <v>9.1399999999999995E-2</v>
      </c>
      <c r="O336" s="16">
        <v>0.1</v>
      </c>
      <c r="P336" s="16">
        <v>1.7000000000000001E-2</v>
      </c>
      <c r="Q336" s="16">
        <v>1.4999999999999999E-2</v>
      </c>
      <c r="R336" s="17">
        <v>26.739899999999999</v>
      </c>
      <c r="S336" s="17">
        <v>26.6358</v>
      </c>
      <c r="T336" s="17">
        <v>31.879000000000001</v>
      </c>
      <c r="U336" s="17">
        <v>34.345999999999997</v>
      </c>
      <c r="V336" s="17">
        <v>32.599899999999998</v>
      </c>
      <c r="W336" s="17">
        <v>27.943200000000001</v>
      </c>
      <c r="X336" s="17">
        <v>27.214500000000001</v>
      </c>
      <c r="Y336" s="17">
        <v>31.997</v>
      </c>
      <c r="Z336" s="17">
        <v>30.3932</v>
      </c>
      <c r="AA336" s="17">
        <v>37.640799999999999</v>
      </c>
      <c r="AB336" s="17">
        <v>34.269300000000001</v>
      </c>
      <c r="AC336" s="17">
        <v>33.183799999999998</v>
      </c>
      <c r="AD336" s="17">
        <v>33.822400000000002</v>
      </c>
      <c r="AE336" s="17">
        <v>32.622900000000001</v>
      </c>
      <c r="AF336" s="17">
        <v>32.729500000000002</v>
      </c>
      <c r="AG336" s="17">
        <v>33.930599999999998</v>
      </c>
      <c r="AH336" s="16">
        <v>33.18</v>
      </c>
      <c r="AI336" s="16">
        <v>33.82</v>
      </c>
      <c r="AJ336" s="16">
        <v>32.619999999999997</v>
      </c>
      <c r="AK336" s="16">
        <v>32.08</v>
      </c>
      <c r="AL336" s="16">
        <v>33.43</v>
      </c>
      <c r="AM336" s="16" t="s">
        <v>15</v>
      </c>
      <c r="AN336" s="16" t="s">
        <v>15</v>
      </c>
      <c r="AO336" s="16">
        <v>19.63</v>
      </c>
      <c r="AP336" s="16">
        <v>25.33</v>
      </c>
      <c r="AQ336" s="16">
        <v>24.97</v>
      </c>
      <c r="AR336" s="16">
        <v>30.2</v>
      </c>
      <c r="AS336" s="16">
        <v>28.33</v>
      </c>
      <c r="AT336" s="16">
        <v>24.85</v>
      </c>
      <c r="AU336" s="16">
        <v>20.85</v>
      </c>
      <c r="AV336" s="16">
        <v>20.47</v>
      </c>
      <c r="AW336" s="16">
        <v>25.84</v>
      </c>
      <c r="AX336" s="19">
        <v>2.7215578043544929E-2</v>
      </c>
      <c r="AY336" s="19">
        <v>6.1611092514157501E-2</v>
      </c>
      <c r="AZ336" s="19">
        <v>7.2099817092481394E-2</v>
      </c>
      <c r="BA336" s="19">
        <v>0.20644028367430622</v>
      </c>
      <c r="BB336" s="19">
        <v>0.5729009749222278</v>
      </c>
      <c r="BC336" s="19">
        <v>-2.5558462274684959</v>
      </c>
      <c r="BD336" s="19">
        <v>-5.1557745203857799</v>
      </c>
      <c r="BE336" s="19">
        <v>0.5022280271739592</v>
      </c>
      <c r="BF336" s="19">
        <v>0.18686710532452463</v>
      </c>
      <c r="BG336" s="19">
        <v>5.5493338030336202E-2</v>
      </c>
      <c r="BH336" s="19">
        <v>8.6999087275647327E-2</v>
      </c>
      <c r="BI336" s="19">
        <v>0.15302089256508408</v>
      </c>
      <c r="BJ336" s="19">
        <v>0.31322179029032426</v>
      </c>
      <c r="BK336" s="19">
        <v>0.34382733780714086</v>
      </c>
      <c r="BL336" s="19">
        <v>0.70004124213923735</v>
      </c>
      <c r="BM336" s="19">
        <v>0.73685191423371854</v>
      </c>
      <c r="BN336" s="16">
        <v>17.8935</v>
      </c>
      <c r="BO336" s="16">
        <v>9.1529000000000007</v>
      </c>
      <c r="BP336" s="16">
        <v>8.0244999999999997</v>
      </c>
      <c r="BQ336" s="16">
        <v>6.5244999999999997</v>
      </c>
      <c r="BR336" s="16">
        <v>4.4339000000000004</v>
      </c>
      <c r="BS336" s="16">
        <v>-7.3994</v>
      </c>
      <c r="BT336" s="16">
        <v>-5.9394</v>
      </c>
      <c r="BU336" s="16">
        <v>6.7950999999999997</v>
      </c>
      <c r="BV336" s="16">
        <v>5.8604000000000003</v>
      </c>
      <c r="BW336" s="16">
        <v>9.4436</v>
      </c>
      <c r="BX336" s="16">
        <v>5.8292999999999999</v>
      </c>
      <c r="BY336" s="16">
        <v>6.3356000000000003</v>
      </c>
      <c r="BZ336" s="16">
        <v>6.2657999999999996</v>
      </c>
      <c r="CA336" s="16">
        <v>5.8906000000000001</v>
      </c>
      <c r="CB336" s="16">
        <v>1.4432</v>
      </c>
      <c r="CC336" s="16">
        <v>1.2916000000000001</v>
      </c>
      <c r="CD336" s="13" t="s">
        <v>15</v>
      </c>
      <c r="CE336" s="13" t="s">
        <v>15</v>
      </c>
      <c r="CF336" s="13">
        <v>0.73185204581545427</v>
      </c>
      <c r="CG336" s="13">
        <v>0.85711797402045165</v>
      </c>
      <c r="CH336" s="13">
        <v>0.70336521532922769</v>
      </c>
      <c r="CI336" s="13">
        <v>0.56675973406681501</v>
      </c>
      <c r="CJ336" s="13">
        <v>0.46560254387435784</v>
      </c>
      <c r="CK336" s="13">
        <v>0.35327885519285912</v>
      </c>
      <c r="CL336" s="13">
        <v>0.35730235994102694</v>
      </c>
      <c r="CM336" s="13">
        <v>0.25669198320292647</v>
      </c>
      <c r="CN336" s="13">
        <v>0.44144878788978886</v>
      </c>
      <c r="CO336" s="13">
        <v>0.68474501266200072</v>
      </c>
      <c r="CP336" s="13">
        <v>0.86658133663681813</v>
      </c>
      <c r="CQ336" s="13">
        <v>0.82669407392759209</v>
      </c>
      <c r="CR336" s="13">
        <v>0.8723191380234514</v>
      </c>
      <c r="CS336" s="13">
        <v>0.57473977671233234</v>
      </c>
      <c r="CT336" s="16" t="s">
        <v>15</v>
      </c>
      <c r="CU336" s="16">
        <v>41.320599999999999</v>
      </c>
      <c r="CV336" s="16">
        <v>14.4086</v>
      </c>
      <c r="CW336" s="16">
        <v>5.1025</v>
      </c>
      <c r="CX336" s="16">
        <v>2.5787</v>
      </c>
      <c r="CY336" s="16">
        <v>-2.9939999999999998</v>
      </c>
      <c r="CZ336" s="16">
        <v>-2.2867000000000002</v>
      </c>
      <c r="DA336" s="16">
        <v>2.7932999999999999</v>
      </c>
      <c r="DB336" s="16">
        <v>3.4397000000000002</v>
      </c>
      <c r="DC336" s="16">
        <v>8.9624000000000006</v>
      </c>
      <c r="DD336" s="16">
        <v>4.0785999999999998</v>
      </c>
      <c r="DE336" s="16">
        <v>4.6482999999999999</v>
      </c>
      <c r="DF336" s="16">
        <v>4.8879999999999999</v>
      </c>
      <c r="DG336" s="16">
        <v>5.1816000000000004</v>
      </c>
      <c r="DH336" s="16">
        <v>0.84299999999999997</v>
      </c>
      <c r="DI336" s="16">
        <v>0.75960000000000005</v>
      </c>
      <c r="DJ336" s="21">
        <v>18.967500000000001</v>
      </c>
      <c r="DK336" s="21">
        <v>8.8451000000000004</v>
      </c>
      <c r="DL336" s="21">
        <v>5.8406000000000002</v>
      </c>
      <c r="DM336" s="21">
        <v>2.5282999999999998</v>
      </c>
      <c r="DN336" s="21">
        <v>1.3387</v>
      </c>
      <c r="DO336" s="21">
        <v>-1.7010999999999998</v>
      </c>
      <c r="DP336" s="21">
        <v>-1.3879000000000001</v>
      </c>
      <c r="DQ336" s="21">
        <v>1.8225</v>
      </c>
      <c r="DR336" s="21">
        <v>2.3014999999999999</v>
      </c>
      <c r="DS336" s="21">
        <v>5.9569000000000001</v>
      </c>
      <c r="DT336" s="21">
        <v>2.5897999999999999</v>
      </c>
      <c r="DU336" s="21">
        <v>2.5872000000000002</v>
      </c>
      <c r="DV336" s="21">
        <v>2.3637000000000001</v>
      </c>
      <c r="DW336" s="21">
        <v>2.4430000000000001</v>
      </c>
      <c r="DX336" s="21">
        <v>0.40989999999999999</v>
      </c>
      <c r="DY336" s="21">
        <v>0.38159999999999999</v>
      </c>
    </row>
    <row r="337" spans="1:129" x14ac:dyDescent="0.2">
      <c r="A337" s="62" t="str">
        <f>[1]PSIM!A344</f>
        <v>NCL</v>
      </c>
      <c r="B337" s="16" t="s">
        <v>15</v>
      </c>
      <c r="C337" s="16" t="s">
        <v>15</v>
      </c>
      <c r="D337" s="16" t="s">
        <v>15</v>
      </c>
      <c r="E337" s="16" t="s">
        <v>15</v>
      </c>
      <c r="F337" s="16" t="s">
        <v>15</v>
      </c>
      <c r="G337" s="16" t="s">
        <v>15</v>
      </c>
      <c r="H337" s="16" t="s">
        <v>15</v>
      </c>
      <c r="I337" s="16" t="s">
        <v>15</v>
      </c>
      <c r="J337" s="16" t="s">
        <v>15</v>
      </c>
      <c r="K337" s="16" t="s">
        <v>15</v>
      </c>
      <c r="L337" s="16" t="s">
        <v>15</v>
      </c>
      <c r="M337" s="16">
        <v>9.7500000000000003E-2</v>
      </c>
      <c r="N337" s="16">
        <v>4.4999999999999998E-2</v>
      </c>
      <c r="O337" s="16">
        <v>-0.19</v>
      </c>
      <c r="P337" s="16">
        <v>-1.9E-2</v>
      </c>
      <c r="Q337" s="16">
        <v>-1.7999999999999999E-2</v>
      </c>
      <c r="R337" s="17" t="s">
        <v>15</v>
      </c>
      <c r="S337" s="17" t="s">
        <v>15</v>
      </c>
      <c r="T337" s="17" t="s">
        <v>15</v>
      </c>
      <c r="U337" s="17" t="s">
        <v>15</v>
      </c>
      <c r="V337" s="17" t="s">
        <v>15</v>
      </c>
      <c r="W337" s="17" t="s">
        <v>15</v>
      </c>
      <c r="X337" s="17" t="s">
        <v>15</v>
      </c>
      <c r="Y337" s="17" t="s">
        <v>15</v>
      </c>
      <c r="Z337" s="17" t="s">
        <v>15</v>
      </c>
      <c r="AA337" s="17" t="s">
        <v>15</v>
      </c>
      <c r="AB337" s="17" t="s">
        <v>15</v>
      </c>
      <c r="AC337" s="17">
        <v>21.198799999999999</v>
      </c>
      <c r="AD337" s="17">
        <v>17.709099999999999</v>
      </c>
      <c r="AE337" s="17">
        <v>14.4666</v>
      </c>
      <c r="AF337" s="17">
        <v>17.933</v>
      </c>
      <c r="AG337" s="17">
        <v>20.772600000000001</v>
      </c>
      <c r="AH337" s="16" t="s">
        <v>15</v>
      </c>
      <c r="AI337" s="16">
        <v>17.71</v>
      </c>
      <c r="AJ337" s="16">
        <v>14.47</v>
      </c>
      <c r="AK337" s="16">
        <v>15.8</v>
      </c>
      <c r="AL337" s="16">
        <v>19.760000000000002</v>
      </c>
      <c r="AM337" s="16" t="s">
        <v>15</v>
      </c>
      <c r="AN337" s="16" t="s">
        <v>15</v>
      </c>
      <c r="AO337" s="16" t="s">
        <v>15</v>
      </c>
      <c r="AP337" s="16" t="s">
        <v>15</v>
      </c>
      <c r="AQ337" s="16" t="s">
        <v>15</v>
      </c>
      <c r="AR337" s="16" t="s">
        <v>15</v>
      </c>
      <c r="AS337" s="16" t="s">
        <v>15</v>
      </c>
      <c r="AT337" s="16" t="s">
        <v>15</v>
      </c>
      <c r="AU337" s="16" t="s">
        <v>15</v>
      </c>
      <c r="AV337" s="16" t="s">
        <v>15</v>
      </c>
      <c r="AW337" s="16" t="s">
        <v>15</v>
      </c>
      <c r="AX337" s="19" t="s">
        <v>15</v>
      </c>
      <c r="AY337" s="19" t="s">
        <v>15</v>
      </c>
      <c r="AZ337" s="19" t="s">
        <v>15</v>
      </c>
      <c r="BA337" s="19" t="s">
        <v>15</v>
      </c>
      <c r="BB337" s="19" t="s">
        <v>15</v>
      </c>
      <c r="BC337" s="19" t="s">
        <v>15</v>
      </c>
      <c r="BD337" s="19" t="s">
        <v>15</v>
      </c>
      <c r="BE337" s="19" t="s">
        <v>15</v>
      </c>
      <c r="BF337" s="19" t="s">
        <v>15</v>
      </c>
      <c r="BG337" s="19" t="s">
        <v>15</v>
      </c>
      <c r="BH337" s="19" t="s">
        <v>15</v>
      </c>
      <c r="BI337" s="19">
        <v>0.18151446102366478</v>
      </c>
      <c r="BJ337" s="19">
        <v>0.36831119087066894</v>
      </c>
      <c r="BK337" s="19">
        <v>-2.3293872403942659</v>
      </c>
      <c r="BL337" s="19">
        <v>0.85998133207648297</v>
      </c>
      <c r="BM337" s="19">
        <v>0.73065850617703731</v>
      </c>
      <c r="BN337" s="16" t="s">
        <v>15</v>
      </c>
      <c r="BO337" s="16" t="s">
        <v>15</v>
      </c>
      <c r="BP337" s="16" t="s">
        <v>15</v>
      </c>
      <c r="BQ337" s="16" t="s">
        <v>15</v>
      </c>
      <c r="BR337" s="16" t="s">
        <v>15</v>
      </c>
      <c r="BS337" s="16" t="s">
        <v>15</v>
      </c>
      <c r="BT337" s="16" t="s">
        <v>15</v>
      </c>
      <c r="BU337" s="16" t="s">
        <v>15</v>
      </c>
      <c r="BV337" s="16" t="s">
        <v>15</v>
      </c>
      <c r="BW337" s="16" t="s">
        <v>15</v>
      </c>
      <c r="BX337" s="16" t="s">
        <v>15</v>
      </c>
      <c r="BY337" s="16">
        <v>4.4785000000000004</v>
      </c>
      <c r="BZ337" s="16">
        <v>2.1347999999999998</v>
      </c>
      <c r="CA337" s="16">
        <v>-7.5007000000000001</v>
      </c>
      <c r="CB337" s="16">
        <v>-0.80889999999999995</v>
      </c>
      <c r="CC337" s="16">
        <v>-0.76910000000000001</v>
      </c>
      <c r="CD337" s="13" t="s">
        <v>15</v>
      </c>
      <c r="CE337" s="13" t="s">
        <v>15</v>
      </c>
      <c r="CF337" s="13" t="s">
        <v>15</v>
      </c>
      <c r="CG337" s="13" t="s">
        <v>15</v>
      </c>
      <c r="CH337" s="13" t="s">
        <v>15</v>
      </c>
      <c r="CI337" s="13" t="s">
        <v>15</v>
      </c>
      <c r="CJ337" s="13" t="s">
        <v>15</v>
      </c>
      <c r="CK337" s="13" t="s">
        <v>15</v>
      </c>
      <c r="CL337" s="13" t="s">
        <v>15</v>
      </c>
      <c r="CM337" s="13" t="s">
        <v>15</v>
      </c>
      <c r="CN337" s="13" t="s">
        <v>15</v>
      </c>
      <c r="CO337" s="13" t="s">
        <v>15</v>
      </c>
      <c r="CP337" s="13">
        <v>0.41340385492335296</v>
      </c>
      <c r="CQ337" s="13">
        <v>1.0510718398516188</v>
      </c>
      <c r="CR337" s="13">
        <v>1.0134413994484437</v>
      </c>
      <c r="CS337" s="13">
        <v>1.3703842246912743</v>
      </c>
      <c r="CT337" s="16" t="s">
        <v>15</v>
      </c>
      <c r="CU337" s="16" t="s">
        <v>15</v>
      </c>
      <c r="CV337" s="16" t="s">
        <v>15</v>
      </c>
      <c r="CW337" s="16" t="s">
        <v>15</v>
      </c>
      <c r="CX337" s="16" t="s">
        <v>15</v>
      </c>
      <c r="CY337" s="16" t="s">
        <v>15</v>
      </c>
      <c r="CZ337" s="16" t="s">
        <v>15</v>
      </c>
      <c r="DA337" s="16" t="s">
        <v>15</v>
      </c>
      <c r="DB337" s="16" t="s">
        <v>15</v>
      </c>
      <c r="DC337" s="16" t="s">
        <v>15</v>
      </c>
      <c r="DD337" s="16" t="s">
        <v>15</v>
      </c>
      <c r="DE337" s="16" t="s">
        <v>15</v>
      </c>
      <c r="DF337" s="16">
        <v>8.0016999999999996</v>
      </c>
      <c r="DG337" s="16">
        <v>-28.750900000000001</v>
      </c>
      <c r="DH337" s="16">
        <v>-3.5422000000000002</v>
      </c>
      <c r="DI337" s="16">
        <v>-3.4241999999999999</v>
      </c>
      <c r="DJ337" s="21" t="s">
        <v>15</v>
      </c>
      <c r="DK337" s="21" t="s">
        <v>15</v>
      </c>
      <c r="DL337" s="21" t="s">
        <v>15</v>
      </c>
      <c r="DM337" s="21" t="s">
        <v>15</v>
      </c>
      <c r="DN337" s="21" t="s">
        <v>15</v>
      </c>
      <c r="DO337" s="21" t="s">
        <v>15</v>
      </c>
      <c r="DP337" s="21" t="s">
        <v>15</v>
      </c>
      <c r="DQ337" s="21" t="s">
        <v>15</v>
      </c>
      <c r="DR337" s="21" t="s">
        <v>15</v>
      </c>
      <c r="DS337" s="21" t="s">
        <v>15</v>
      </c>
      <c r="DT337" s="21" t="s">
        <v>15</v>
      </c>
      <c r="DU337" s="21" t="s">
        <v>15</v>
      </c>
      <c r="DV337" s="21">
        <v>3.9329999999999998</v>
      </c>
      <c r="DW337" s="21">
        <v>-14.2841</v>
      </c>
      <c r="DX337" s="21">
        <v>-1.4354</v>
      </c>
      <c r="DY337" s="21">
        <v>-1.242</v>
      </c>
    </row>
    <row r="338" spans="1:129" x14ac:dyDescent="0.2">
      <c r="A338" s="62" t="str">
        <f>[1]PSIM!A345</f>
        <v>NDR</v>
      </c>
      <c r="B338" s="16" t="s">
        <v>15</v>
      </c>
      <c r="C338" s="16" t="s">
        <v>15</v>
      </c>
      <c r="D338" s="16" t="s">
        <v>15</v>
      </c>
      <c r="E338" s="16" t="s">
        <v>15</v>
      </c>
      <c r="F338" s="16" t="s">
        <v>15</v>
      </c>
      <c r="G338" s="16" t="s">
        <v>15</v>
      </c>
      <c r="H338" s="16" t="s">
        <v>15</v>
      </c>
      <c r="I338" s="16" t="s">
        <v>15</v>
      </c>
      <c r="J338" s="16" t="s">
        <v>15</v>
      </c>
      <c r="K338" s="16" t="s">
        <v>15</v>
      </c>
      <c r="L338" s="16" t="s">
        <v>15</v>
      </c>
      <c r="M338" s="16" t="s">
        <v>15</v>
      </c>
      <c r="N338" s="16">
        <v>0.31219999999999998</v>
      </c>
      <c r="O338" s="16">
        <v>0.15609999999999999</v>
      </c>
      <c r="P338" s="16">
        <v>0.25369999999999998</v>
      </c>
      <c r="Q338" s="16">
        <v>7.6399999999999996E-2</v>
      </c>
      <c r="R338" s="17" t="s">
        <v>15</v>
      </c>
      <c r="S338" s="17" t="s">
        <v>15</v>
      </c>
      <c r="T338" s="17" t="s">
        <v>15</v>
      </c>
      <c r="U338" s="17" t="s">
        <v>15</v>
      </c>
      <c r="V338" s="17" t="s">
        <v>15</v>
      </c>
      <c r="W338" s="17" t="s">
        <v>15</v>
      </c>
      <c r="X338" s="17" t="s">
        <v>15</v>
      </c>
      <c r="Y338" s="17" t="s">
        <v>15</v>
      </c>
      <c r="Z338" s="17" t="s">
        <v>15</v>
      </c>
      <c r="AA338" s="17" t="s">
        <v>15</v>
      </c>
      <c r="AB338" s="17" t="s">
        <v>15</v>
      </c>
      <c r="AC338" s="17">
        <v>16.505400000000002</v>
      </c>
      <c r="AD338" s="17">
        <v>15.9983</v>
      </c>
      <c r="AE338" s="17">
        <v>14.5107</v>
      </c>
      <c r="AF338" s="17">
        <v>15.552099999999999</v>
      </c>
      <c r="AG338" s="17">
        <v>9.1605000000000008</v>
      </c>
      <c r="AH338" s="16" t="s">
        <v>15</v>
      </c>
      <c r="AI338" s="16" t="s">
        <v>15</v>
      </c>
      <c r="AJ338" s="16">
        <v>14.51</v>
      </c>
      <c r="AK338" s="16">
        <v>15.55</v>
      </c>
      <c r="AL338" s="16">
        <v>9.16</v>
      </c>
      <c r="AM338" s="16" t="s">
        <v>15</v>
      </c>
      <c r="AN338" s="16" t="s">
        <v>15</v>
      </c>
      <c r="AO338" s="16" t="s">
        <v>15</v>
      </c>
      <c r="AP338" s="16" t="s">
        <v>15</v>
      </c>
      <c r="AQ338" s="16" t="s">
        <v>15</v>
      </c>
      <c r="AR338" s="16" t="s">
        <v>15</v>
      </c>
      <c r="AS338" s="16" t="s">
        <v>15</v>
      </c>
      <c r="AT338" s="16" t="s">
        <v>15</v>
      </c>
      <c r="AU338" s="16" t="s">
        <v>15</v>
      </c>
      <c r="AV338" s="16" t="s">
        <v>15</v>
      </c>
      <c r="AW338" s="16" t="s">
        <v>15</v>
      </c>
      <c r="AX338" s="19" t="s">
        <v>15</v>
      </c>
      <c r="AY338" s="19" t="s">
        <v>15</v>
      </c>
      <c r="AZ338" s="19" t="s">
        <v>15</v>
      </c>
      <c r="BA338" s="19" t="s">
        <v>15</v>
      </c>
      <c r="BB338" s="19" t="s">
        <v>15</v>
      </c>
      <c r="BC338" s="19" t="s">
        <v>15</v>
      </c>
      <c r="BD338" s="19" t="s">
        <v>15</v>
      </c>
      <c r="BE338" s="19" t="s">
        <v>15</v>
      </c>
      <c r="BF338" s="19" t="s">
        <v>15</v>
      </c>
      <c r="BG338" s="19" t="s">
        <v>15</v>
      </c>
      <c r="BH338" s="19" t="s">
        <v>15</v>
      </c>
      <c r="BI338" s="19">
        <v>6.5076450592727916E-2</v>
      </c>
      <c r="BJ338" s="19">
        <v>0.12959630214993129</v>
      </c>
      <c r="BK338" s="19">
        <v>0.15234793781925962</v>
      </c>
      <c r="BL338" s="19">
        <v>9.2099166383818348E-2</v>
      </c>
      <c r="BM338" s="19">
        <v>0.29964053406367686</v>
      </c>
      <c r="BN338" s="16" t="s">
        <v>15</v>
      </c>
      <c r="BO338" s="16" t="s">
        <v>15</v>
      </c>
      <c r="BP338" s="16" t="s">
        <v>15</v>
      </c>
      <c r="BQ338" s="16" t="s">
        <v>15</v>
      </c>
      <c r="BR338" s="16" t="s">
        <v>15</v>
      </c>
      <c r="BS338" s="16" t="s">
        <v>15</v>
      </c>
      <c r="BT338" s="16" t="s">
        <v>15</v>
      </c>
      <c r="BU338" s="16" t="s">
        <v>15</v>
      </c>
      <c r="BV338" s="16" t="s">
        <v>15</v>
      </c>
      <c r="BW338" s="16" t="s">
        <v>15</v>
      </c>
      <c r="BX338" s="16" t="s">
        <v>15</v>
      </c>
      <c r="BY338" s="16">
        <v>7.6923000000000004</v>
      </c>
      <c r="BZ338" s="16">
        <v>5.7995999999999999</v>
      </c>
      <c r="CA338" s="16">
        <v>4.3184000000000005</v>
      </c>
      <c r="CB338" s="16">
        <v>6.6383999999999999</v>
      </c>
      <c r="CC338" s="16">
        <v>2.0545</v>
      </c>
      <c r="CD338" s="13" t="s">
        <v>15</v>
      </c>
      <c r="CE338" s="13" t="s">
        <v>15</v>
      </c>
      <c r="CF338" s="13" t="s">
        <v>15</v>
      </c>
      <c r="CG338" s="13" t="s">
        <v>15</v>
      </c>
      <c r="CH338" s="13" t="s">
        <v>15</v>
      </c>
      <c r="CI338" s="13" t="s">
        <v>15</v>
      </c>
      <c r="CJ338" s="13" t="s">
        <v>15</v>
      </c>
      <c r="CK338" s="13" t="s">
        <v>15</v>
      </c>
      <c r="CL338" s="13" t="s">
        <v>15</v>
      </c>
      <c r="CM338" s="13" t="s">
        <v>15</v>
      </c>
      <c r="CN338" s="13" t="s">
        <v>15</v>
      </c>
      <c r="CO338" s="13" t="s">
        <v>15</v>
      </c>
      <c r="CP338" s="13" t="s">
        <v>15</v>
      </c>
      <c r="CQ338" s="13">
        <v>0.38505545135517327</v>
      </c>
      <c r="CR338" s="13">
        <v>0.44283273952056101</v>
      </c>
      <c r="CS338" s="13">
        <v>0.34149989638904882</v>
      </c>
      <c r="CT338" s="16" t="s">
        <v>15</v>
      </c>
      <c r="CU338" s="16" t="s">
        <v>15</v>
      </c>
      <c r="CV338" s="16" t="s">
        <v>15</v>
      </c>
      <c r="CW338" s="16" t="s">
        <v>15</v>
      </c>
      <c r="CX338" s="16" t="s">
        <v>15</v>
      </c>
      <c r="CY338" s="16" t="s">
        <v>15</v>
      </c>
      <c r="CZ338" s="16" t="s">
        <v>15</v>
      </c>
      <c r="DA338" s="16" t="s">
        <v>15</v>
      </c>
      <c r="DB338" s="16" t="s">
        <v>15</v>
      </c>
      <c r="DC338" s="16" t="s">
        <v>15</v>
      </c>
      <c r="DD338" s="16" t="s">
        <v>15</v>
      </c>
      <c r="DE338" s="16" t="s">
        <v>15</v>
      </c>
      <c r="DF338" s="16">
        <v>23.8096</v>
      </c>
      <c r="DG338" s="16">
        <v>11.4611</v>
      </c>
      <c r="DH338" s="16">
        <v>13.554600000000001</v>
      </c>
      <c r="DI338" s="16">
        <v>3.8828</v>
      </c>
      <c r="DJ338" s="21" t="s">
        <v>15</v>
      </c>
      <c r="DK338" s="21" t="s">
        <v>15</v>
      </c>
      <c r="DL338" s="21" t="s">
        <v>15</v>
      </c>
      <c r="DM338" s="21" t="s">
        <v>15</v>
      </c>
      <c r="DN338" s="21" t="s">
        <v>15</v>
      </c>
      <c r="DO338" s="21" t="s">
        <v>15</v>
      </c>
      <c r="DP338" s="21" t="s">
        <v>15</v>
      </c>
      <c r="DQ338" s="21" t="s">
        <v>15</v>
      </c>
      <c r="DR338" s="21" t="s">
        <v>15</v>
      </c>
      <c r="DS338" s="21" t="s">
        <v>15</v>
      </c>
      <c r="DT338" s="21" t="s">
        <v>15</v>
      </c>
      <c r="DU338" s="21" t="s">
        <v>15</v>
      </c>
      <c r="DV338" s="21">
        <v>8.1638000000000002</v>
      </c>
      <c r="DW338" s="21">
        <v>5.2210000000000001</v>
      </c>
      <c r="DX338" s="21">
        <v>7.9039999999999999</v>
      </c>
      <c r="DY338" s="21">
        <v>2.3258999999999999</v>
      </c>
    </row>
    <row r="339" spans="1:129" x14ac:dyDescent="0.2">
      <c r="A339" s="62" t="str">
        <f>[1]PSIM!A346</f>
        <v>NEP</v>
      </c>
      <c r="B339" s="16">
        <v>0.1004</v>
      </c>
      <c r="C339" s="16">
        <v>6.4799999999999996E-2</v>
      </c>
      <c r="D339" s="16">
        <v>7.8799999999999995E-2</v>
      </c>
      <c r="E339" s="16">
        <v>3.8899999999999997E-2</v>
      </c>
      <c r="F339" s="16">
        <v>5.5999999999999999E-3</v>
      </c>
      <c r="G339" s="16">
        <v>2.69E-2</v>
      </c>
      <c r="H339" s="16">
        <v>-5.6599999999999998E-2</v>
      </c>
      <c r="I339" s="16">
        <v>-1.95E-2</v>
      </c>
      <c r="J339" s="16">
        <v>-2.5999999999999999E-2</v>
      </c>
      <c r="K339" s="16">
        <v>-4.36E-2</v>
      </c>
      <c r="L339" s="16">
        <v>0.1845</v>
      </c>
      <c r="M339" s="16">
        <v>-3.4299999999999997E-2</v>
      </c>
      <c r="N339" s="16">
        <v>-0.1391</v>
      </c>
      <c r="O339" s="16">
        <v>-7.8799999999999995E-2</v>
      </c>
      <c r="P339" s="16">
        <v>-4.5999999999999999E-2</v>
      </c>
      <c r="Q339" s="16">
        <v>-1.6E-2</v>
      </c>
      <c r="R339" s="17">
        <v>38.3065</v>
      </c>
      <c r="S339" s="17">
        <v>19.545400000000001</v>
      </c>
      <c r="T339" s="17">
        <v>16.176600000000001</v>
      </c>
      <c r="U339" s="17">
        <v>6.5658000000000003</v>
      </c>
      <c r="V339" s="17">
        <v>0.79510000000000003</v>
      </c>
      <c r="W339" s="17">
        <v>8.2766000000000002</v>
      </c>
      <c r="X339" s="17">
        <v>2.1294</v>
      </c>
      <c r="Y339" s="17">
        <v>-3.7382</v>
      </c>
      <c r="Z339" s="17">
        <v>-17.086500000000001</v>
      </c>
      <c r="AA339" s="17">
        <v>-12.196899999999999</v>
      </c>
      <c r="AB339" s="17">
        <v>-13.023</v>
      </c>
      <c r="AC339" s="17">
        <v>-9.5374999999999996</v>
      </c>
      <c r="AD339" s="17">
        <v>-10.6778</v>
      </c>
      <c r="AE339" s="17">
        <v>-5.8963999999999999</v>
      </c>
      <c r="AF339" s="17">
        <v>1.7231000000000001</v>
      </c>
      <c r="AG339" s="17">
        <v>4.8811999999999998</v>
      </c>
      <c r="AH339" s="16">
        <v>-9.5399999999999991</v>
      </c>
      <c r="AI339" s="16">
        <v>-10.68</v>
      </c>
      <c r="AJ339" s="16">
        <v>-5.9</v>
      </c>
      <c r="AK339" s="16">
        <v>1.72</v>
      </c>
      <c r="AL339" s="16">
        <v>4.88</v>
      </c>
      <c r="AM339" s="16">
        <v>21.68</v>
      </c>
      <c r="AN339" s="16">
        <v>15.63</v>
      </c>
      <c r="AO339" s="16">
        <v>19.47</v>
      </c>
      <c r="AP339" s="16">
        <v>15.26</v>
      </c>
      <c r="AQ339" s="16">
        <v>25.16</v>
      </c>
      <c r="AR339" s="16">
        <v>23.73</v>
      </c>
      <c r="AS339" s="16">
        <v>30.94</v>
      </c>
      <c r="AT339" s="16">
        <v>39.450000000000003</v>
      </c>
      <c r="AU339" s="16">
        <v>60.61</v>
      </c>
      <c r="AV339" s="16">
        <v>60.46</v>
      </c>
      <c r="AW339" s="16">
        <v>57.42</v>
      </c>
      <c r="AX339" s="19">
        <v>0.23430893164008187</v>
      </c>
      <c r="AY339" s="19">
        <v>1.3796989354624087</v>
      </c>
      <c r="AZ339" s="19">
        <v>-0.68175029649911423</v>
      </c>
      <c r="BA339" s="19">
        <v>-0.36751991526358763</v>
      </c>
      <c r="BB339" s="19">
        <v>-0.13175661068457103</v>
      </c>
      <c r="BC339" s="19">
        <v>-0.23246688123892151</v>
      </c>
      <c r="BD339" s="19">
        <v>-0.14604039250531037</v>
      </c>
      <c r="BE339" s="19">
        <v>-0.27473032488670457</v>
      </c>
      <c r="BF339" s="19">
        <v>-0.2365618208034995</v>
      </c>
      <c r="BG339" s="19">
        <v>-5.2713969521886693E-2</v>
      </c>
      <c r="BH339" s="19">
        <v>-1.6536720271071496E-2</v>
      </c>
      <c r="BI339" s="19">
        <v>-2.8958094258240669E-2</v>
      </c>
      <c r="BJ339" s="19">
        <v>-4.6315061709644299E-2</v>
      </c>
      <c r="BK339" s="19">
        <v>-5.6153976738141521E-2</v>
      </c>
      <c r="BL339" s="19">
        <v>-8.1925937136685403E-2</v>
      </c>
      <c r="BM339" s="19">
        <v>-3.1299449332236218E-2</v>
      </c>
      <c r="BN339" s="16">
        <v>8.1285000000000007</v>
      </c>
      <c r="BO339" s="16">
        <v>13.238200000000001</v>
      </c>
      <c r="BP339" s="16">
        <v>22.229399999999998</v>
      </c>
      <c r="BQ339" s="16">
        <v>10.5633</v>
      </c>
      <c r="BR339" s="16">
        <v>16.671500000000002</v>
      </c>
      <c r="BS339" s="16">
        <v>9.3077000000000005</v>
      </c>
      <c r="BT339" s="16">
        <v>-22.210899999999999</v>
      </c>
      <c r="BU339" s="16">
        <v>-12.6927</v>
      </c>
      <c r="BV339" s="16">
        <v>-23.463699999999999</v>
      </c>
      <c r="BW339" s="16">
        <v>-37.239100000000001</v>
      </c>
      <c r="BX339" s="16">
        <v>159.8321</v>
      </c>
      <c r="BY339" s="16">
        <v>-20.3185</v>
      </c>
      <c r="BZ339" s="16">
        <v>-70.596800000000002</v>
      </c>
      <c r="CA339" s="16">
        <v>-38.113100000000003</v>
      </c>
      <c r="CB339" s="16">
        <v>-23.722000000000001</v>
      </c>
      <c r="CC339" s="16">
        <v>-8.5937999999999999</v>
      </c>
      <c r="CD339" s="13">
        <v>1.0860808781353903</v>
      </c>
      <c r="CE339" s="13">
        <v>1.420479646272889</v>
      </c>
      <c r="CF339" s="13">
        <v>0.37189819647338451</v>
      </c>
      <c r="CG339" s="13">
        <v>0.45241451458443294</v>
      </c>
      <c r="CH339" s="13">
        <v>0.36972730376538687</v>
      </c>
      <c r="CI339" s="13">
        <v>0.27433252643928924</v>
      </c>
      <c r="CJ339" s="13">
        <v>0.32906486236854421</v>
      </c>
      <c r="CK339" s="13">
        <v>0.25838366230770227</v>
      </c>
      <c r="CL339" s="13">
        <v>0.13601826260310787</v>
      </c>
      <c r="CM339" s="13">
        <v>0.10978601532312356</v>
      </c>
      <c r="CN339" s="13">
        <v>3.3407865000787768E-2</v>
      </c>
      <c r="CO339" s="13">
        <v>8.2855565298232625E-2</v>
      </c>
      <c r="CP339" s="13">
        <v>9.0083348412086151E-2</v>
      </c>
      <c r="CQ339" s="13">
        <v>8.5306257887737852E-2</v>
      </c>
      <c r="CR339" s="13">
        <v>6.587809695229925E-2</v>
      </c>
      <c r="CS339" s="13">
        <v>5.3404409426837482E-2</v>
      </c>
      <c r="CT339" s="16">
        <v>30.226299999999998</v>
      </c>
      <c r="CU339" s="16">
        <v>15.1433</v>
      </c>
      <c r="CV339" s="16">
        <v>18.3947</v>
      </c>
      <c r="CW339" s="16">
        <v>9.0853000000000002</v>
      </c>
      <c r="CX339" s="16">
        <v>11.942399999999999</v>
      </c>
      <c r="CY339" s="16">
        <v>5.4465000000000003</v>
      </c>
      <c r="CZ339" s="16">
        <v>-12.0335</v>
      </c>
      <c r="DA339" s="16">
        <v>-4.4358000000000004</v>
      </c>
      <c r="DB339" s="16">
        <v>-6.3878000000000004</v>
      </c>
      <c r="DC339" s="16">
        <v>-11.082100000000001</v>
      </c>
      <c r="DD339" s="16">
        <v>36.9465</v>
      </c>
      <c r="DE339" s="16">
        <v>-5.7321</v>
      </c>
      <c r="DF339" s="16">
        <v>-27.448399999999999</v>
      </c>
      <c r="DG339" s="16">
        <v>-19.887699999999999</v>
      </c>
      <c r="DH339" s="16">
        <v>-11.464700000000001</v>
      </c>
      <c r="DI339" s="16">
        <v>-4.4744999999999999</v>
      </c>
      <c r="DJ339" s="21">
        <v>5.2634999999999996</v>
      </c>
      <c r="DK339" s="21">
        <v>4.0719000000000003</v>
      </c>
      <c r="DL339" s="21">
        <v>8.8184000000000005</v>
      </c>
      <c r="DM339" s="21">
        <v>5.5772000000000004</v>
      </c>
      <c r="DN339" s="21">
        <v>7.9507000000000003</v>
      </c>
      <c r="DO339" s="21">
        <v>3.8025000000000002</v>
      </c>
      <c r="DP339" s="21">
        <v>-8.5809999999999995</v>
      </c>
      <c r="DQ339" s="21">
        <v>-3.2229999999999999</v>
      </c>
      <c r="DR339" s="21">
        <v>-4.8296000000000001</v>
      </c>
      <c r="DS339" s="21">
        <v>-8.5423000000000009</v>
      </c>
      <c r="DT339" s="21">
        <v>31.724299999999999</v>
      </c>
      <c r="DU339" s="21">
        <v>-5.1059999999999999</v>
      </c>
      <c r="DV339" s="21">
        <v>-22.947600000000001</v>
      </c>
      <c r="DW339" s="21">
        <v>-16.1417</v>
      </c>
      <c r="DX339" s="21">
        <v>-9.7087000000000003</v>
      </c>
      <c r="DY339" s="21">
        <v>-3.9428000000000001</v>
      </c>
    </row>
    <row r="340" spans="1:129" x14ac:dyDescent="0.2">
      <c r="A340" s="62" t="str">
        <f>[1]PSIM!A347</f>
        <v>NETBAY</v>
      </c>
      <c r="B340" s="16" t="s">
        <v>15</v>
      </c>
      <c r="C340" s="16" t="s">
        <v>15</v>
      </c>
      <c r="D340" s="16" t="s">
        <v>15</v>
      </c>
      <c r="E340" s="16" t="s">
        <v>15</v>
      </c>
      <c r="F340" s="16" t="s">
        <v>15</v>
      </c>
      <c r="G340" s="16" t="s">
        <v>15</v>
      </c>
      <c r="H340" s="16" t="s">
        <v>15</v>
      </c>
      <c r="I340" s="16" t="s">
        <v>15</v>
      </c>
      <c r="J340" s="16" t="s">
        <v>15</v>
      </c>
      <c r="K340" s="16" t="s">
        <v>15</v>
      </c>
      <c r="L340" s="16" t="s">
        <v>15</v>
      </c>
      <c r="M340" s="16" t="s">
        <v>15</v>
      </c>
      <c r="N340" s="16">
        <v>0.11</v>
      </c>
      <c r="O340" s="16">
        <v>0.41</v>
      </c>
      <c r="P340" s="16">
        <v>0.49</v>
      </c>
      <c r="Q340" s="16">
        <v>0.57999999999999996</v>
      </c>
      <c r="R340" s="17" t="s">
        <v>15</v>
      </c>
      <c r="S340" s="17" t="s">
        <v>15</v>
      </c>
      <c r="T340" s="17" t="s">
        <v>15</v>
      </c>
      <c r="U340" s="17" t="s">
        <v>15</v>
      </c>
      <c r="V340" s="17" t="s">
        <v>15</v>
      </c>
      <c r="W340" s="17" t="s">
        <v>15</v>
      </c>
      <c r="X340" s="17" t="s">
        <v>15</v>
      </c>
      <c r="Y340" s="17" t="s">
        <v>15</v>
      </c>
      <c r="Z340" s="17" t="s">
        <v>15</v>
      </c>
      <c r="AA340" s="17" t="s">
        <v>15</v>
      </c>
      <c r="AB340" s="17" t="s">
        <v>15</v>
      </c>
      <c r="AC340" s="17" t="s">
        <v>15</v>
      </c>
      <c r="AD340" s="17">
        <v>69.270200000000003</v>
      </c>
      <c r="AE340" s="17">
        <v>77.560599999999994</v>
      </c>
      <c r="AF340" s="17">
        <v>78.521500000000003</v>
      </c>
      <c r="AG340" s="17">
        <v>77.487099999999998</v>
      </c>
      <c r="AH340" s="16" t="s">
        <v>15</v>
      </c>
      <c r="AI340" s="16" t="s">
        <v>15</v>
      </c>
      <c r="AJ340" s="16" t="s">
        <v>15</v>
      </c>
      <c r="AK340" s="16">
        <v>78.52</v>
      </c>
      <c r="AL340" s="16">
        <v>77.489999999999995</v>
      </c>
      <c r="AM340" s="16" t="s">
        <v>15</v>
      </c>
      <c r="AN340" s="16" t="s">
        <v>15</v>
      </c>
      <c r="AO340" s="16" t="s">
        <v>15</v>
      </c>
      <c r="AP340" s="16" t="s">
        <v>15</v>
      </c>
      <c r="AQ340" s="16" t="s">
        <v>15</v>
      </c>
      <c r="AR340" s="16" t="s">
        <v>15</v>
      </c>
      <c r="AS340" s="16" t="s">
        <v>15</v>
      </c>
      <c r="AT340" s="16" t="s">
        <v>15</v>
      </c>
      <c r="AU340" s="16" t="s">
        <v>15</v>
      </c>
      <c r="AV340" s="16" t="s">
        <v>15</v>
      </c>
      <c r="AW340" s="16" t="s">
        <v>15</v>
      </c>
      <c r="AX340" s="19" t="s">
        <v>15</v>
      </c>
      <c r="AY340" s="19" t="s">
        <v>15</v>
      </c>
      <c r="AZ340" s="19" t="s">
        <v>15</v>
      </c>
      <c r="BA340" s="19" t="s">
        <v>15</v>
      </c>
      <c r="BB340" s="19" t="s">
        <v>15</v>
      </c>
      <c r="BC340" s="19" t="s">
        <v>15</v>
      </c>
      <c r="BD340" s="19" t="s">
        <v>15</v>
      </c>
      <c r="BE340" s="19" t="s">
        <v>15</v>
      </c>
      <c r="BF340" s="19" t="s">
        <v>15</v>
      </c>
      <c r="BG340" s="19" t="s">
        <v>15</v>
      </c>
      <c r="BH340" s="19" t="s">
        <v>15</v>
      </c>
      <c r="BI340" s="19" t="s">
        <v>15</v>
      </c>
      <c r="BJ340" s="19">
        <v>3.9566257895266917E-2</v>
      </c>
      <c r="BK340" s="19">
        <v>3.742329033917613E-3</v>
      </c>
      <c r="BL340" s="19" t="s">
        <v>15</v>
      </c>
      <c r="BM340" s="19" t="s">
        <v>15</v>
      </c>
      <c r="BN340" s="16" t="s">
        <v>15</v>
      </c>
      <c r="BO340" s="16" t="s">
        <v>15</v>
      </c>
      <c r="BP340" s="16" t="s">
        <v>15</v>
      </c>
      <c r="BQ340" s="16" t="s">
        <v>15</v>
      </c>
      <c r="BR340" s="16" t="s">
        <v>15</v>
      </c>
      <c r="BS340" s="16" t="s">
        <v>15</v>
      </c>
      <c r="BT340" s="16" t="s">
        <v>15</v>
      </c>
      <c r="BU340" s="16" t="s">
        <v>15</v>
      </c>
      <c r="BV340" s="16" t="s">
        <v>15</v>
      </c>
      <c r="BW340" s="16" t="s">
        <v>15</v>
      </c>
      <c r="BX340" s="16" t="s">
        <v>15</v>
      </c>
      <c r="BY340" s="16" t="s">
        <v>15</v>
      </c>
      <c r="BZ340" s="16">
        <v>8.8994999999999997</v>
      </c>
      <c r="CA340" s="16">
        <v>29.065300000000001</v>
      </c>
      <c r="CB340" s="16">
        <v>32.725900000000003</v>
      </c>
      <c r="CC340" s="16">
        <v>36.785499999999999</v>
      </c>
      <c r="CD340" s="13" t="s">
        <v>15</v>
      </c>
      <c r="CE340" s="13" t="s">
        <v>15</v>
      </c>
      <c r="CF340" s="13" t="s">
        <v>15</v>
      </c>
      <c r="CG340" s="13" t="s">
        <v>15</v>
      </c>
      <c r="CH340" s="13" t="s">
        <v>15</v>
      </c>
      <c r="CI340" s="13" t="s">
        <v>15</v>
      </c>
      <c r="CJ340" s="13" t="s">
        <v>15</v>
      </c>
      <c r="CK340" s="13" t="s">
        <v>15</v>
      </c>
      <c r="CL340" s="13" t="s">
        <v>15</v>
      </c>
      <c r="CM340" s="13" t="s">
        <v>15</v>
      </c>
      <c r="CN340" s="13" t="s">
        <v>15</v>
      </c>
      <c r="CO340" s="13" t="s">
        <v>15</v>
      </c>
      <c r="CP340" s="13" t="s">
        <v>15</v>
      </c>
      <c r="CQ340" s="13" t="s">
        <v>15</v>
      </c>
      <c r="CR340" s="13" t="s">
        <v>15</v>
      </c>
      <c r="CS340" s="13" t="s">
        <v>15</v>
      </c>
      <c r="CT340" s="16" t="s">
        <v>15</v>
      </c>
      <c r="CU340" s="16" t="s">
        <v>15</v>
      </c>
      <c r="CV340" s="16" t="s">
        <v>15</v>
      </c>
      <c r="CW340" s="16" t="s">
        <v>15</v>
      </c>
      <c r="CX340" s="16" t="s">
        <v>15</v>
      </c>
      <c r="CY340" s="16" t="s">
        <v>15</v>
      </c>
      <c r="CZ340" s="16" t="s">
        <v>15</v>
      </c>
      <c r="DA340" s="16" t="s">
        <v>15</v>
      </c>
      <c r="DB340" s="16" t="s">
        <v>15</v>
      </c>
      <c r="DC340" s="16" t="s">
        <v>15</v>
      </c>
      <c r="DD340" s="16" t="s">
        <v>15</v>
      </c>
      <c r="DE340" s="16" t="s">
        <v>15</v>
      </c>
      <c r="DF340" s="16" t="s">
        <v>15</v>
      </c>
      <c r="DG340" s="16">
        <v>49.287199999999999</v>
      </c>
      <c r="DH340" s="16">
        <v>35.666499999999999</v>
      </c>
      <c r="DI340" s="16">
        <v>30.398</v>
      </c>
      <c r="DJ340" s="21" t="s">
        <v>15</v>
      </c>
      <c r="DK340" s="21" t="s">
        <v>15</v>
      </c>
      <c r="DL340" s="21" t="s">
        <v>15</v>
      </c>
      <c r="DM340" s="21" t="s">
        <v>15</v>
      </c>
      <c r="DN340" s="21" t="s">
        <v>15</v>
      </c>
      <c r="DO340" s="21" t="s">
        <v>15</v>
      </c>
      <c r="DP340" s="21" t="s">
        <v>15</v>
      </c>
      <c r="DQ340" s="21" t="s">
        <v>15</v>
      </c>
      <c r="DR340" s="21" t="s">
        <v>15</v>
      </c>
      <c r="DS340" s="21" t="s">
        <v>15</v>
      </c>
      <c r="DT340" s="21" t="s">
        <v>15</v>
      </c>
      <c r="DU340" s="21" t="s">
        <v>15</v>
      </c>
      <c r="DV340" s="21" t="s">
        <v>15</v>
      </c>
      <c r="DW340" s="21">
        <v>28.97</v>
      </c>
      <c r="DX340" s="21">
        <v>24.815000000000001</v>
      </c>
      <c r="DY340" s="21">
        <v>23.1157</v>
      </c>
    </row>
    <row r="341" spans="1:129" x14ac:dyDescent="0.2">
      <c r="A341" s="62" t="str">
        <f>[1]PSIM!A348</f>
        <v>NEW</v>
      </c>
      <c r="B341" s="16">
        <v>0.84</v>
      </c>
      <c r="C341" s="16">
        <v>-2.016</v>
      </c>
      <c r="D341" s="16">
        <v>-3.0933000000000002</v>
      </c>
      <c r="E341" s="16">
        <v>23.6693</v>
      </c>
      <c r="F341" s="16">
        <v>0.66</v>
      </c>
      <c r="G341" s="16">
        <v>0.78</v>
      </c>
      <c r="H341" s="16">
        <v>0.13</v>
      </c>
      <c r="I341" s="16">
        <v>0.91</v>
      </c>
      <c r="J341" s="16">
        <v>0.8</v>
      </c>
      <c r="K341" s="16">
        <v>-0.08</v>
      </c>
      <c r="L341" s="16">
        <v>0.46</v>
      </c>
      <c r="M341" s="16">
        <v>1.0900000000000001</v>
      </c>
      <c r="N341" s="16">
        <v>1.1100000000000001</v>
      </c>
      <c r="O341" s="16">
        <v>1.3</v>
      </c>
      <c r="P341" s="16">
        <v>1.0900000000000001</v>
      </c>
      <c r="Q341" s="16">
        <v>1.83</v>
      </c>
      <c r="R341" s="17">
        <v>26.0122</v>
      </c>
      <c r="S341" s="17">
        <v>12.0869</v>
      </c>
      <c r="T341" s="17">
        <v>12.9574</v>
      </c>
      <c r="U341" s="17">
        <v>18.8933</v>
      </c>
      <c r="V341" s="17">
        <v>21.248799999999999</v>
      </c>
      <c r="W341" s="17">
        <v>26.88</v>
      </c>
      <c r="X341" s="17">
        <v>21.312899999999999</v>
      </c>
      <c r="Y341" s="17">
        <v>24.1584</v>
      </c>
      <c r="Z341" s="17">
        <v>29.422699999999999</v>
      </c>
      <c r="AA341" s="17">
        <v>20.319400000000002</v>
      </c>
      <c r="AB341" s="17">
        <v>22.042100000000001</v>
      </c>
      <c r="AC341" s="17">
        <v>23.578600000000002</v>
      </c>
      <c r="AD341" s="17">
        <v>24.937999999999999</v>
      </c>
      <c r="AE341" s="17">
        <v>26.505600000000001</v>
      </c>
      <c r="AF341" s="17">
        <v>26.544599999999999</v>
      </c>
      <c r="AG341" s="17">
        <v>24.377500000000001</v>
      </c>
      <c r="AH341" s="16">
        <v>23.58</v>
      </c>
      <c r="AI341" s="16">
        <v>24.94</v>
      </c>
      <c r="AJ341" s="16">
        <v>24.63</v>
      </c>
      <c r="AK341" s="16">
        <v>26.54</v>
      </c>
      <c r="AL341" s="16">
        <v>24.38</v>
      </c>
      <c r="AM341" s="16">
        <v>18.89</v>
      </c>
      <c r="AN341" s="16">
        <v>35.11</v>
      </c>
      <c r="AO341" s="16">
        <v>41.91</v>
      </c>
      <c r="AP341" s="16">
        <v>21.81</v>
      </c>
      <c r="AQ341" s="16">
        <v>15.9</v>
      </c>
      <c r="AR341" s="16">
        <v>18.09</v>
      </c>
      <c r="AS341" s="16">
        <v>18.66</v>
      </c>
      <c r="AT341" s="16">
        <v>17.18</v>
      </c>
      <c r="AU341" s="16">
        <v>23.06</v>
      </c>
      <c r="AV341" s="16">
        <v>18.02</v>
      </c>
      <c r="AW341" s="16">
        <v>18.399999999999999</v>
      </c>
      <c r="AX341" s="19">
        <v>1.0579457056675661</v>
      </c>
      <c r="AY341" s="19">
        <v>-0.30926568758344458</v>
      </c>
      <c r="AZ341" s="19">
        <v>-0.11933554398097949</v>
      </c>
      <c r="BA341" s="19">
        <v>-0.47414692296230065</v>
      </c>
      <c r="BB341" s="19">
        <v>0.66774006078332371</v>
      </c>
      <c r="BC341" s="19">
        <v>0.49228352640879636</v>
      </c>
      <c r="BD341" s="19">
        <v>1.2762406573510978</v>
      </c>
      <c r="BE341" s="19">
        <v>0.43117501602710867</v>
      </c>
      <c r="BF341" s="19">
        <v>0.37336126952274856</v>
      </c>
      <c r="BG341" s="19">
        <v>1.3191572940787295</v>
      </c>
      <c r="BH341" s="19">
        <v>0.61125568579426171</v>
      </c>
      <c r="BI341" s="19">
        <v>0.35385398897983728</v>
      </c>
      <c r="BJ341" s="19">
        <v>0.41062666479742044</v>
      </c>
      <c r="BK341" s="19">
        <v>0.17787734528143379</v>
      </c>
      <c r="BL341" s="19">
        <v>0.21254213551759515</v>
      </c>
      <c r="BM341" s="19">
        <v>0.12670652640456631</v>
      </c>
      <c r="BN341" s="16">
        <v>8.1372999999999998</v>
      </c>
      <c r="BO341" s="16">
        <v>-21.233799999999999</v>
      </c>
      <c r="BP341" s="16">
        <v>-30.270299999999999</v>
      </c>
      <c r="BQ341" s="16">
        <v>191.76169999999999</v>
      </c>
      <c r="BR341" s="16">
        <v>4.7336</v>
      </c>
      <c r="BS341" s="16">
        <v>5.4145000000000003</v>
      </c>
      <c r="BT341" s="16">
        <v>0.77869999999999995</v>
      </c>
      <c r="BU341" s="16">
        <v>4.8307000000000002</v>
      </c>
      <c r="BV341" s="16">
        <v>3.7591999999999999</v>
      </c>
      <c r="BW341" s="16">
        <v>-0.42649999999999999</v>
      </c>
      <c r="BX341" s="16">
        <v>1.8216999999999999</v>
      </c>
      <c r="BY341" s="16">
        <v>4.1079999999999997</v>
      </c>
      <c r="BZ341" s="16">
        <v>3.8913000000000002</v>
      </c>
      <c r="CA341" s="16">
        <v>3.9962999999999997</v>
      </c>
      <c r="CB341" s="16">
        <v>3.7012</v>
      </c>
      <c r="CC341" s="16">
        <v>6.1256000000000004</v>
      </c>
      <c r="CD341" s="13">
        <v>2.3052200324927599</v>
      </c>
      <c r="CE341" s="13">
        <v>2.7431729597316248</v>
      </c>
      <c r="CF341" s="13">
        <v>5.0681929054289494</v>
      </c>
      <c r="CG341" s="13">
        <v>0.26046645514963829</v>
      </c>
      <c r="CH341" s="13">
        <v>0.218947343640569</v>
      </c>
      <c r="CI341" s="13">
        <v>0.2672995855326083</v>
      </c>
      <c r="CJ341" s="13">
        <v>0.29044721576697236</v>
      </c>
      <c r="CK341" s="13">
        <v>0.24995609791370399</v>
      </c>
      <c r="CL341" s="13">
        <v>0.22496845208347702</v>
      </c>
      <c r="CM341" s="13">
        <v>0.22360610225345645</v>
      </c>
      <c r="CN341" s="13">
        <v>0.23568677731397705</v>
      </c>
      <c r="CO341" s="13">
        <v>0.2365017688278204</v>
      </c>
      <c r="CP341" s="13">
        <v>0.24205382079007923</v>
      </c>
      <c r="CQ341" s="13">
        <v>0.23944671725650055</v>
      </c>
      <c r="CR341" s="13">
        <v>0.21570206634458997</v>
      </c>
      <c r="CS341" s="13">
        <v>0.22285561077042584</v>
      </c>
      <c r="CT341" s="16">
        <v>7.6634000000000002</v>
      </c>
      <c r="CU341" s="16">
        <v>-18.980399999999999</v>
      </c>
      <c r="CV341" s="16">
        <v>-37.805599999999998</v>
      </c>
      <c r="CW341" s="16">
        <v>108.6195</v>
      </c>
      <c r="CX341" s="16">
        <v>2.0457999999999998</v>
      </c>
      <c r="CY341" s="16">
        <v>2.8134999999999999</v>
      </c>
      <c r="CZ341" s="16">
        <v>0.44850000000000001</v>
      </c>
      <c r="DA341" s="16">
        <v>3.1676000000000002</v>
      </c>
      <c r="DB341" s="16">
        <v>2.7301000000000002</v>
      </c>
      <c r="DC341" s="16">
        <v>-0.31169999999999998</v>
      </c>
      <c r="DD341" s="16">
        <v>1.5985</v>
      </c>
      <c r="DE341" s="16">
        <v>3.6566000000000001</v>
      </c>
      <c r="DF341" s="16">
        <v>3.6250999999999998</v>
      </c>
      <c r="DG341" s="16">
        <v>4.1395999999999997</v>
      </c>
      <c r="DH341" s="16">
        <v>3.3837999999999999</v>
      </c>
      <c r="DI341" s="16">
        <v>5.5202</v>
      </c>
      <c r="DJ341" s="21">
        <v>1.7172000000000001</v>
      </c>
      <c r="DK341" s="21">
        <v>-4.3234000000000004</v>
      </c>
      <c r="DL341" s="21">
        <v>-7.0236999999999998</v>
      </c>
      <c r="DM341" s="21">
        <v>50.749099999999999</v>
      </c>
      <c r="DN341" s="21">
        <v>1.5023</v>
      </c>
      <c r="DO341" s="21">
        <v>2.0924999999999998</v>
      </c>
      <c r="DP341" s="21">
        <v>0.32829999999999998</v>
      </c>
      <c r="DQ341" s="21">
        <v>2.2869000000000002</v>
      </c>
      <c r="DR341" s="21">
        <v>1.9792999999999998</v>
      </c>
      <c r="DS341" s="21">
        <v>-0.22170000000000001</v>
      </c>
      <c r="DT341" s="21">
        <v>1.1094999999999999</v>
      </c>
      <c r="DU341" s="21">
        <v>2.5611999999999999</v>
      </c>
      <c r="DV341" s="21">
        <v>2.5255000000000001</v>
      </c>
      <c r="DW341" s="21">
        <v>2.8281999999999998</v>
      </c>
      <c r="DX341" s="21">
        <v>2.3624999999999998</v>
      </c>
      <c r="DY341" s="21">
        <v>3.9449999999999998</v>
      </c>
    </row>
    <row r="342" spans="1:129" x14ac:dyDescent="0.2">
      <c r="A342" s="62" t="str">
        <f>[1]PSIM!A349</f>
        <v>NEWS</v>
      </c>
      <c r="B342" s="16">
        <v>0.13519999999999999</v>
      </c>
      <c r="C342" s="16">
        <v>0.17369999999999999</v>
      </c>
      <c r="D342" s="16">
        <v>2.1999999999999999E-2</v>
      </c>
      <c r="E342" s="16">
        <v>7.6E-3</v>
      </c>
      <c r="F342" s="16">
        <v>1.9E-3</v>
      </c>
      <c r="G342" s="16">
        <v>-2.5999999999999999E-3</v>
      </c>
      <c r="H342" s="16">
        <v>1.2999999999999999E-3</v>
      </c>
      <c r="I342" s="16">
        <v>-1.9E-3</v>
      </c>
      <c r="J342" s="16">
        <v>-0.52929999999999999</v>
      </c>
      <c r="K342" s="16">
        <v>-5.9200000000000003E-2</v>
      </c>
      <c r="L342" s="16">
        <v>-1.72E-2</v>
      </c>
      <c r="M342" s="16">
        <v>-1.9099999999999999E-2</v>
      </c>
      <c r="N342" s="16">
        <v>-3.0800000000000001E-2</v>
      </c>
      <c r="O342" s="16">
        <v>-5.0000000000000001E-3</v>
      </c>
      <c r="P342" s="16">
        <v>-1.23E-2</v>
      </c>
      <c r="Q342" s="16">
        <v>-1.77E-2</v>
      </c>
      <c r="R342" s="17">
        <v>43.203000000000003</v>
      </c>
      <c r="S342" s="17">
        <v>53.954000000000001</v>
      </c>
      <c r="T342" s="17">
        <v>62.793999999999997</v>
      </c>
      <c r="U342" s="17">
        <v>39.968600000000002</v>
      </c>
      <c r="V342" s="17">
        <v>47.303100000000001</v>
      </c>
      <c r="W342" s="17">
        <v>45.974800000000002</v>
      </c>
      <c r="X342" s="17">
        <v>44.372999999999998</v>
      </c>
      <c r="Y342" s="17">
        <v>29.783999999999999</v>
      </c>
      <c r="Z342" s="17">
        <v>-52.3035</v>
      </c>
      <c r="AA342" s="17">
        <v>-22.412299999999998</v>
      </c>
      <c r="AB342" s="17">
        <v>12.042299999999999</v>
      </c>
      <c r="AC342" s="17">
        <v>-5.8110999999999997</v>
      </c>
      <c r="AD342" s="17">
        <v>-71.216399999999993</v>
      </c>
      <c r="AE342" s="17">
        <v>-136.0197</v>
      </c>
      <c r="AF342" s="17">
        <v>-89.168499999999995</v>
      </c>
      <c r="AG342" s="17">
        <v>-42.920499999999997</v>
      </c>
      <c r="AH342" s="16">
        <v>-5.81</v>
      </c>
      <c r="AI342" s="16">
        <v>-74.430000000000007</v>
      </c>
      <c r="AJ342" s="16">
        <v>-141.13999999999999</v>
      </c>
      <c r="AK342" s="16">
        <v>-89.17</v>
      </c>
      <c r="AL342" s="16">
        <v>-42.92</v>
      </c>
      <c r="AM342" s="16" t="s">
        <v>15</v>
      </c>
      <c r="AN342" s="16" t="s">
        <v>15</v>
      </c>
      <c r="AO342" s="16">
        <v>29.27</v>
      </c>
      <c r="AP342" s="16">
        <v>29.9</v>
      </c>
      <c r="AQ342" s="16">
        <v>45.05</v>
      </c>
      <c r="AR342" s="16">
        <v>46.95</v>
      </c>
      <c r="AS342" s="16">
        <v>46.99</v>
      </c>
      <c r="AT342" s="16">
        <v>81.180000000000007</v>
      </c>
      <c r="AU342" s="16">
        <v>88.26</v>
      </c>
      <c r="AV342" s="16">
        <v>78.83</v>
      </c>
      <c r="AW342" s="16">
        <v>79.569999999999993</v>
      </c>
      <c r="AX342" s="19">
        <v>1.5336217066456942E-2</v>
      </c>
      <c r="AY342" s="19">
        <v>8.1673682226550241E-3</v>
      </c>
      <c r="AZ342" s="19">
        <v>1.017554012345679E-2</v>
      </c>
      <c r="BA342" s="19">
        <v>3.5692323244235907E-2</v>
      </c>
      <c r="BB342" s="19">
        <v>2.1373406193078321</v>
      </c>
      <c r="BC342" s="19">
        <v>-0.10501647748077628</v>
      </c>
      <c r="BD342" s="19">
        <v>-0.28040589867133886</v>
      </c>
      <c r="BE342" s="19">
        <v>-6.2175028193331401E-3</v>
      </c>
      <c r="BF342" s="19">
        <v>-1.1040046088541743E-2</v>
      </c>
      <c r="BG342" s="19">
        <v>-2.5593467211330219E-2</v>
      </c>
      <c r="BH342" s="19">
        <v>-2.7540908195650823E-3</v>
      </c>
      <c r="BI342" s="19">
        <v>-5.6459631135812585E-3</v>
      </c>
      <c r="BJ342" s="19">
        <v>-6.7533378227013954E-2</v>
      </c>
      <c r="BK342" s="19">
        <v>-5.2004560578914312E-3</v>
      </c>
      <c r="BL342" s="19">
        <v>-4.3389197643834983E-2</v>
      </c>
      <c r="BM342" s="19">
        <v>-0.26710419873558644</v>
      </c>
      <c r="BN342" s="16">
        <v>27.2056</v>
      </c>
      <c r="BO342" s="16">
        <v>32.362299999999998</v>
      </c>
      <c r="BP342" s="16">
        <v>34.1875</v>
      </c>
      <c r="BQ342" s="16">
        <v>9.9103999999999992</v>
      </c>
      <c r="BR342" s="16">
        <v>2.8073999999999999</v>
      </c>
      <c r="BS342" s="16">
        <v>-5.4843999999999999</v>
      </c>
      <c r="BT342" s="16">
        <v>3.016</v>
      </c>
      <c r="BU342" s="16">
        <v>-64.143799999999999</v>
      </c>
      <c r="BV342" s="16">
        <v>-144.0635</v>
      </c>
      <c r="BW342" s="16">
        <v>-102.32340000000001</v>
      </c>
      <c r="BX342" s="16">
        <v>-70.529399999999995</v>
      </c>
      <c r="BY342" s="16">
        <v>-91.320999999999998</v>
      </c>
      <c r="BZ342" s="16">
        <v>-261.83690000000001</v>
      </c>
      <c r="CA342" s="16">
        <v>-284.68349999999998</v>
      </c>
      <c r="CB342" s="16">
        <v>-539.90459999999996</v>
      </c>
      <c r="CC342" s="16">
        <v>-151.64410000000001</v>
      </c>
      <c r="CD342" s="13" t="s">
        <v>15</v>
      </c>
      <c r="CE342" s="13" t="s">
        <v>15</v>
      </c>
      <c r="CF342" s="13">
        <v>0.11142182235036649</v>
      </c>
      <c r="CG342" s="13">
        <v>0.10467739368921587</v>
      </c>
      <c r="CH342" s="13">
        <v>9.1214893211097617E-2</v>
      </c>
      <c r="CI342" s="13">
        <v>6.3021873054714836E-2</v>
      </c>
      <c r="CJ342" s="13">
        <v>4.4388311252725139E-2</v>
      </c>
      <c r="CK342" s="13">
        <v>6.8117060429775615E-3</v>
      </c>
      <c r="CL342" s="13">
        <v>9.541830933947118E-2</v>
      </c>
      <c r="CM342" s="13">
        <v>2.2107378839900122E-2</v>
      </c>
      <c r="CN342" s="13">
        <v>1.0949981343729466E-2</v>
      </c>
      <c r="CO342" s="13">
        <v>6.449061117981993E-3</v>
      </c>
      <c r="CP342" s="13">
        <v>0.34964127438205928</v>
      </c>
      <c r="CQ342" s="13">
        <v>1.4872667039296859E-3</v>
      </c>
      <c r="CR342" s="13">
        <v>0.30380672578381024</v>
      </c>
      <c r="CS342" s="13">
        <v>1.8169234816340769E-2</v>
      </c>
      <c r="CT342" s="16" t="s">
        <v>15</v>
      </c>
      <c r="CU342" s="16">
        <v>64.727800000000002</v>
      </c>
      <c r="CV342" s="16">
        <v>30.220199999999998</v>
      </c>
      <c r="CW342" s="16">
        <v>10.527900000000001</v>
      </c>
      <c r="CX342" s="16">
        <v>2.6699000000000002</v>
      </c>
      <c r="CY342" s="16">
        <v>-4.0613999999999999</v>
      </c>
      <c r="CZ342" s="16">
        <v>2.3691</v>
      </c>
      <c r="DA342" s="16">
        <v>-34.4285</v>
      </c>
      <c r="DB342" s="16">
        <v>-105.6682</v>
      </c>
      <c r="DC342" s="16">
        <v>-67.069400000000002</v>
      </c>
      <c r="DD342" s="16">
        <v>-44.467399999999998</v>
      </c>
      <c r="DE342" s="16">
        <v>-47.679000000000002</v>
      </c>
      <c r="DF342" s="16">
        <v>-31.694700000000001</v>
      </c>
      <c r="DG342" s="16">
        <v>-22.175699999999999</v>
      </c>
      <c r="DH342" s="16">
        <v>-100.36239999999999</v>
      </c>
      <c r="DI342" s="16">
        <v>-120.0371</v>
      </c>
      <c r="DJ342" s="21" t="s">
        <v>15</v>
      </c>
      <c r="DK342" s="21">
        <v>47.286000000000001</v>
      </c>
      <c r="DL342" s="21">
        <v>25.2502</v>
      </c>
      <c r="DM342" s="21">
        <v>8.5221999999999998</v>
      </c>
      <c r="DN342" s="21">
        <v>2.0908000000000002</v>
      </c>
      <c r="DO342" s="21">
        <v>-3.3083999999999998</v>
      </c>
      <c r="DP342" s="21">
        <v>2.0531999999999999</v>
      </c>
      <c r="DQ342" s="21">
        <v>-31.2013</v>
      </c>
      <c r="DR342" s="21">
        <v>-77.114400000000003</v>
      </c>
      <c r="DS342" s="21">
        <v>-50.879600000000003</v>
      </c>
      <c r="DT342" s="21">
        <v>-36.0625</v>
      </c>
      <c r="DU342" s="21">
        <v>-40.787399999999998</v>
      </c>
      <c r="DV342" s="21">
        <v>-23.9483</v>
      </c>
      <c r="DW342" s="21">
        <v>-15.9262</v>
      </c>
      <c r="DX342" s="21">
        <v>-54.219200000000001</v>
      </c>
      <c r="DY342" s="21">
        <v>-31.908899999999999</v>
      </c>
    </row>
    <row r="343" spans="1:129" x14ac:dyDescent="0.2">
      <c r="A343" s="62" t="str">
        <f>[1]PSIM!A351</f>
        <v>NINE</v>
      </c>
      <c r="B343" s="16" t="s">
        <v>15</v>
      </c>
      <c r="C343" s="16" t="s">
        <v>15</v>
      </c>
      <c r="D343" s="16" t="s">
        <v>15</v>
      </c>
      <c r="E343" s="16" t="s">
        <v>15</v>
      </c>
      <c r="F343" s="16" t="s">
        <v>15</v>
      </c>
      <c r="G343" s="16" t="s">
        <v>15</v>
      </c>
      <c r="H343" s="16" t="s">
        <v>15</v>
      </c>
      <c r="I343" s="16" t="s">
        <v>15</v>
      </c>
      <c r="J343" s="16">
        <v>0.1802</v>
      </c>
      <c r="K343" s="16">
        <v>0.1305</v>
      </c>
      <c r="L343" s="16">
        <v>0.1802</v>
      </c>
      <c r="M343" s="16">
        <v>0.16</v>
      </c>
      <c r="N343" s="16">
        <v>0.01</v>
      </c>
      <c r="O343" s="16">
        <v>-0.108</v>
      </c>
      <c r="P343" s="16">
        <v>-1.2509999999999999</v>
      </c>
      <c r="Q343" s="16">
        <v>0.04</v>
      </c>
      <c r="R343" s="17" t="s">
        <v>15</v>
      </c>
      <c r="S343" s="17" t="s">
        <v>15</v>
      </c>
      <c r="T343" s="17" t="s">
        <v>15</v>
      </c>
      <c r="U343" s="17" t="s">
        <v>15</v>
      </c>
      <c r="V343" s="17" t="s">
        <v>15</v>
      </c>
      <c r="W343" s="17" t="s">
        <v>15</v>
      </c>
      <c r="X343" s="17" t="s">
        <v>15</v>
      </c>
      <c r="Y343" s="17" t="s">
        <v>15</v>
      </c>
      <c r="Z343" s="17">
        <v>31.312999999999999</v>
      </c>
      <c r="AA343" s="17">
        <v>30.3596</v>
      </c>
      <c r="AB343" s="17">
        <v>30.646799999999999</v>
      </c>
      <c r="AC343" s="17">
        <v>30.412600000000001</v>
      </c>
      <c r="AD343" s="17">
        <v>26.564900000000002</v>
      </c>
      <c r="AE343" s="17">
        <v>27.072099999999999</v>
      </c>
      <c r="AF343" s="17">
        <v>38.120899999999999</v>
      </c>
      <c r="AG343" s="17">
        <v>46.7973</v>
      </c>
      <c r="AH343" s="16">
        <v>30.41</v>
      </c>
      <c r="AI343" s="16">
        <v>26.56</v>
      </c>
      <c r="AJ343" s="16">
        <v>27.07</v>
      </c>
      <c r="AK343" s="16">
        <v>38.119999999999997</v>
      </c>
      <c r="AL343" s="16">
        <v>46.8</v>
      </c>
      <c r="AM343" s="16" t="s">
        <v>15</v>
      </c>
      <c r="AN343" s="16" t="s">
        <v>15</v>
      </c>
      <c r="AO343" s="16" t="s">
        <v>15</v>
      </c>
      <c r="AP343" s="16" t="s">
        <v>15</v>
      </c>
      <c r="AQ343" s="16" t="s">
        <v>15</v>
      </c>
      <c r="AR343" s="16" t="s">
        <v>15</v>
      </c>
      <c r="AS343" s="16" t="s">
        <v>15</v>
      </c>
      <c r="AT343" s="16" t="s">
        <v>15</v>
      </c>
      <c r="AU343" s="16">
        <v>23.41</v>
      </c>
      <c r="AV343" s="16">
        <v>24.02</v>
      </c>
      <c r="AW343" s="16">
        <v>25.31</v>
      </c>
      <c r="AX343" s="19" t="s">
        <v>15</v>
      </c>
      <c r="AY343" s="19" t="s">
        <v>15</v>
      </c>
      <c r="AZ343" s="19" t="s">
        <v>15</v>
      </c>
      <c r="BA343" s="19" t="s">
        <v>15</v>
      </c>
      <c r="BB343" s="19" t="s">
        <v>15</v>
      </c>
      <c r="BC343" s="19" t="s">
        <v>15</v>
      </c>
      <c r="BD343" s="19" t="s">
        <v>15</v>
      </c>
      <c r="BE343" s="19" t="s">
        <v>15</v>
      </c>
      <c r="BF343" s="19">
        <v>4.9692692556686034E-2</v>
      </c>
      <c r="BG343" s="19">
        <v>9.1980088193347798E-2</v>
      </c>
      <c r="BH343" s="19">
        <v>0.10181581809530284</v>
      </c>
      <c r="BI343" s="19">
        <v>7.2701489636161243E-2</v>
      </c>
      <c r="BJ343" s="19">
        <v>-7.1330236956279894E-2</v>
      </c>
      <c r="BK343" s="19">
        <v>-4.8880545457144355E-2</v>
      </c>
      <c r="BL343" s="19" t="s">
        <v>15</v>
      </c>
      <c r="BM343" s="19" t="s">
        <v>15</v>
      </c>
      <c r="BN343" s="16" t="s">
        <v>15</v>
      </c>
      <c r="BO343" s="16" t="s">
        <v>15</v>
      </c>
      <c r="BP343" s="16" t="s">
        <v>15</v>
      </c>
      <c r="BQ343" s="16" t="s">
        <v>15</v>
      </c>
      <c r="BR343" s="16" t="s">
        <v>15</v>
      </c>
      <c r="BS343" s="16" t="s">
        <v>15</v>
      </c>
      <c r="BT343" s="16" t="s">
        <v>15</v>
      </c>
      <c r="BU343" s="16" t="s">
        <v>15</v>
      </c>
      <c r="BV343" s="16">
        <v>7.2976999999999999</v>
      </c>
      <c r="BW343" s="16">
        <v>6.0571999999999999</v>
      </c>
      <c r="BX343" s="16">
        <v>7.3482000000000003</v>
      </c>
      <c r="BY343" s="16">
        <v>5.8977000000000004</v>
      </c>
      <c r="BZ343" s="16">
        <v>0.71499999999999997</v>
      </c>
      <c r="CA343" s="16">
        <v>-8.6971000000000007</v>
      </c>
      <c r="CB343" s="16">
        <v>-131.87719999999999</v>
      </c>
      <c r="CC343" s="16">
        <v>5.2196999999999996</v>
      </c>
      <c r="CD343" s="13" t="s">
        <v>15</v>
      </c>
      <c r="CE343" s="13" t="s">
        <v>15</v>
      </c>
      <c r="CF343" s="13" t="s">
        <v>15</v>
      </c>
      <c r="CG343" s="13" t="s">
        <v>15</v>
      </c>
      <c r="CH343" s="13" t="s">
        <v>15</v>
      </c>
      <c r="CI343" s="13" t="s">
        <v>15</v>
      </c>
      <c r="CJ343" s="13" t="s">
        <v>15</v>
      </c>
      <c r="CK343" s="13" t="s">
        <v>15</v>
      </c>
      <c r="CL343" s="13">
        <v>8.3337381757108447E-2</v>
      </c>
      <c r="CM343" s="13">
        <v>8.3771975997473422E-2</v>
      </c>
      <c r="CN343" s="13">
        <v>9.3966866138722668E-2</v>
      </c>
      <c r="CO343" s="13">
        <v>1.8463539683434234E-2</v>
      </c>
      <c r="CP343" s="13">
        <v>1.9151678223178269E-2</v>
      </c>
      <c r="CQ343" s="13">
        <v>2.0365970569215776E-2</v>
      </c>
      <c r="CR343" s="13" t="s">
        <v>15</v>
      </c>
      <c r="CS343" s="13" t="s">
        <v>15</v>
      </c>
      <c r="CT343" s="16" t="s">
        <v>15</v>
      </c>
      <c r="CU343" s="16" t="s">
        <v>15</v>
      </c>
      <c r="CV343" s="16" t="s">
        <v>15</v>
      </c>
      <c r="CW343" s="16" t="s">
        <v>15</v>
      </c>
      <c r="CX343" s="16" t="s">
        <v>15</v>
      </c>
      <c r="CY343" s="16" t="s">
        <v>15</v>
      </c>
      <c r="CZ343" s="16" t="s">
        <v>15</v>
      </c>
      <c r="DA343" s="16" t="s">
        <v>15</v>
      </c>
      <c r="DB343" s="16" t="s">
        <v>15</v>
      </c>
      <c r="DC343" s="16">
        <v>11.807600000000001</v>
      </c>
      <c r="DD343" s="16">
        <v>14.8941</v>
      </c>
      <c r="DE343" s="16">
        <v>5.7597000000000005</v>
      </c>
      <c r="DF343" s="16">
        <v>0.33040000000000003</v>
      </c>
      <c r="DG343" s="16">
        <v>-3.6614</v>
      </c>
      <c r="DH343" s="16">
        <v>-56.370800000000003</v>
      </c>
      <c r="DI343" s="16">
        <v>2.6428000000000003</v>
      </c>
      <c r="DJ343" s="21" t="s">
        <v>15</v>
      </c>
      <c r="DK343" s="21" t="s">
        <v>15</v>
      </c>
      <c r="DL343" s="21" t="s">
        <v>15</v>
      </c>
      <c r="DM343" s="21" t="s">
        <v>15</v>
      </c>
      <c r="DN343" s="21" t="s">
        <v>15</v>
      </c>
      <c r="DO343" s="21" t="s">
        <v>15</v>
      </c>
      <c r="DP343" s="21" t="s">
        <v>15</v>
      </c>
      <c r="DQ343" s="21" t="s">
        <v>15</v>
      </c>
      <c r="DR343" s="21" t="s">
        <v>15</v>
      </c>
      <c r="DS343" s="21">
        <v>5.9211</v>
      </c>
      <c r="DT343" s="21">
        <v>7.3642000000000003</v>
      </c>
      <c r="DU343" s="21">
        <v>3.6305000000000001</v>
      </c>
      <c r="DV343" s="21">
        <v>0.2344</v>
      </c>
      <c r="DW343" s="21">
        <v>-2.6775000000000002</v>
      </c>
      <c r="DX343" s="21">
        <v>-41.065899999999999</v>
      </c>
      <c r="DY343" s="21">
        <v>2.0539999999999998</v>
      </c>
    </row>
    <row r="344" spans="1:129" x14ac:dyDescent="0.2">
      <c r="A344" s="62" t="str">
        <f>[1]PSIM!A352</f>
        <v>NKI</v>
      </c>
      <c r="B344" s="16">
        <v>1.7281</v>
      </c>
      <c r="C344" s="16">
        <v>3.3856000000000002</v>
      </c>
      <c r="D344" s="16">
        <v>3.7217000000000002</v>
      </c>
      <c r="E344" s="16">
        <v>4.3777999999999997</v>
      </c>
      <c r="F344" s="16">
        <v>4.4546999999999999</v>
      </c>
      <c r="G344" s="16">
        <v>5.2938999999999998</v>
      </c>
      <c r="H344" s="16">
        <v>2.7833000000000001</v>
      </c>
      <c r="I344" s="16">
        <v>3.6993999999999998</v>
      </c>
      <c r="J344" s="16">
        <v>4.0210999999999997</v>
      </c>
      <c r="K344" s="16">
        <v>-4.5945999999999998</v>
      </c>
      <c r="L344" s="16">
        <v>0.88109999999999999</v>
      </c>
      <c r="M344" s="16">
        <v>5.7763999999999998</v>
      </c>
      <c r="N344" s="16">
        <v>5.4917999999999996</v>
      </c>
      <c r="O344" s="16">
        <v>1.1263000000000001</v>
      </c>
      <c r="P344" s="16">
        <v>0.7923</v>
      </c>
      <c r="Q344" s="16">
        <v>2.5769000000000002</v>
      </c>
      <c r="R344" s="17" t="s">
        <v>15</v>
      </c>
      <c r="S344" s="17" t="s">
        <v>15</v>
      </c>
      <c r="T344" s="17" t="s">
        <v>15</v>
      </c>
      <c r="U344" s="17" t="s">
        <v>15</v>
      </c>
      <c r="V344" s="17" t="s">
        <v>15</v>
      </c>
      <c r="W344" s="17" t="s">
        <v>15</v>
      </c>
      <c r="X344" s="17" t="s">
        <v>15</v>
      </c>
      <c r="Y344" s="17" t="s">
        <v>15</v>
      </c>
      <c r="Z344" s="17" t="s">
        <v>15</v>
      </c>
      <c r="AA344" s="17" t="s">
        <v>15</v>
      </c>
      <c r="AB344" s="17" t="s">
        <v>15</v>
      </c>
      <c r="AC344" s="17" t="s">
        <v>15</v>
      </c>
      <c r="AD344" s="17" t="s">
        <v>15</v>
      </c>
      <c r="AE344" s="17" t="s">
        <v>15</v>
      </c>
      <c r="AF344" s="17" t="s">
        <v>15</v>
      </c>
      <c r="AG344" s="17" t="s">
        <v>15</v>
      </c>
      <c r="AH344" s="16">
        <v>-3.77</v>
      </c>
      <c r="AI344" s="16">
        <v>-4.37</v>
      </c>
      <c r="AJ344" s="16">
        <v>-10.48</v>
      </c>
      <c r="AK344" s="16" t="s">
        <v>15</v>
      </c>
      <c r="AL344" s="16">
        <v>-9.33</v>
      </c>
      <c r="AM344" s="16">
        <v>32.369999999999997</v>
      </c>
      <c r="AN344" s="16">
        <v>38.6</v>
      </c>
      <c r="AO344" s="16">
        <v>33.5</v>
      </c>
      <c r="AP344" s="16">
        <v>34.090000000000003</v>
      </c>
      <c r="AQ344" s="16">
        <v>28.63</v>
      </c>
      <c r="AR344" s="16">
        <v>26.62</v>
      </c>
      <c r="AS344" s="16">
        <v>24.02</v>
      </c>
      <c r="AT344" s="16">
        <v>20.260000000000002</v>
      </c>
      <c r="AU344" s="16">
        <v>25.87</v>
      </c>
      <c r="AV344" s="16">
        <v>16.37</v>
      </c>
      <c r="AW344" s="16">
        <v>18.11</v>
      </c>
      <c r="AX344" s="19" t="s">
        <v>15</v>
      </c>
      <c r="AY344" s="19" t="s">
        <v>15</v>
      </c>
      <c r="AZ344" s="19" t="s">
        <v>15</v>
      </c>
      <c r="BA344" s="19" t="s">
        <v>15</v>
      </c>
      <c r="BB344" s="19" t="s">
        <v>15</v>
      </c>
      <c r="BC344" s="19" t="s">
        <v>15</v>
      </c>
      <c r="BD344" s="19" t="e">
        <v>#DIV/0!</v>
      </c>
      <c r="BE344" s="19" t="e">
        <v>#DIV/0!</v>
      </c>
      <c r="BF344" s="19" t="e">
        <v>#DIV/0!</v>
      </c>
      <c r="BG344" s="19" t="e">
        <v>#DIV/0!</v>
      </c>
      <c r="BH344" s="19" t="e">
        <v>#DIV/0!</v>
      </c>
      <c r="BI344" s="19" t="e">
        <v>#DIV/0!</v>
      </c>
      <c r="BJ344" s="19" t="e">
        <v>#DIV/0!</v>
      </c>
      <c r="BK344" s="19" t="e">
        <v>#DIV/0!</v>
      </c>
      <c r="BL344" s="19" t="e">
        <v>#DIV/0!</v>
      </c>
      <c r="BM344" s="19" t="e">
        <v>#DIV/0!</v>
      </c>
      <c r="BN344" s="16">
        <v>6.5313999999999997</v>
      </c>
      <c r="BO344" s="16">
        <v>13.270899999999999</v>
      </c>
      <c r="BP344" s="16">
        <v>13.8172</v>
      </c>
      <c r="BQ344" s="16">
        <v>14.4505</v>
      </c>
      <c r="BR344" s="16">
        <v>13.198700000000001</v>
      </c>
      <c r="BS344" s="16">
        <v>16.2624</v>
      </c>
      <c r="BT344" s="16">
        <v>8.2414000000000005</v>
      </c>
      <c r="BU344" s="16">
        <v>9.2026000000000003</v>
      </c>
      <c r="BV344" s="16">
        <v>10.487399999999999</v>
      </c>
      <c r="BW344" s="16">
        <v>-10.0442</v>
      </c>
      <c r="BX344" s="16">
        <v>1.8342000000000001</v>
      </c>
      <c r="BY344" s="16">
        <v>10.738300000000001</v>
      </c>
      <c r="BZ344" s="16">
        <v>9.9194999999999993</v>
      </c>
      <c r="CA344" s="16">
        <v>1.7976999999999999</v>
      </c>
      <c r="CB344" s="16">
        <v>1.1853</v>
      </c>
      <c r="CC344" s="16">
        <v>4.6615000000000002</v>
      </c>
      <c r="CD344" s="13" t="s">
        <v>15</v>
      </c>
      <c r="CE344" s="13" t="s">
        <v>15</v>
      </c>
      <c r="CF344" s="13" t="s">
        <v>15</v>
      </c>
      <c r="CG344" s="13" t="s">
        <v>15</v>
      </c>
      <c r="CH344" s="13" t="s">
        <v>15</v>
      </c>
      <c r="CI344" s="13" t="s">
        <v>15</v>
      </c>
      <c r="CJ344" s="13" t="s">
        <v>15</v>
      </c>
      <c r="CK344" s="13" t="s">
        <v>15</v>
      </c>
      <c r="CL344" s="13" t="s">
        <v>15</v>
      </c>
      <c r="CM344" s="13" t="s">
        <v>15</v>
      </c>
      <c r="CN344" s="13" t="s">
        <v>15</v>
      </c>
      <c r="CO344" s="13" t="s">
        <v>15</v>
      </c>
      <c r="CP344" s="13" t="s">
        <v>15</v>
      </c>
      <c r="CQ344" s="13" t="s">
        <v>15</v>
      </c>
      <c r="CR344" s="13" t="s">
        <v>15</v>
      </c>
      <c r="CS344" s="13" t="s">
        <v>15</v>
      </c>
      <c r="CT344" s="16">
        <v>5.2443999999999997</v>
      </c>
      <c r="CU344" s="16">
        <v>9.9176000000000002</v>
      </c>
      <c r="CV344" s="16">
        <v>9.7758000000000003</v>
      </c>
      <c r="CW344" s="16">
        <v>10.8613</v>
      </c>
      <c r="CX344" s="16">
        <v>10.325900000000001</v>
      </c>
      <c r="CY344" s="16">
        <v>11.491</v>
      </c>
      <c r="CZ344" s="16">
        <v>6.1807999999999996</v>
      </c>
      <c r="DA344" s="16">
        <v>8.3264999999999993</v>
      </c>
      <c r="DB344" s="16">
        <v>8.1030999999999995</v>
      </c>
      <c r="DC344" s="16">
        <v>-9.7359000000000009</v>
      </c>
      <c r="DD344" s="16">
        <v>1.9198</v>
      </c>
      <c r="DE344" s="16">
        <v>11.5633</v>
      </c>
      <c r="DF344" s="16">
        <v>10.6762</v>
      </c>
      <c r="DG344" s="16">
        <v>2.2641999999999998</v>
      </c>
      <c r="DH344" s="16">
        <v>1.6068</v>
      </c>
      <c r="DI344" s="16">
        <v>5.1845999999999997</v>
      </c>
      <c r="DJ344" s="21">
        <v>2.7020999999999997</v>
      </c>
      <c r="DK344" s="21">
        <v>5.2925000000000004</v>
      </c>
      <c r="DL344" s="21">
        <v>5.3296000000000001</v>
      </c>
      <c r="DM344" s="21">
        <v>5.9146999999999998</v>
      </c>
      <c r="DN344" s="21">
        <v>5.6688999999999998</v>
      </c>
      <c r="DO344" s="21">
        <v>6.5746000000000002</v>
      </c>
      <c r="DP344" s="21">
        <v>3.5263</v>
      </c>
      <c r="DQ344" s="21">
        <v>4.5952000000000002</v>
      </c>
      <c r="DR344" s="21">
        <v>4.2709000000000001</v>
      </c>
      <c r="DS344" s="21">
        <v>-0.83050000000000002</v>
      </c>
      <c r="DT344" s="21">
        <v>0.1191</v>
      </c>
      <c r="DU344" s="21">
        <v>1.8338999999999999</v>
      </c>
      <c r="DV344" s="21">
        <v>4.0460000000000003</v>
      </c>
      <c r="DW344" s="21">
        <v>0.91769999999999996</v>
      </c>
      <c r="DX344" s="21">
        <v>0.60599999999999998</v>
      </c>
      <c r="DY344" s="21">
        <v>2.0688</v>
      </c>
    </row>
    <row r="345" spans="1:129" x14ac:dyDescent="0.2">
      <c r="A345" s="62" t="str">
        <f>[1]PSIM!A353</f>
        <v>NMG</v>
      </c>
      <c r="B345" s="16">
        <v>-9.2399999999999996E-2</v>
      </c>
      <c r="C345" s="16">
        <v>5.79E-2</v>
      </c>
      <c r="D345" s="16">
        <v>4.2900000000000001E-2</v>
      </c>
      <c r="E345" s="16">
        <v>-0.1242</v>
      </c>
      <c r="F345" s="16">
        <v>-5.7500000000000002E-2</v>
      </c>
      <c r="G345" s="16">
        <v>-0.29599999999999999</v>
      </c>
      <c r="H345" s="16">
        <v>-2.0199999999999999E-2</v>
      </c>
      <c r="I345" s="16">
        <v>-1.7100000000000001E-2</v>
      </c>
      <c r="J345" s="16">
        <v>0.1162</v>
      </c>
      <c r="K345" s="16">
        <v>3.6700000000000003E-2</v>
      </c>
      <c r="L345" s="16">
        <v>6.1199999999999997E-2</v>
      </c>
      <c r="M345" s="16">
        <v>0.1</v>
      </c>
      <c r="N345" s="16">
        <v>5.0000000000000001E-3</v>
      </c>
      <c r="O345" s="16">
        <v>0.01</v>
      </c>
      <c r="P345" s="16">
        <v>-0.27100000000000002</v>
      </c>
      <c r="Q345" s="16">
        <v>-0.27100000000000002</v>
      </c>
      <c r="R345" s="17">
        <v>49.296500000000002</v>
      </c>
      <c r="S345" s="17">
        <v>50.186799999999998</v>
      </c>
      <c r="T345" s="17">
        <v>45.204700000000003</v>
      </c>
      <c r="U345" s="17">
        <v>35.838200000000001</v>
      </c>
      <c r="V345" s="17">
        <v>39.4178</v>
      </c>
      <c r="W345" s="17">
        <v>39.74</v>
      </c>
      <c r="X345" s="17">
        <v>37.549100000000003</v>
      </c>
      <c r="Y345" s="17">
        <v>29.814799999999998</v>
      </c>
      <c r="Z345" s="17">
        <v>39.407899999999998</v>
      </c>
      <c r="AA345" s="17">
        <v>40.265500000000003</v>
      </c>
      <c r="AB345" s="17">
        <v>39.213799999999999</v>
      </c>
      <c r="AC345" s="17">
        <v>39.124000000000002</v>
      </c>
      <c r="AD345" s="17">
        <v>30.515799999999999</v>
      </c>
      <c r="AE345" s="17">
        <v>26.692699999999999</v>
      </c>
      <c r="AF345" s="17">
        <v>4.6215999999999999</v>
      </c>
      <c r="AG345" s="17">
        <v>4.6215999999999999</v>
      </c>
      <c r="AH345" s="16">
        <v>39.14</v>
      </c>
      <c r="AI345" s="16">
        <v>29.85</v>
      </c>
      <c r="AJ345" s="16">
        <v>26.69</v>
      </c>
      <c r="AK345" s="16">
        <v>4.62</v>
      </c>
      <c r="AL345" s="16" t="s">
        <v>15</v>
      </c>
      <c r="AM345" s="16">
        <v>58.97</v>
      </c>
      <c r="AN345" s="16">
        <v>39.979999999999997</v>
      </c>
      <c r="AO345" s="16">
        <v>37.58</v>
      </c>
      <c r="AP345" s="16">
        <v>38.090000000000003</v>
      </c>
      <c r="AQ345" s="16">
        <v>40.369999999999997</v>
      </c>
      <c r="AR345" s="16">
        <v>42.25</v>
      </c>
      <c r="AS345" s="16">
        <v>35.76</v>
      </c>
      <c r="AT345" s="16">
        <v>30.29</v>
      </c>
      <c r="AU345" s="16">
        <v>29.34</v>
      </c>
      <c r="AV345" s="16">
        <v>30.91</v>
      </c>
      <c r="AW345" s="16">
        <v>29.24</v>
      </c>
      <c r="AX345" s="19">
        <v>1.2599138347819547</v>
      </c>
      <c r="AY345" s="19">
        <v>0.71875568380043242</v>
      </c>
      <c r="AZ345" s="19">
        <v>0.71950924694790286</v>
      </c>
      <c r="BA345" s="19">
        <v>-0.36097252009488573</v>
      </c>
      <c r="BB345" s="19">
        <v>-3.5266441110231281</v>
      </c>
      <c r="BC345" s="19">
        <v>-2.258554060315217</v>
      </c>
      <c r="BD345" s="19">
        <v>3.3072734069037635</v>
      </c>
      <c r="BE345" s="19">
        <v>1.2887312038583145</v>
      </c>
      <c r="BF345" s="19">
        <v>0.34084775250130078</v>
      </c>
      <c r="BG345" s="19">
        <v>0.42155749922975561</v>
      </c>
      <c r="BH345" s="19">
        <v>0.34648372926646853</v>
      </c>
      <c r="BI345" s="19">
        <v>0.19306394186462272</v>
      </c>
      <c r="BJ345" s="19">
        <v>1.7449515725947866</v>
      </c>
      <c r="BK345" s="19">
        <v>-4.148691295484392</v>
      </c>
      <c r="BL345" s="19">
        <v>-0.17229013371001942</v>
      </c>
      <c r="BM345" s="19">
        <v>-0.17229013371001942</v>
      </c>
      <c r="BN345" s="16">
        <v>-9.1278000000000006</v>
      </c>
      <c r="BO345" s="16">
        <v>5.3155000000000001</v>
      </c>
      <c r="BP345" s="16">
        <v>3.5411999999999999</v>
      </c>
      <c r="BQ345" s="16">
        <v>-11.394</v>
      </c>
      <c r="BR345" s="16">
        <v>-5.2920999999999996</v>
      </c>
      <c r="BS345" s="16">
        <v>-25.939900000000002</v>
      </c>
      <c r="BT345" s="16">
        <v>-1.9192</v>
      </c>
      <c r="BU345" s="16">
        <v>-1.9172</v>
      </c>
      <c r="BV345" s="16">
        <v>11.2425</v>
      </c>
      <c r="BW345" s="16">
        <v>3.8045</v>
      </c>
      <c r="BX345" s="16">
        <v>5.5824999999999996</v>
      </c>
      <c r="BY345" s="16">
        <v>8.5350999999999999</v>
      </c>
      <c r="BZ345" s="16">
        <v>0.56499999999999995</v>
      </c>
      <c r="CA345" s="16">
        <v>1.1802999999999999</v>
      </c>
      <c r="CB345" s="16">
        <v>-52.581699999999998</v>
      </c>
      <c r="CC345" s="16">
        <v>-52.581699999999998</v>
      </c>
      <c r="CD345" s="13">
        <v>2.2902492364700806</v>
      </c>
      <c r="CE345" s="13">
        <v>1.7913840494179036</v>
      </c>
      <c r="CF345" s="13">
        <v>1.8155911569388947</v>
      </c>
      <c r="CG345" s="13">
        <v>1.7396841073276579</v>
      </c>
      <c r="CH345" s="13">
        <v>1.8269260073232048</v>
      </c>
      <c r="CI345" s="13">
        <v>3.0939043158412196</v>
      </c>
      <c r="CJ345" s="13">
        <v>2.5715894081889212</v>
      </c>
      <c r="CK345" s="13">
        <v>2.1043601393325604</v>
      </c>
      <c r="CL345" s="13">
        <v>1.5086673858999016</v>
      </c>
      <c r="CM345" s="13">
        <v>1.2732388196589659</v>
      </c>
      <c r="CN345" s="13">
        <v>0.97059959888991898</v>
      </c>
      <c r="CO345" s="13">
        <v>0.17527240844304237</v>
      </c>
      <c r="CP345" s="13">
        <v>1.1013559471973065</v>
      </c>
      <c r="CQ345" s="13">
        <v>0.73437139169068988</v>
      </c>
      <c r="CR345" s="13">
        <v>1.0942611312856805</v>
      </c>
      <c r="CS345" s="13" t="s">
        <v>15</v>
      </c>
      <c r="CT345" s="16">
        <v>-11.8096</v>
      </c>
      <c r="CU345" s="16">
        <v>7.3676000000000004</v>
      </c>
      <c r="CV345" s="16">
        <v>5.2041000000000004</v>
      </c>
      <c r="CW345" s="16">
        <v>-16.786899999999999</v>
      </c>
      <c r="CX345" s="16">
        <v>-9.1616</v>
      </c>
      <c r="CY345" s="16">
        <v>-67.072699999999998</v>
      </c>
      <c r="CZ345" s="16">
        <v>-6.9618000000000002</v>
      </c>
      <c r="DA345" s="16">
        <v>-6.1847000000000003</v>
      </c>
      <c r="DB345" s="16">
        <v>34.851500000000001</v>
      </c>
      <c r="DC345" s="16">
        <v>9.6476000000000006</v>
      </c>
      <c r="DD345" s="16">
        <v>13.5076</v>
      </c>
      <c r="DE345" s="16">
        <v>10.6732</v>
      </c>
      <c r="DF345" s="16">
        <v>0.4829</v>
      </c>
      <c r="DG345" s="16">
        <v>0.98760000000000003</v>
      </c>
      <c r="DH345" s="16">
        <v>-33.520600000000002</v>
      </c>
      <c r="DI345" s="16">
        <v>-33.520600000000002</v>
      </c>
      <c r="DJ345" s="21">
        <v>-3.7191000000000001</v>
      </c>
      <c r="DK345" s="21">
        <v>2.3307000000000002</v>
      </c>
      <c r="DL345" s="21">
        <v>1.7538</v>
      </c>
      <c r="DM345" s="21">
        <v>-5.5689000000000002</v>
      </c>
      <c r="DN345" s="21">
        <v>-2.9184999999999999</v>
      </c>
      <c r="DO345" s="21">
        <v>-17.2193</v>
      </c>
      <c r="DP345" s="21">
        <v>-1.4309000000000001</v>
      </c>
      <c r="DQ345" s="21">
        <v>-1.3586</v>
      </c>
      <c r="DR345" s="21">
        <v>8.9426000000000005</v>
      </c>
      <c r="DS345" s="21">
        <v>2.7961</v>
      </c>
      <c r="DT345" s="21">
        <v>4.2770000000000001</v>
      </c>
      <c r="DU345" s="21">
        <v>5.2975000000000003</v>
      </c>
      <c r="DV345" s="21">
        <v>0.23569999999999999</v>
      </c>
      <c r="DW345" s="21">
        <v>0.43280000000000002</v>
      </c>
      <c r="DX345" s="21">
        <v>-14.403600000000001</v>
      </c>
      <c r="DY345" s="21">
        <v>-14.403600000000001</v>
      </c>
    </row>
    <row r="346" spans="1:129" x14ac:dyDescent="0.2">
      <c r="A346" s="62" t="str">
        <f>[1]PSIM!A354</f>
        <v>NNCL</v>
      </c>
      <c r="B346" s="16">
        <v>0.248</v>
      </c>
      <c r="C346" s="16">
        <v>0.1018</v>
      </c>
      <c r="D346" s="16">
        <v>9.4E-2</v>
      </c>
      <c r="E346" s="16">
        <v>0.23</v>
      </c>
      <c r="F346" s="16">
        <v>0.25</v>
      </c>
      <c r="G346" s="16">
        <v>0.31</v>
      </c>
      <c r="H346" s="16">
        <v>7.0000000000000007E-2</v>
      </c>
      <c r="I346" s="16">
        <v>0.02</v>
      </c>
      <c r="J346" s="16">
        <v>0.15</v>
      </c>
      <c r="K346" s="16">
        <v>-0.09</v>
      </c>
      <c r="L346" s="16">
        <v>0.15</v>
      </c>
      <c r="M346" s="16">
        <v>0.2</v>
      </c>
      <c r="N346" s="16">
        <v>-0.28999999999999998</v>
      </c>
      <c r="O346" s="16">
        <v>-0.09</v>
      </c>
      <c r="P346" s="16">
        <v>0.08</v>
      </c>
      <c r="Q346" s="16">
        <v>0.12</v>
      </c>
      <c r="R346" s="17">
        <v>59.381399999999999</v>
      </c>
      <c r="S346" s="17">
        <v>43.921300000000002</v>
      </c>
      <c r="T346" s="17">
        <v>39.493899999999996</v>
      </c>
      <c r="U346" s="17">
        <v>56.2331</v>
      </c>
      <c r="V346" s="17">
        <v>52.505899999999997</v>
      </c>
      <c r="W346" s="17">
        <v>58.491799999999998</v>
      </c>
      <c r="X346" s="17">
        <v>52.310600000000001</v>
      </c>
      <c r="Y346" s="17">
        <v>41.834499999999998</v>
      </c>
      <c r="Z346" s="17">
        <v>45.461799999999997</v>
      </c>
      <c r="AA346" s="17">
        <v>41.230699999999999</v>
      </c>
      <c r="AB346" s="17">
        <v>43.524700000000003</v>
      </c>
      <c r="AC346" s="17">
        <v>25.819900000000001</v>
      </c>
      <c r="AD346" s="17">
        <v>30.9313</v>
      </c>
      <c r="AE346" s="17">
        <v>29.5517</v>
      </c>
      <c r="AF346" s="17">
        <v>44.160400000000003</v>
      </c>
      <c r="AG346" s="17">
        <v>44.884599999999999</v>
      </c>
      <c r="AH346" s="16">
        <v>24.15</v>
      </c>
      <c r="AI346" s="16">
        <v>26.06</v>
      </c>
      <c r="AJ346" s="16">
        <v>26.86</v>
      </c>
      <c r="AK346" s="16">
        <v>44.16</v>
      </c>
      <c r="AL346" s="16">
        <v>42.86</v>
      </c>
      <c r="AM346" s="16" t="s">
        <v>15</v>
      </c>
      <c r="AN346" s="16" t="s">
        <v>15</v>
      </c>
      <c r="AO346" s="16">
        <v>22.97</v>
      </c>
      <c r="AP346" s="16">
        <v>20.94</v>
      </c>
      <c r="AQ346" s="16">
        <v>22.98</v>
      </c>
      <c r="AR346" s="16">
        <v>19.920000000000002</v>
      </c>
      <c r="AS346" s="16">
        <v>31.95</v>
      </c>
      <c r="AT346" s="16">
        <v>37.299999999999997</v>
      </c>
      <c r="AU346" s="16">
        <v>23.21</v>
      </c>
      <c r="AV346" s="16">
        <v>28.27</v>
      </c>
      <c r="AW346" s="16">
        <v>29.04</v>
      </c>
      <c r="AX346" s="19">
        <v>8.9344309759110563E-2</v>
      </c>
      <c r="AY346" s="19">
        <v>9.2515734122839671E-2</v>
      </c>
      <c r="AZ346" s="19">
        <v>9.0734601291223172E-3</v>
      </c>
      <c r="BA346" s="19">
        <v>1.8844023691865185E-2</v>
      </c>
      <c r="BB346" s="19">
        <v>2.2240199264603879E-2</v>
      </c>
      <c r="BC346" s="19">
        <v>4.8868313340085255E-2</v>
      </c>
      <c r="BD346" s="19">
        <v>0.24087818361735114</v>
      </c>
      <c r="BE346" s="19">
        <v>1.1885680710653159</v>
      </c>
      <c r="BF346" s="19">
        <v>0.20702141804551602</v>
      </c>
      <c r="BG346" s="19">
        <v>-1.0910950894174716</v>
      </c>
      <c r="BH346" s="19">
        <v>0.33469209274280454</v>
      </c>
      <c r="BI346" s="19">
        <v>-0.51777576409525772</v>
      </c>
      <c r="BJ346" s="19">
        <v>-0.12568843950290953</v>
      </c>
      <c r="BK346" s="19">
        <v>0.4159031313339141</v>
      </c>
      <c r="BL346" s="19">
        <v>8.096802503709101E-2</v>
      </c>
      <c r="BM346" s="19">
        <v>7.3471455708004089E-3</v>
      </c>
      <c r="BN346" s="16">
        <v>19.726400000000002</v>
      </c>
      <c r="BO346" s="16">
        <v>14.126899999999999</v>
      </c>
      <c r="BP346" s="16">
        <v>14.4719</v>
      </c>
      <c r="BQ346" s="16">
        <v>26.4893</v>
      </c>
      <c r="BR346" s="16">
        <v>22.3279</v>
      </c>
      <c r="BS346" s="16">
        <v>29.049800000000001</v>
      </c>
      <c r="BT346" s="16">
        <v>11.198399999999999</v>
      </c>
      <c r="BU346" s="16">
        <v>4.2724000000000002</v>
      </c>
      <c r="BV346" s="16">
        <v>17.5687</v>
      </c>
      <c r="BW346" s="16">
        <v>-14.457699999999999</v>
      </c>
      <c r="BX346" s="16">
        <v>22.827400000000001</v>
      </c>
      <c r="BY346" s="16">
        <v>39.767400000000002</v>
      </c>
      <c r="BZ346" s="16">
        <v>-69.130300000000005</v>
      </c>
      <c r="CA346" s="16">
        <v>-14.263299999999999</v>
      </c>
      <c r="CB346" s="16">
        <v>24.643000000000001</v>
      </c>
      <c r="CC346" s="16">
        <v>40.359200000000001</v>
      </c>
      <c r="CD346" s="13" t="s">
        <v>15</v>
      </c>
      <c r="CE346" s="13" t="s">
        <v>15</v>
      </c>
      <c r="CF346" s="13">
        <v>0.31741421056578706</v>
      </c>
      <c r="CG346" s="13">
        <v>0.30403066538693763</v>
      </c>
      <c r="CH346" s="13">
        <v>0.46280924197291401</v>
      </c>
      <c r="CI346" s="13">
        <v>0.44261906383203864</v>
      </c>
      <c r="CJ346" s="13">
        <v>0.49843466742561582</v>
      </c>
      <c r="CK346" s="13">
        <v>0.55469834274186625</v>
      </c>
      <c r="CL346" s="13">
        <v>0.36997977346884076</v>
      </c>
      <c r="CM346" s="13">
        <v>0.32694490858649505</v>
      </c>
      <c r="CN346" s="13">
        <v>0.31347711083083801</v>
      </c>
      <c r="CO346" s="13">
        <v>0.35368555610525759</v>
      </c>
      <c r="CP346" s="13">
        <v>0.6179645148935522</v>
      </c>
      <c r="CQ346" s="13">
        <v>0.44240871732142129</v>
      </c>
      <c r="CR346" s="13">
        <v>0.15758073768795061</v>
      </c>
      <c r="CS346" s="13">
        <v>0.12716228505242594</v>
      </c>
      <c r="CT346" s="16">
        <v>16.547000000000001</v>
      </c>
      <c r="CU346" s="16">
        <v>6.7690999999999999</v>
      </c>
      <c r="CV346" s="16">
        <v>6.5326000000000004</v>
      </c>
      <c r="CW346" s="16">
        <v>14.2562</v>
      </c>
      <c r="CX346" s="16">
        <v>13.725</v>
      </c>
      <c r="CY346" s="16">
        <v>16.982900000000001</v>
      </c>
      <c r="CZ346" s="16">
        <v>3.7799</v>
      </c>
      <c r="DA346" s="16">
        <v>1.0912999999999999</v>
      </c>
      <c r="DB346" s="16">
        <v>7.9916</v>
      </c>
      <c r="DC346" s="16">
        <v>-5.7118000000000002</v>
      </c>
      <c r="DD346" s="16">
        <v>9.2437000000000005</v>
      </c>
      <c r="DE346" s="16">
        <v>11.4217</v>
      </c>
      <c r="DF346" s="16">
        <v>-17.879899999999999</v>
      </c>
      <c r="DG346" s="16">
        <v>-6.0739999999999998</v>
      </c>
      <c r="DH346" s="16">
        <v>6.0930999999999997</v>
      </c>
      <c r="DI346" s="16">
        <v>8.7471999999999994</v>
      </c>
      <c r="DJ346" s="21">
        <v>10.8123</v>
      </c>
      <c r="DK346" s="21">
        <v>4.7782</v>
      </c>
      <c r="DL346" s="21">
        <v>4.3821000000000003</v>
      </c>
      <c r="DM346" s="21">
        <v>10.1922</v>
      </c>
      <c r="DN346" s="21">
        <v>8.9364000000000008</v>
      </c>
      <c r="DO346" s="21">
        <v>10.242100000000001</v>
      </c>
      <c r="DP346" s="21">
        <v>2.2883</v>
      </c>
      <c r="DQ346" s="21">
        <v>0.64390000000000003</v>
      </c>
      <c r="DR346" s="21">
        <v>4.9234</v>
      </c>
      <c r="DS346" s="21">
        <v>-3.7282000000000002</v>
      </c>
      <c r="DT346" s="21">
        <v>5.6937999999999995</v>
      </c>
      <c r="DU346" s="21">
        <v>6.8238000000000003</v>
      </c>
      <c r="DV346" s="21">
        <v>-9.7200000000000006</v>
      </c>
      <c r="DW346" s="21">
        <v>-3.2437999999999998</v>
      </c>
      <c r="DX346" s="21">
        <v>3.8908</v>
      </c>
      <c r="DY346" s="21">
        <v>6.1565000000000003</v>
      </c>
    </row>
    <row r="347" spans="1:129" x14ac:dyDescent="0.2">
      <c r="A347" s="62" t="str">
        <f>[1]PSIM!A355</f>
        <v>NOBLE</v>
      </c>
      <c r="B347" s="16">
        <v>0.76200000000000001</v>
      </c>
      <c r="C347" s="16">
        <v>1.637</v>
      </c>
      <c r="D347" s="16">
        <v>0.73</v>
      </c>
      <c r="E347" s="16">
        <v>1</v>
      </c>
      <c r="F347" s="16">
        <v>0.66</v>
      </c>
      <c r="G347" s="16">
        <v>0.54</v>
      </c>
      <c r="H347" s="16">
        <v>0.76</v>
      </c>
      <c r="I347" s="16">
        <v>0.61</v>
      </c>
      <c r="J347" s="16">
        <v>2.19</v>
      </c>
      <c r="K347" s="16">
        <v>0.76</v>
      </c>
      <c r="L347" s="16">
        <v>0.71</v>
      </c>
      <c r="M347" s="16">
        <v>0.71</v>
      </c>
      <c r="N347" s="16">
        <v>0.36</v>
      </c>
      <c r="O347" s="16">
        <v>-1.02</v>
      </c>
      <c r="P347" s="16">
        <v>1.49</v>
      </c>
      <c r="Q347" s="16">
        <v>4.4800000000000004</v>
      </c>
      <c r="R347" s="17">
        <v>34.056199999999997</v>
      </c>
      <c r="S347" s="17">
        <v>32.0867</v>
      </c>
      <c r="T347" s="17">
        <v>39.822800000000001</v>
      </c>
      <c r="U347" s="17">
        <v>39.667200000000001</v>
      </c>
      <c r="V347" s="17">
        <v>40.002699999999997</v>
      </c>
      <c r="W347" s="17">
        <v>35.813000000000002</v>
      </c>
      <c r="X347" s="17">
        <v>38.981999999999999</v>
      </c>
      <c r="Y347" s="17">
        <v>37.658499999999997</v>
      </c>
      <c r="Z347" s="17">
        <v>38.032200000000003</v>
      </c>
      <c r="AA347" s="17">
        <v>40.079700000000003</v>
      </c>
      <c r="AB347" s="17">
        <v>38.321199999999997</v>
      </c>
      <c r="AC347" s="17">
        <v>38.942300000000003</v>
      </c>
      <c r="AD347" s="17">
        <v>40.494500000000002</v>
      </c>
      <c r="AE347" s="17">
        <v>39.252200000000002</v>
      </c>
      <c r="AF347" s="17">
        <v>43.4071</v>
      </c>
      <c r="AG347" s="17">
        <v>41.611899999999999</v>
      </c>
      <c r="AH347" s="16">
        <v>38.94</v>
      </c>
      <c r="AI347" s="16">
        <v>40.49</v>
      </c>
      <c r="AJ347" s="16">
        <v>39.25</v>
      </c>
      <c r="AK347" s="16">
        <v>43.41</v>
      </c>
      <c r="AL347" s="16">
        <v>41.61</v>
      </c>
      <c r="AM347" s="16">
        <v>14.8</v>
      </c>
      <c r="AN347" s="16">
        <v>9.66</v>
      </c>
      <c r="AO347" s="16">
        <v>23.98</v>
      </c>
      <c r="AP347" s="16">
        <v>16.68</v>
      </c>
      <c r="AQ347" s="16">
        <v>20.34</v>
      </c>
      <c r="AR347" s="16">
        <v>19.510000000000002</v>
      </c>
      <c r="AS347" s="16">
        <v>18.34</v>
      </c>
      <c r="AT347" s="16">
        <v>15.68</v>
      </c>
      <c r="AU347" s="16">
        <v>11.36</v>
      </c>
      <c r="AV347" s="16">
        <v>21.99</v>
      </c>
      <c r="AW347" s="16">
        <v>21.14</v>
      </c>
      <c r="AX347" s="19">
        <v>0.18466128636893525</v>
      </c>
      <c r="AY347" s="19">
        <v>3.7873605840887656E-2</v>
      </c>
      <c r="AZ347" s="19">
        <v>1.8217644171519172E-2</v>
      </c>
      <c r="BA347" s="19">
        <v>6.6834603975627557E-2</v>
      </c>
      <c r="BB347" s="19">
        <v>7.8663688874598653E-2</v>
      </c>
      <c r="BC347" s="19">
        <v>0.10098010869970066</v>
      </c>
      <c r="BD347" s="19">
        <v>6.4017967735972348E-2</v>
      </c>
      <c r="BE347" s="19">
        <v>0.23019990650026423</v>
      </c>
      <c r="BF347" s="19">
        <v>5.4738177441539068E-2</v>
      </c>
      <c r="BG347" s="19">
        <v>0.126236661527105</v>
      </c>
      <c r="BH347" s="19">
        <v>0.19409468140609779</v>
      </c>
      <c r="BI347" s="19">
        <v>0.33285106222087041</v>
      </c>
      <c r="BJ347" s="19">
        <v>0.50365049961739861</v>
      </c>
      <c r="BK347" s="19">
        <v>-0.32874707474550768</v>
      </c>
      <c r="BL347" s="19">
        <v>0.24692982848577971</v>
      </c>
      <c r="BM347" s="19">
        <v>8.4142566632348564E-2</v>
      </c>
      <c r="BN347" s="16">
        <v>25.268699999999999</v>
      </c>
      <c r="BO347" s="16">
        <v>24.2026</v>
      </c>
      <c r="BP347" s="16">
        <v>18.902000000000001</v>
      </c>
      <c r="BQ347" s="16">
        <v>18.214400000000001</v>
      </c>
      <c r="BR347" s="16">
        <v>14.3161</v>
      </c>
      <c r="BS347" s="16">
        <v>10.736499999999999</v>
      </c>
      <c r="BT347" s="16">
        <v>14.8268</v>
      </c>
      <c r="BU347" s="16">
        <v>14.355</v>
      </c>
      <c r="BV347" s="16">
        <v>19.555299999999999</v>
      </c>
      <c r="BW347" s="16">
        <v>11.877000000000001</v>
      </c>
      <c r="BX347" s="16">
        <v>12.6836</v>
      </c>
      <c r="BY347" s="16">
        <v>10.473000000000001</v>
      </c>
      <c r="BZ347" s="16">
        <v>7.1713000000000005</v>
      </c>
      <c r="CA347" s="16">
        <v>-125.5228</v>
      </c>
      <c r="CB347" s="16">
        <v>15.151299999999999</v>
      </c>
      <c r="CC347" s="16">
        <v>21.117899999999999</v>
      </c>
      <c r="CD347" s="13">
        <v>0.48766030626199547</v>
      </c>
      <c r="CE347" s="13">
        <v>0.68584679958027284</v>
      </c>
      <c r="CF347" s="13">
        <v>0.86770830157254986</v>
      </c>
      <c r="CG347" s="13">
        <v>0.69795533479903082</v>
      </c>
      <c r="CH347" s="13">
        <v>0.57336163404049312</v>
      </c>
      <c r="CI347" s="13">
        <v>0.65659439336519054</v>
      </c>
      <c r="CJ347" s="13">
        <v>0.78602544770352634</v>
      </c>
      <c r="CK347" s="13">
        <v>0.88583107882877676</v>
      </c>
      <c r="CL347" s="13">
        <v>0.85709822728837926</v>
      </c>
      <c r="CM347" s="13">
        <v>1.622211527523078</v>
      </c>
      <c r="CN347" s="13">
        <v>1.9234074466089175</v>
      </c>
      <c r="CO347" s="13">
        <v>2.3078253324560727</v>
      </c>
      <c r="CP347" s="13">
        <v>2.6730118622402541</v>
      </c>
      <c r="CQ347" s="13">
        <v>3.7812851109112406</v>
      </c>
      <c r="CR347" s="13">
        <v>3.2265532429340453</v>
      </c>
      <c r="CS347" s="13">
        <v>1.9512819950435389</v>
      </c>
      <c r="CT347" s="16">
        <v>25.897400000000001</v>
      </c>
      <c r="CU347" s="16">
        <v>36.570599999999999</v>
      </c>
      <c r="CV347" s="16">
        <v>13.6355</v>
      </c>
      <c r="CW347" s="16">
        <v>16.841100000000001</v>
      </c>
      <c r="CX347" s="16">
        <v>10.113</v>
      </c>
      <c r="CY347" s="16">
        <v>7.8177000000000003</v>
      </c>
      <c r="CZ347" s="16">
        <v>10.371499999999999</v>
      </c>
      <c r="DA347" s="16">
        <v>8.6974999999999998</v>
      </c>
      <c r="DB347" s="16">
        <v>30.1264</v>
      </c>
      <c r="DC347" s="16">
        <v>9.0943000000000005</v>
      </c>
      <c r="DD347" s="16">
        <v>8.1882999999999999</v>
      </c>
      <c r="DE347" s="16">
        <v>7.7812000000000001</v>
      </c>
      <c r="DF347" s="16">
        <v>3.8340000000000001</v>
      </c>
      <c r="DG347" s="16">
        <v>-11.6494</v>
      </c>
      <c r="DH347" s="16">
        <v>16.658899999999999</v>
      </c>
      <c r="DI347" s="16">
        <v>37.4694</v>
      </c>
      <c r="DJ347" s="21">
        <v>12.4024</v>
      </c>
      <c r="DK347" s="21">
        <v>20.317599999999999</v>
      </c>
      <c r="DL347" s="21">
        <v>6.7798999999999996</v>
      </c>
      <c r="DM347" s="21">
        <v>8.5713000000000008</v>
      </c>
      <c r="DN347" s="21">
        <v>5.5141</v>
      </c>
      <c r="DO347" s="21">
        <v>4.1993</v>
      </c>
      <c r="DP347" s="21">
        <v>5.1150000000000002</v>
      </c>
      <c r="DQ347" s="21">
        <v>3.4333</v>
      </c>
      <c r="DR347" s="21">
        <v>10.208600000000001</v>
      </c>
      <c r="DS347" s="21">
        <v>2.9470000000000001</v>
      </c>
      <c r="DT347" s="21">
        <v>2.3792</v>
      </c>
      <c r="DU347" s="21">
        <v>2.0238999999999998</v>
      </c>
      <c r="DV347" s="21">
        <v>0.88149999999999995</v>
      </c>
      <c r="DW347" s="21">
        <v>-2.1884999999999999</v>
      </c>
      <c r="DX347" s="21">
        <v>2.9525000000000001</v>
      </c>
      <c r="DY347" s="21">
        <v>8.9301999999999992</v>
      </c>
    </row>
    <row r="348" spans="1:129" x14ac:dyDescent="0.2">
      <c r="A348" s="62" t="str">
        <f>[1]PSIM!A356</f>
        <v>NOK</v>
      </c>
      <c r="B348" s="16" t="s">
        <v>15</v>
      </c>
      <c r="C348" s="16" t="s">
        <v>15</v>
      </c>
      <c r="D348" s="16" t="s">
        <v>15</v>
      </c>
      <c r="E348" s="16" t="s">
        <v>15</v>
      </c>
      <c r="F348" s="16" t="s">
        <v>15</v>
      </c>
      <c r="G348" s="16" t="s">
        <v>15</v>
      </c>
      <c r="H348" s="16" t="s">
        <v>15</v>
      </c>
      <c r="I348" s="16" t="s">
        <v>15</v>
      </c>
      <c r="J348" s="16" t="s">
        <v>15</v>
      </c>
      <c r="K348" s="16">
        <v>0.16539999999999999</v>
      </c>
      <c r="L348" s="16">
        <v>0.41770000000000002</v>
      </c>
      <c r="M348" s="16">
        <v>0.77749999999999997</v>
      </c>
      <c r="N348" s="16">
        <v>-0.31019999999999998</v>
      </c>
      <c r="O348" s="16">
        <v>-0.4798</v>
      </c>
      <c r="P348" s="16">
        <v>-1.8487</v>
      </c>
      <c r="Q348" s="16">
        <v>-1.63</v>
      </c>
      <c r="R348" s="17" t="s">
        <v>15</v>
      </c>
      <c r="S348" s="17" t="s">
        <v>15</v>
      </c>
      <c r="T348" s="17" t="s">
        <v>15</v>
      </c>
      <c r="U348" s="17" t="s">
        <v>15</v>
      </c>
      <c r="V348" s="17" t="s">
        <v>15</v>
      </c>
      <c r="W348" s="17" t="s">
        <v>15</v>
      </c>
      <c r="X348" s="17" t="s">
        <v>15</v>
      </c>
      <c r="Y348" s="17" t="s">
        <v>15</v>
      </c>
      <c r="Z348" s="17" t="s">
        <v>15</v>
      </c>
      <c r="AA348" s="17">
        <v>12.218500000000001</v>
      </c>
      <c r="AB348" s="17">
        <v>12.6836</v>
      </c>
      <c r="AC348" s="17">
        <v>15.218400000000001</v>
      </c>
      <c r="AD348" s="17">
        <v>1.4500000000000001E-2</v>
      </c>
      <c r="AE348" s="17">
        <v>-8.3597000000000001</v>
      </c>
      <c r="AF348" s="17">
        <v>-17.638000000000002</v>
      </c>
      <c r="AG348" s="17">
        <v>-7.4569999999999999</v>
      </c>
      <c r="AH348" s="16">
        <v>15.22</v>
      </c>
      <c r="AI348" s="16">
        <v>0.01</v>
      </c>
      <c r="AJ348" s="16">
        <v>-8.36</v>
      </c>
      <c r="AK348" s="16">
        <v>-17.64</v>
      </c>
      <c r="AL348" s="16">
        <v>-7.46</v>
      </c>
      <c r="AM348" s="16" t="s">
        <v>15</v>
      </c>
      <c r="AN348" s="16" t="s">
        <v>15</v>
      </c>
      <c r="AO348" s="16" t="s">
        <v>15</v>
      </c>
      <c r="AP348" s="16" t="s">
        <v>15</v>
      </c>
      <c r="AQ348" s="16" t="s">
        <v>15</v>
      </c>
      <c r="AR348" s="16" t="s">
        <v>15</v>
      </c>
      <c r="AS348" s="16" t="s">
        <v>15</v>
      </c>
      <c r="AT348" s="16" t="s">
        <v>15</v>
      </c>
      <c r="AU348" s="16" t="s">
        <v>15</v>
      </c>
      <c r="AV348" s="16" t="s">
        <v>15</v>
      </c>
      <c r="AW348" s="16" t="s">
        <v>15</v>
      </c>
      <c r="AX348" s="19" t="s">
        <v>15</v>
      </c>
      <c r="AY348" s="19" t="s">
        <v>15</v>
      </c>
      <c r="AZ348" s="19" t="s">
        <v>15</v>
      </c>
      <c r="BA348" s="19" t="s">
        <v>15</v>
      </c>
      <c r="BB348" s="19" t="s">
        <v>15</v>
      </c>
      <c r="BC348" s="19" t="s">
        <v>15</v>
      </c>
      <c r="BD348" s="19" t="s">
        <v>15</v>
      </c>
      <c r="BE348" s="19" t="s">
        <v>15</v>
      </c>
      <c r="BF348" s="19" t="s">
        <v>15</v>
      </c>
      <c r="BG348" s="19" t="s">
        <v>15</v>
      </c>
      <c r="BH348" s="19" t="s">
        <v>15</v>
      </c>
      <c r="BI348" s="19" t="s">
        <v>15</v>
      </c>
      <c r="BJ348" s="19">
        <v>-2.7810986599949663E-3</v>
      </c>
      <c r="BK348" s="19">
        <v>-1.2184668106633911E-3</v>
      </c>
      <c r="BL348" s="19">
        <v>-4.1227286482910241E-3</v>
      </c>
      <c r="BM348" s="19">
        <v>-1.4729820027489408E-2</v>
      </c>
      <c r="BN348" s="16" t="s">
        <v>15</v>
      </c>
      <c r="BO348" s="16" t="s">
        <v>15</v>
      </c>
      <c r="BP348" s="16" t="s">
        <v>15</v>
      </c>
      <c r="BQ348" s="16" t="s">
        <v>15</v>
      </c>
      <c r="BR348" s="16" t="s">
        <v>15</v>
      </c>
      <c r="BS348" s="16" t="s">
        <v>15</v>
      </c>
      <c r="BT348" s="16" t="s">
        <v>15</v>
      </c>
      <c r="BU348" s="16" t="s">
        <v>15</v>
      </c>
      <c r="BV348" s="16" t="s">
        <v>15</v>
      </c>
      <c r="BW348" s="16">
        <v>3.3087</v>
      </c>
      <c r="BX348" s="16">
        <v>6.1414999999999997</v>
      </c>
      <c r="BY348" s="16">
        <v>9.5359999999999996</v>
      </c>
      <c r="BZ348" s="16">
        <v>-3.8788999999999998</v>
      </c>
      <c r="CA348" s="16">
        <v>-5.2797000000000001</v>
      </c>
      <c r="CB348" s="16">
        <v>-17.226400000000002</v>
      </c>
      <c r="CC348" s="16">
        <v>-9.4741999999999997</v>
      </c>
      <c r="CD348" s="13" t="s">
        <v>15</v>
      </c>
      <c r="CE348" s="13" t="s">
        <v>15</v>
      </c>
      <c r="CF348" s="13" t="s">
        <v>15</v>
      </c>
      <c r="CG348" s="13" t="s">
        <v>15</v>
      </c>
      <c r="CH348" s="13" t="s">
        <v>15</v>
      </c>
      <c r="CI348" s="13" t="s">
        <v>15</v>
      </c>
      <c r="CJ348" s="13" t="s">
        <v>15</v>
      </c>
      <c r="CK348" s="13" t="s">
        <v>15</v>
      </c>
      <c r="CL348" s="13" t="s">
        <v>15</v>
      </c>
      <c r="CM348" s="13" t="s">
        <v>15</v>
      </c>
      <c r="CN348" s="13" t="s">
        <v>15</v>
      </c>
      <c r="CO348" s="13" t="s">
        <v>15</v>
      </c>
      <c r="CP348" s="13" t="s">
        <v>15</v>
      </c>
      <c r="CQ348" s="13">
        <v>0.17064728253555345</v>
      </c>
      <c r="CR348" s="13">
        <v>2.929904953883296</v>
      </c>
      <c r="CS348" s="13">
        <v>0.53231126731016354</v>
      </c>
      <c r="CT348" s="16" t="s">
        <v>15</v>
      </c>
      <c r="CU348" s="16" t="s">
        <v>15</v>
      </c>
      <c r="CV348" s="16" t="s">
        <v>15</v>
      </c>
      <c r="CW348" s="16" t="s">
        <v>15</v>
      </c>
      <c r="CX348" s="16" t="s">
        <v>15</v>
      </c>
      <c r="CY348" s="16" t="s">
        <v>15</v>
      </c>
      <c r="CZ348" s="16" t="s">
        <v>15</v>
      </c>
      <c r="DA348" s="16" t="s">
        <v>15</v>
      </c>
      <c r="DB348" s="16" t="s">
        <v>15</v>
      </c>
      <c r="DC348" s="16" t="s">
        <v>15</v>
      </c>
      <c r="DD348" s="16">
        <v>59.8827</v>
      </c>
      <c r="DE348" s="16">
        <v>39.255800000000001</v>
      </c>
      <c r="DF348" s="16">
        <v>-11.3453</v>
      </c>
      <c r="DG348" s="16">
        <v>-21.298500000000001</v>
      </c>
      <c r="DH348" s="16">
        <v>-170.1138</v>
      </c>
      <c r="DI348" s="16">
        <v>-238.65790000000001</v>
      </c>
      <c r="DJ348" s="21" t="s">
        <v>15</v>
      </c>
      <c r="DK348" s="21" t="s">
        <v>15</v>
      </c>
      <c r="DL348" s="21" t="s">
        <v>15</v>
      </c>
      <c r="DM348" s="21" t="s">
        <v>15</v>
      </c>
      <c r="DN348" s="21" t="s">
        <v>15</v>
      </c>
      <c r="DO348" s="21" t="s">
        <v>15</v>
      </c>
      <c r="DP348" s="21" t="s">
        <v>15</v>
      </c>
      <c r="DQ348" s="21" t="s">
        <v>15</v>
      </c>
      <c r="DR348" s="21" t="s">
        <v>15</v>
      </c>
      <c r="DS348" s="21" t="s">
        <v>15</v>
      </c>
      <c r="DT348" s="21">
        <v>23.650400000000001</v>
      </c>
      <c r="DU348" s="21">
        <v>25.015000000000001</v>
      </c>
      <c r="DV348" s="21">
        <v>-7.3463000000000003</v>
      </c>
      <c r="DW348" s="21">
        <v>-10.616099999999999</v>
      </c>
      <c r="DX348" s="21">
        <v>-42.637</v>
      </c>
      <c r="DY348" s="21">
        <v>-27.819299999999998</v>
      </c>
    </row>
    <row r="349" spans="1:129" x14ac:dyDescent="0.2">
      <c r="A349" s="62" t="str">
        <f>[1]PSIM!A357</f>
        <v>NPK</v>
      </c>
      <c r="B349" s="16">
        <v>-1.8517000000000001</v>
      </c>
      <c r="C349" s="16">
        <v>-5.2510000000000003</v>
      </c>
      <c r="D349" s="16">
        <v>-5.4678000000000004</v>
      </c>
      <c r="E349" s="16">
        <v>-3.84</v>
      </c>
      <c r="F349" s="16">
        <v>-3.56</v>
      </c>
      <c r="G349" s="16">
        <v>-3.14</v>
      </c>
      <c r="H349" s="16">
        <v>0.43</v>
      </c>
      <c r="I349" s="16">
        <v>7.54</v>
      </c>
      <c r="J349" s="16">
        <v>6.09</v>
      </c>
      <c r="K349" s="16">
        <v>6.64</v>
      </c>
      <c r="L349" s="16">
        <v>4.2300000000000004</v>
      </c>
      <c r="M349" s="16">
        <v>2.31</v>
      </c>
      <c r="N349" s="16">
        <v>2.52</v>
      </c>
      <c r="O349" s="16">
        <v>2.8</v>
      </c>
      <c r="P349" s="16">
        <v>4.28</v>
      </c>
      <c r="Q349" s="16">
        <v>3.14</v>
      </c>
      <c r="R349" s="17">
        <v>5.5255999999999998</v>
      </c>
      <c r="S349" s="17">
        <v>-2.8125999999999998</v>
      </c>
      <c r="T349" s="17">
        <v>6.8960999999999997</v>
      </c>
      <c r="U349" s="17">
        <v>6.1005000000000003</v>
      </c>
      <c r="V349" s="17">
        <v>1.6135999999999999</v>
      </c>
      <c r="W349" s="17">
        <v>4.1792999999999996</v>
      </c>
      <c r="X349" s="17">
        <v>15.334099999999999</v>
      </c>
      <c r="Y349" s="17">
        <v>18.0566</v>
      </c>
      <c r="Z349" s="17">
        <v>22.7575</v>
      </c>
      <c r="AA349" s="17">
        <v>21.877199999999998</v>
      </c>
      <c r="AB349" s="17">
        <v>20.246400000000001</v>
      </c>
      <c r="AC349" s="17">
        <v>15.759600000000001</v>
      </c>
      <c r="AD349" s="17">
        <v>16.192599999999999</v>
      </c>
      <c r="AE349" s="17">
        <v>18.680299999999999</v>
      </c>
      <c r="AF349" s="17">
        <v>21.2637</v>
      </c>
      <c r="AG349" s="17">
        <v>19.5625</v>
      </c>
      <c r="AH349" s="16">
        <v>15.76</v>
      </c>
      <c r="AI349" s="16">
        <v>16.190000000000001</v>
      </c>
      <c r="AJ349" s="16">
        <v>18.68</v>
      </c>
      <c r="AK349" s="16">
        <v>21.26</v>
      </c>
      <c r="AL349" s="16">
        <v>19.559999999999999</v>
      </c>
      <c r="AM349" s="16" t="s">
        <v>15</v>
      </c>
      <c r="AN349" s="16" t="s">
        <v>15</v>
      </c>
      <c r="AO349" s="16" t="s">
        <v>15</v>
      </c>
      <c r="AP349" s="16" t="s">
        <v>15</v>
      </c>
      <c r="AQ349" s="16" t="s">
        <v>15</v>
      </c>
      <c r="AR349" s="16" t="s">
        <v>15</v>
      </c>
      <c r="AS349" s="16" t="s">
        <v>15</v>
      </c>
      <c r="AT349" s="16" t="s">
        <v>15</v>
      </c>
      <c r="AU349" s="16" t="s">
        <v>15</v>
      </c>
      <c r="AV349" s="16">
        <v>5.09</v>
      </c>
      <c r="AW349" s="16">
        <v>5.33</v>
      </c>
      <c r="AX349" s="19">
        <v>18.405145752451141</v>
      </c>
      <c r="AY349" s="19">
        <v>-0.64267239007209298</v>
      </c>
      <c r="AZ349" s="19">
        <v>-0.59214212939378497</v>
      </c>
      <c r="BA349" s="19">
        <v>-1.0695966343894969</v>
      </c>
      <c r="BB349" s="19">
        <v>-1.3933005348075762</v>
      </c>
      <c r="BC349" s="19">
        <v>3.3769367725607333</v>
      </c>
      <c r="BD349" s="19">
        <v>0.78549332873988909</v>
      </c>
      <c r="BE349" s="19">
        <v>1.0241423501312434</v>
      </c>
      <c r="BF349" s="19">
        <v>0.14163103077575351</v>
      </c>
      <c r="BG349" s="19">
        <v>0.12501675434144519</v>
      </c>
      <c r="BH349" s="19">
        <v>0.10814810135577962</v>
      </c>
      <c r="BI349" s="19">
        <v>0.21367956898935789</v>
      </c>
      <c r="BJ349" s="19">
        <v>0.18452068600747978</v>
      </c>
      <c r="BK349" s="19">
        <v>0.13220436086007731</v>
      </c>
      <c r="BL349" s="19">
        <v>5.7557632616049945E-2</v>
      </c>
      <c r="BM349" s="19">
        <v>4.1519520268118053E-2</v>
      </c>
      <c r="BN349" s="16">
        <v>-4.5007000000000001</v>
      </c>
      <c r="BO349" s="16">
        <v>-18.922499999999999</v>
      </c>
      <c r="BP349" s="16">
        <v>-17.3035</v>
      </c>
      <c r="BQ349" s="16">
        <v>-14.3904</v>
      </c>
      <c r="BR349" s="16">
        <v>-13.2394</v>
      </c>
      <c r="BS349" s="16">
        <v>-12.7485</v>
      </c>
      <c r="BT349" s="16">
        <v>1.4498</v>
      </c>
      <c r="BU349" s="16">
        <v>24.980899999999998</v>
      </c>
      <c r="BV349" s="16">
        <v>17.049900000000001</v>
      </c>
      <c r="BW349" s="16">
        <v>16.57</v>
      </c>
      <c r="BX349" s="16">
        <v>9.8436000000000003</v>
      </c>
      <c r="BY349" s="16">
        <v>5.7073999999999998</v>
      </c>
      <c r="BZ349" s="16">
        <v>6.5745000000000005</v>
      </c>
      <c r="CA349" s="16">
        <v>7.4640000000000004</v>
      </c>
      <c r="CB349" s="16">
        <v>10.814</v>
      </c>
      <c r="CC349" s="16">
        <v>8.7736999999999998</v>
      </c>
      <c r="CD349" s="13" t="s">
        <v>15</v>
      </c>
      <c r="CE349" s="13" t="s">
        <v>15</v>
      </c>
      <c r="CF349" s="13" t="s">
        <v>15</v>
      </c>
      <c r="CG349" s="13" t="s">
        <v>15</v>
      </c>
      <c r="CH349" s="13" t="s">
        <v>15</v>
      </c>
      <c r="CI349" s="13" t="s">
        <v>15</v>
      </c>
      <c r="CJ349" s="13" t="s">
        <v>15</v>
      </c>
      <c r="CK349" s="13" t="s">
        <v>15</v>
      </c>
      <c r="CL349" s="13" t="s">
        <v>15</v>
      </c>
      <c r="CM349" s="13">
        <v>0.91818513869223206</v>
      </c>
      <c r="CN349" s="13">
        <v>0.65639497778774258</v>
      </c>
      <c r="CO349" s="13">
        <v>0.63393237269324854</v>
      </c>
      <c r="CP349" s="13">
        <v>0.41069828309852024</v>
      </c>
      <c r="CQ349" s="13">
        <v>0.34321804337020723</v>
      </c>
      <c r="CR349" s="13">
        <v>0.24493516816402996</v>
      </c>
      <c r="CS349" s="13">
        <v>0.10350066172595528</v>
      </c>
      <c r="CT349" s="16">
        <v>-16.8642</v>
      </c>
      <c r="CU349" s="16">
        <v>-67.986800000000002</v>
      </c>
      <c r="CV349" s="16">
        <v>-67.986800000000002</v>
      </c>
      <c r="CW349" s="16">
        <v>-67.986800000000002</v>
      </c>
      <c r="CX349" s="16">
        <v>-67.986800000000002</v>
      </c>
      <c r="CY349" s="16">
        <v>-67.986800000000002</v>
      </c>
      <c r="CZ349" s="16">
        <v>-67.986800000000002</v>
      </c>
      <c r="DA349" s="16">
        <v>-67.986800000000002</v>
      </c>
      <c r="DB349" s="16">
        <v>121.70959999999999</v>
      </c>
      <c r="DC349" s="16">
        <v>53.626300000000001</v>
      </c>
      <c r="DD349" s="16">
        <v>21.1736</v>
      </c>
      <c r="DE349" s="16">
        <v>9.5439000000000007</v>
      </c>
      <c r="DF349" s="16">
        <v>9.5743000000000009</v>
      </c>
      <c r="DG349" s="16">
        <v>9.7087000000000003</v>
      </c>
      <c r="DH349" s="16">
        <v>13.288499999999999</v>
      </c>
      <c r="DI349" s="16">
        <v>8.6125000000000007</v>
      </c>
      <c r="DJ349" s="21">
        <v>-3.2989000000000002</v>
      </c>
      <c r="DK349" s="21">
        <v>-10.7486</v>
      </c>
      <c r="DL349" s="21">
        <v>-13.940899999999999</v>
      </c>
      <c r="DM349" s="21">
        <v>-10.707800000000001</v>
      </c>
      <c r="DN349" s="21">
        <v>-9.8912999999999993</v>
      </c>
      <c r="DO349" s="21">
        <v>-9.7394999999999996</v>
      </c>
      <c r="DP349" s="21">
        <v>1.4577</v>
      </c>
      <c r="DQ349" s="21">
        <v>25.7956</v>
      </c>
      <c r="DR349" s="21">
        <v>20.255700000000001</v>
      </c>
      <c r="DS349" s="21">
        <v>19.599900000000002</v>
      </c>
      <c r="DT349" s="21">
        <v>10.776899999999999</v>
      </c>
      <c r="DU349" s="21">
        <v>4.9909999999999997</v>
      </c>
      <c r="DV349" s="21">
        <v>5.2134</v>
      </c>
      <c r="DW349" s="21">
        <v>6.0777999999999999</v>
      </c>
      <c r="DX349" s="21">
        <v>9.0625999999999998</v>
      </c>
      <c r="DY349" s="21">
        <v>6.4642999999999997</v>
      </c>
    </row>
    <row r="350" spans="1:129" x14ac:dyDescent="0.2">
      <c r="A350" s="62" t="str">
        <f>[1]PSIM!A358</f>
        <v>NPP</v>
      </c>
      <c r="B350" s="16">
        <v>0.1255</v>
      </c>
      <c r="C350" s="16">
        <v>0.124</v>
      </c>
      <c r="D350" s="16">
        <v>-7.8899999999999998E-2</v>
      </c>
      <c r="E350" s="16">
        <v>2.53E-2</v>
      </c>
      <c r="F350" s="16">
        <v>5.7999999999999996E-3</v>
      </c>
      <c r="G350" s="16">
        <v>0.17180000000000001</v>
      </c>
      <c r="H350" s="16">
        <v>2.1299999999999999E-2</v>
      </c>
      <c r="I350" s="16">
        <v>9.6699999999999994E-2</v>
      </c>
      <c r="J350" s="16">
        <v>-6.5299999999999997E-2</v>
      </c>
      <c r="K350" s="16">
        <v>4.6899999999999997E-2</v>
      </c>
      <c r="L350" s="16">
        <v>0.38850000000000001</v>
      </c>
      <c r="M350" s="16">
        <v>-9.1600000000000001E-2</v>
      </c>
      <c r="N350" s="16">
        <v>-0.19739999999999999</v>
      </c>
      <c r="O350" s="16">
        <v>-0.15740000000000001</v>
      </c>
      <c r="P350" s="16">
        <v>-0.1623</v>
      </c>
      <c r="Q350" s="16">
        <v>-0.30399999999999999</v>
      </c>
      <c r="R350" s="17">
        <v>22.0029</v>
      </c>
      <c r="S350" s="17">
        <v>17.005099999999999</v>
      </c>
      <c r="T350" s="17">
        <v>13.786099999999999</v>
      </c>
      <c r="U350" s="17">
        <v>10.736599999999999</v>
      </c>
      <c r="V350" s="17">
        <v>11.470700000000001</v>
      </c>
      <c r="W350" s="17">
        <v>16.005400000000002</v>
      </c>
      <c r="X350" s="17">
        <v>16.119399999999999</v>
      </c>
      <c r="Y350" s="17">
        <v>25.5501</v>
      </c>
      <c r="Z350" s="17">
        <v>19.532399999999999</v>
      </c>
      <c r="AA350" s="17">
        <v>16.686399999999999</v>
      </c>
      <c r="AB350" s="17">
        <v>12.395099999999999</v>
      </c>
      <c r="AC350" s="17">
        <v>13.127599999999999</v>
      </c>
      <c r="AD350" s="17">
        <v>-12.1092</v>
      </c>
      <c r="AE350" s="17">
        <v>-10.212</v>
      </c>
      <c r="AF350" s="17">
        <v>19.241299999999999</v>
      </c>
      <c r="AG350" s="17">
        <v>18.998799999999999</v>
      </c>
      <c r="AH350" s="16">
        <v>13.13</v>
      </c>
      <c r="AI350" s="16">
        <v>-12.11</v>
      </c>
      <c r="AJ350" s="16">
        <v>-10.210000000000001</v>
      </c>
      <c r="AK350" s="16">
        <v>17.62</v>
      </c>
      <c r="AL350" s="16">
        <v>19</v>
      </c>
      <c r="AM350" s="16">
        <v>5.13</v>
      </c>
      <c r="AN350" s="16">
        <v>6.72</v>
      </c>
      <c r="AO350" s="16">
        <v>8.4499999999999993</v>
      </c>
      <c r="AP350" s="16">
        <v>9.5500000000000007</v>
      </c>
      <c r="AQ350" s="16">
        <v>10.49</v>
      </c>
      <c r="AR350" s="16">
        <v>10.039999999999999</v>
      </c>
      <c r="AS350" s="16">
        <v>14.89</v>
      </c>
      <c r="AT350" s="16">
        <v>30.27</v>
      </c>
      <c r="AU350" s="16">
        <v>30.13</v>
      </c>
      <c r="AV350" s="16">
        <v>15.49</v>
      </c>
      <c r="AW350" s="16">
        <v>24.09</v>
      </c>
      <c r="AX350" s="19">
        <v>2.2299345153033181E-3</v>
      </c>
      <c r="AY350" s="19" t="s">
        <v>15</v>
      </c>
      <c r="AZ350" s="19">
        <v>-1.2452266312468869E-4</v>
      </c>
      <c r="BA350" s="19">
        <v>1.4279432340595641</v>
      </c>
      <c r="BB350" s="19">
        <v>2.4105668944966063</v>
      </c>
      <c r="BC350" s="19">
        <v>0.41989732408002534</v>
      </c>
      <c r="BD350" s="19">
        <v>5.7683433317951083E-3</v>
      </c>
      <c r="BE350" s="19">
        <v>1.6299973394671525E-3</v>
      </c>
      <c r="BF350" s="19">
        <v>-4.0395401175325259E-2</v>
      </c>
      <c r="BG350" s="19">
        <v>8.8352710463650383E-2</v>
      </c>
      <c r="BH350" s="19">
        <v>-4.1452030403301759E-3</v>
      </c>
      <c r="BI350" s="19">
        <v>-1.0620712585199381E-2</v>
      </c>
      <c r="BJ350" s="19">
        <v>-4.9492777854510298E-2</v>
      </c>
      <c r="BK350" s="19">
        <v>-4.0987990882981537E-2</v>
      </c>
      <c r="BL350" s="19">
        <v>-6.6740368012855947E-2</v>
      </c>
      <c r="BM350" s="19">
        <v>-3.2655537557522457E-2</v>
      </c>
      <c r="BN350" s="16">
        <v>14.100099999999999</v>
      </c>
      <c r="BO350" s="16">
        <v>17.3262</v>
      </c>
      <c r="BP350" s="16">
        <v>-13.4969</v>
      </c>
      <c r="BQ350" s="16">
        <v>2.6958000000000002</v>
      </c>
      <c r="BR350" s="16">
        <v>0.56389999999999996</v>
      </c>
      <c r="BS350" s="16">
        <v>17.652699999999999</v>
      </c>
      <c r="BT350" s="16">
        <v>3.2913000000000001</v>
      </c>
      <c r="BU350" s="16">
        <v>16.866</v>
      </c>
      <c r="BV350" s="16">
        <v>-11.192</v>
      </c>
      <c r="BW350" s="16">
        <v>8.2805</v>
      </c>
      <c r="BX350" s="16">
        <v>46.730499999999999</v>
      </c>
      <c r="BY350" s="16">
        <v>-11.827500000000001</v>
      </c>
      <c r="BZ350" s="16">
        <v>-42.256</v>
      </c>
      <c r="CA350" s="16">
        <v>-49.779400000000003</v>
      </c>
      <c r="CB350" s="16">
        <v>-16.3734</v>
      </c>
      <c r="CC350" s="16">
        <v>-31.206</v>
      </c>
      <c r="CD350" s="13">
        <v>1.5703386650731666E-3</v>
      </c>
      <c r="CE350" s="13">
        <v>4.506283046075671E-4</v>
      </c>
      <c r="CF350" s="13" t="s">
        <v>15</v>
      </c>
      <c r="CG350" s="13">
        <v>0.60633374006549279</v>
      </c>
      <c r="CH350" s="13">
        <v>0.52700850945873146</v>
      </c>
      <c r="CI350" s="13" t="s">
        <v>15</v>
      </c>
      <c r="CJ350" s="13" t="s">
        <v>15</v>
      </c>
      <c r="CK350" s="13">
        <v>7.1585143477029295E-2</v>
      </c>
      <c r="CL350" s="13">
        <v>3.1231627716142161E-2</v>
      </c>
      <c r="CM350" s="13" t="s">
        <v>15</v>
      </c>
      <c r="CN350" s="13" t="s">
        <v>15</v>
      </c>
      <c r="CO350" s="13">
        <v>2.853764643773268E-2</v>
      </c>
      <c r="CP350" s="13">
        <v>0.15434799097772628</v>
      </c>
      <c r="CQ350" s="13">
        <v>6.9546507630176724E-2</v>
      </c>
      <c r="CR350" s="13">
        <v>0.20934308168915125</v>
      </c>
      <c r="CS350" s="13">
        <v>0.21770753979830418</v>
      </c>
      <c r="CT350" s="16">
        <v>12.9397</v>
      </c>
      <c r="CU350" s="16">
        <v>11.7095</v>
      </c>
      <c r="CV350" s="16">
        <v>-7.6402999999999999</v>
      </c>
      <c r="CW350" s="16">
        <v>2.7046000000000001</v>
      </c>
      <c r="CX350" s="16">
        <v>0.63500000000000001</v>
      </c>
      <c r="CY350" s="16">
        <v>17.690999999999999</v>
      </c>
      <c r="CZ350" s="16">
        <v>2.0811000000000002</v>
      </c>
      <c r="DA350" s="16">
        <v>9.4611999999999998</v>
      </c>
      <c r="DB350" s="16">
        <v>-8.3125999999999998</v>
      </c>
      <c r="DC350" s="16">
        <v>8.5230999999999995</v>
      </c>
      <c r="DD350" s="16">
        <v>42.065800000000003</v>
      </c>
      <c r="DE350" s="16">
        <v>-7.5318000000000005</v>
      </c>
      <c r="DF350" s="16">
        <v>-14.590299999999999</v>
      </c>
      <c r="DG350" s="16">
        <v>-18.220600000000001</v>
      </c>
      <c r="DH350" s="16">
        <v>-15.5853</v>
      </c>
      <c r="DI350" s="16">
        <v>-40.467500000000001</v>
      </c>
      <c r="DJ350" s="21">
        <v>11.064299999999999</v>
      </c>
      <c r="DK350" s="21">
        <v>10.290699999999999</v>
      </c>
      <c r="DL350" s="21">
        <v>-6.7671999999999999</v>
      </c>
      <c r="DM350" s="21">
        <v>1.9173</v>
      </c>
      <c r="DN350" s="21">
        <v>0.36480000000000001</v>
      </c>
      <c r="DO350" s="21">
        <v>10.7072</v>
      </c>
      <c r="DP350" s="21">
        <v>1.5285</v>
      </c>
      <c r="DQ350" s="21">
        <v>8.1991999999999994</v>
      </c>
      <c r="DR350" s="21">
        <v>-6.7633000000000001</v>
      </c>
      <c r="DS350" s="21">
        <v>6.3894000000000002</v>
      </c>
      <c r="DT350" s="21">
        <v>31.49</v>
      </c>
      <c r="DU350" s="21">
        <v>-5.8779000000000003</v>
      </c>
      <c r="DV350" s="21">
        <v>-11.277799999999999</v>
      </c>
      <c r="DW350" s="21">
        <v>-14.0153</v>
      </c>
      <c r="DX350" s="21">
        <v>-10.8467</v>
      </c>
      <c r="DY350" s="21">
        <v>-25.842199999999998</v>
      </c>
    </row>
    <row r="351" spans="1:129" x14ac:dyDescent="0.2">
      <c r="A351" s="62" t="str">
        <f>[1]PSIM!A359</f>
        <v>NSI</v>
      </c>
      <c r="B351" s="16">
        <v>-1.7629000000000001</v>
      </c>
      <c r="C351" s="16">
        <v>-11.792999999999999</v>
      </c>
      <c r="D351" s="16">
        <v>-4.1399999999999997</v>
      </c>
      <c r="E351" s="16">
        <v>3.6</v>
      </c>
      <c r="F351" s="16">
        <v>0.42</v>
      </c>
      <c r="G351" s="16">
        <v>-2.59</v>
      </c>
      <c r="H351" s="16">
        <v>4.3099999999999996</v>
      </c>
      <c r="I351" s="16">
        <v>4.57</v>
      </c>
      <c r="J351" s="16">
        <v>7.26</v>
      </c>
      <c r="K351" s="16">
        <v>8.44</v>
      </c>
      <c r="L351" s="16">
        <v>4.2300000000000004</v>
      </c>
      <c r="M351" s="16">
        <v>13.17</v>
      </c>
      <c r="N351" s="16">
        <v>11.85</v>
      </c>
      <c r="O351" s="16">
        <v>10.33</v>
      </c>
      <c r="P351" s="16">
        <v>6.5</v>
      </c>
      <c r="Q351" s="16">
        <v>8.49</v>
      </c>
      <c r="R351" s="17" t="s">
        <v>15</v>
      </c>
      <c r="S351" s="17" t="s">
        <v>15</v>
      </c>
      <c r="T351" s="17" t="s">
        <v>15</v>
      </c>
      <c r="U351" s="17" t="s">
        <v>15</v>
      </c>
      <c r="V351" s="17" t="s">
        <v>15</v>
      </c>
      <c r="W351" s="17" t="s">
        <v>15</v>
      </c>
      <c r="X351" s="17" t="s">
        <v>15</v>
      </c>
      <c r="Y351" s="17" t="s">
        <v>15</v>
      </c>
      <c r="Z351" s="17" t="s">
        <v>15</v>
      </c>
      <c r="AA351" s="17" t="s">
        <v>15</v>
      </c>
      <c r="AB351" s="17" t="s">
        <v>15</v>
      </c>
      <c r="AC351" s="17" t="s">
        <v>15</v>
      </c>
      <c r="AD351" s="17" t="s">
        <v>15</v>
      </c>
      <c r="AE351" s="17" t="s">
        <v>15</v>
      </c>
      <c r="AF351" s="17" t="s">
        <v>15</v>
      </c>
      <c r="AG351" s="17" t="s">
        <v>15</v>
      </c>
      <c r="AH351" s="16">
        <v>5.73</v>
      </c>
      <c r="AI351" s="16">
        <v>3.44</v>
      </c>
      <c r="AJ351" s="16">
        <v>1.49</v>
      </c>
      <c r="AK351" s="16">
        <v>-0.7</v>
      </c>
      <c r="AL351" s="16">
        <v>-3</v>
      </c>
      <c r="AM351" s="16">
        <v>28.49</v>
      </c>
      <c r="AN351" s="16">
        <v>27.87</v>
      </c>
      <c r="AO351" s="16">
        <v>19.989999999999998</v>
      </c>
      <c r="AP351" s="16">
        <v>21.78</v>
      </c>
      <c r="AQ351" s="16">
        <v>27.09</v>
      </c>
      <c r="AR351" s="16">
        <v>26.8</v>
      </c>
      <c r="AS351" s="16">
        <v>26.92</v>
      </c>
      <c r="AT351" s="16">
        <v>25.46</v>
      </c>
      <c r="AU351" s="16">
        <v>25.78</v>
      </c>
      <c r="AV351" s="16">
        <v>18.760000000000002</v>
      </c>
      <c r="AW351" s="16">
        <v>20.170000000000002</v>
      </c>
      <c r="AX351" s="19" t="s">
        <v>15</v>
      </c>
      <c r="AY351" s="19" t="s">
        <v>15</v>
      </c>
      <c r="AZ351" s="19" t="s">
        <v>15</v>
      </c>
      <c r="BA351" s="19" t="s">
        <v>15</v>
      </c>
      <c r="BB351" s="19" t="s">
        <v>15</v>
      </c>
      <c r="BC351" s="19" t="s">
        <v>15</v>
      </c>
      <c r="BD351" s="19" t="s">
        <v>15</v>
      </c>
      <c r="BE351" s="19" t="s">
        <v>15</v>
      </c>
      <c r="BF351" s="19" t="s">
        <v>15</v>
      </c>
      <c r="BG351" s="19" t="s">
        <v>15</v>
      </c>
      <c r="BH351" s="19" t="s">
        <v>15</v>
      </c>
      <c r="BI351" s="19" t="s">
        <v>15</v>
      </c>
      <c r="BJ351" s="19" t="s">
        <v>15</v>
      </c>
      <c r="BK351" s="19" t="s">
        <v>15</v>
      </c>
      <c r="BL351" s="19" t="s">
        <v>15</v>
      </c>
      <c r="BM351" s="19" t="s">
        <v>15</v>
      </c>
      <c r="BN351" s="16">
        <v>-3.4531999999999998</v>
      </c>
      <c r="BO351" s="16">
        <v>-18.350000000000001</v>
      </c>
      <c r="BP351" s="16">
        <v>-4.4440999999999997</v>
      </c>
      <c r="BQ351" s="16">
        <v>3.68</v>
      </c>
      <c r="BR351" s="16">
        <v>0.45540000000000003</v>
      </c>
      <c r="BS351" s="16">
        <v>-3.0516000000000001</v>
      </c>
      <c r="BT351" s="16">
        <v>4.9043000000000001</v>
      </c>
      <c r="BU351" s="16">
        <v>5.5659999999999998</v>
      </c>
      <c r="BV351" s="16">
        <v>8.1013999999999999</v>
      </c>
      <c r="BW351" s="16">
        <v>9.7728000000000002</v>
      </c>
      <c r="BX351" s="16">
        <v>4.4416000000000002</v>
      </c>
      <c r="BY351" s="16">
        <v>11.3406</v>
      </c>
      <c r="BZ351" s="16">
        <v>9.6433999999999997</v>
      </c>
      <c r="CA351" s="16">
        <v>8.1511999999999993</v>
      </c>
      <c r="CB351" s="16">
        <v>4.7000999999999999</v>
      </c>
      <c r="CC351" s="16">
        <v>6.0087000000000002</v>
      </c>
      <c r="CD351" s="13" t="s">
        <v>15</v>
      </c>
      <c r="CE351" s="13" t="s">
        <v>15</v>
      </c>
      <c r="CF351" s="13" t="s">
        <v>15</v>
      </c>
      <c r="CG351" s="13" t="s">
        <v>15</v>
      </c>
      <c r="CH351" s="13" t="s">
        <v>15</v>
      </c>
      <c r="CI351" s="13" t="s">
        <v>15</v>
      </c>
      <c r="CJ351" s="13" t="s">
        <v>15</v>
      </c>
      <c r="CK351" s="13" t="s">
        <v>15</v>
      </c>
      <c r="CL351" s="13" t="s">
        <v>15</v>
      </c>
      <c r="CM351" s="13" t="s">
        <v>15</v>
      </c>
      <c r="CN351" s="13" t="s">
        <v>15</v>
      </c>
      <c r="CO351" s="13" t="s">
        <v>15</v>
      </c>
      <c r="CP351" s="13" t="s">
        <v>15</v>
      </c>
      <c r="CQ351" s="13" t="s">
        <v>15</v>
      </c>
      <c r="CR351" s="13" t="s">
        <v>15</v>
      </c>
      <c r="CS351" s="13" t="s">
        <v>15</v>
      </c>
      <c r="CT351" s="16">
        <v>-3.1640000000000001</v>
      </c>
      <c r="CU351" s="16">
        <v>-23.463799999999999</v>
      </c>
      <c r="CV351" s="16">
        <v>-9.8182000000000009</v>
      </c>
      <c r="CW351" s="16">
        <v>8.8947000000000003</v>
      </c>
      <c r="CX351" s="16">
        <v>1.0076000000000001</v>
      </c>
      <c r="CY351" s="16">
        <v>-6.3178000000000001</v>
      </c>
      <c r="CZ351" s="16">
        <v>10.863199999999999</v>
      </c>
      <c r="DA351" s="16">
        <v>10.278499999999999</v>
      </c>
      <c r="DB351" s="16">
        <v>13.349</v>
      </c>
      <c r="DC351" s="16">
        <v>13.640599999999999</v>
      </c>
      <c r="DD351" s="16">
        <v>6.3056999999999999</v>
      </c>
      <c r="DE351" s="16">
        <v>17.1343</v>
      </c>
      <c r="DF351" s="16">
        <v>13.61</v>
      </c>
      <c r="DG351" s="16">
        <v>11.298999999999999</v>
      </c>
      <c r="DH351" s="16">
        <v>7.1121999999999996</v>
      </c>
      <c r="DI351" s="16">
        <v>9.1954999999999991</v>
      </c>
      <c r="DJ351" s="21">
        <v>-1.7907999999999999</v>
      </c>
      <c r="DK351" s="21">
        <v>-10.7805</v>
      </c>
      <c r="DL351" s="21">
        <v>-3.3532000000000002</v>
      </c>
      <c r="DM351" s="21">
        <v>2.8745000000000003</v>
      </c>
      <c r="DN351" s="21">
        <v>0.34949999999999998</v>
      </c>
      <c r="DO351" s="21">
        <v>-2.1827000000000001</v>
      </c>
      <c r="DP351" s="21">
        <v>3.6475</v>
      </c>
      <c r="DQ351" s="21">
        <v>3.7053000000000003</v>
      </c>
      <c r="DR351" s="21">
        <v>5.3047000000000004</v>
      </c>
      <c r="DS351" s="21">
        <v>4.8822999999999999</v>
      </c>
      <c r="DT351" s="21">
        <v>2.0779999999999998</v>
      </c>
      <c r="DU351" s="21">
        <v>6.2816999999999998</v>
      </c>
      <c r="DV351" s="21">
        <v>5.5408999999999997</v>
      </c>
      <c r="DW351" s="21">
        <v>4.5709999999999997</v>
      </c>
      <c r="DX351" s="21">
        <v>2.69</v>
      </c>
      <c r="DY351" s="21">
        <v>3.3296999999999999</v>
      </c>
    </row>
    <row r="352" spans="1:129" x14ac:dyDescent="0.2">
      <c r="A352" s="62" t="str">
        <f>[1]PSIM!A360</f>
        <v>NTV</v>
      </c>
      <c r="B352" s="16">
        <v>0.312</v>
      </c>
      <c r="C352" s="16">
        <v>0.47739999999999999</v>
      </c>
      <c r="D352" s="16">
        <v>0.53600000000000003</v>
      </c>
      <c r="E352" s="16">
        <v>0.60160000000000002</v>
      </c>
      <c r="F352" s="16">
        <v>0.89400000000000002</v>
      </c>
      <c r="G352" s="16">
        <v>0.95699999999999996</v>
      </c>
      <c r="H352" s="16">
        <v>1.0880000000000001</v>
      </c>
      <c r="I352" s="16">
        <v>1.1060000000000001</v>
      </c>
      <c r="J352" s="16">
        <v>1.2150000000000001</v>
      </c>
      <c r="K352" s="16">
        <v>1.0169999999999999</v>
      </c>
      <c r="L352" s="16">
        <v>1.55</v>
      </c>
      <c r="M352" s="16">
        <v>1.51</v>
      </c>
      <c r="N352" s="16">
        <v>1.6600000000000001</v>
      </c>
      <c r="O352" s="16">
        <v>1.8599999999999999</v>
      </c>
      <c r="P352" s="16">
        <v>1.98</v>
      </c>
      <c r="Q352" s="16">
        <v>2.21</v>
      </c>
      <c r="R352" s="17">
        <v>25.392299999999999</v>
      </c>
      <c r="S352" s="17">
        <v>29.101500000000001</v>
      </c>
      <c r="T352" s="17">
        <v>28.769600000000001</v>
      </c>
      <c r="U352" s="17">
        <v>28.320799999999998</v>
      </c>
      <c r="V352" s="17">
        <v>30.991900000000001</v>
      </c>
      <c r="W352" s="17">
        <v>31.1783</v>
      </c>
      <c r="X352" s="17">
        <v>31.0427</v>
      </c>
      <c r="Y352" s="17">
        <v>31.580200000000001</v>
      </c>
      <c r="Z352" s="17">
        <v>31.5625</v>
      </c>
      <c r="AA352" s="17">
        <v>30.169899999999998</v>
      </c>
      <c r="AB352" s="17">
        <v>31.759799999999998</v>
      </c>
      <c r="AC352" s="17">
        <v>30.6693</v>
      </c>
      <c r="AD352" s="17">
        <v>30.964099999999998</v>
      </c>
      <c r="AE352" s="17">
        <v>32.185499999999998</v>
      </c>
      <c r="AF352" s="17">
        <v>32.627200000000002</v>
      </c>
      <c r="AG352" s="17">
        <v>33.530500000000004</v>
      </c>
      <c r="AH352" s="16">
        <v>30.67</v>
      </c>
      <c r="AI352" s="16">
        <v>30.96</v>
      </c>
      <c r="AJ352" s="16">
        <v>32.19</v>
      </c>
      <c r="AK352" s="16">
        <v>32.630000000000003</v>
      </c>
      <c r="AL352" s="16">
        <v>33.06</v>
      </c>
      <c r="AM352" s="16">
        <v>13.53</v>
      </c>
      <c r="AN352" s="16">
        <v>12.97</v>
      </c>
      <c r="AO352" s="16">
        <v>13.92</v>
      </c>
      <c r="AP352" s="16">
        <v>13.65</v>
      </c>
      <c r="AQ352" s="16">
        <v>13.34</v>
      </c>
      <c r="AR352" s="16">
        <v>13.83</v>
      </c>
      <c r="AS352" s="16">
        <v>13.29</v>
      </c>
      <c r="AT352" s="16">
        <v>14.02</v>
      </c>
      <c r="AU352" s="16">
        <v>13.59</v>
      </c>
      <c r="AV352" s="16">
        <v>14.72</v>
      </c>
      <c r="AW352" s="16">
        <v>13.94</v>
      </c>
      <c r="AX352" s="19">
        <v>3.2332638181612429E-5</v>
      </c>
      <c r="AY352" s="19" t="s">
        <v>15</v>
      </c>
      <c r="AZ352" s="19" t="s">
        <v>15</v>
      </c>
      <c r="BA352" s="19" t="s">
        <v>15</v>
      </c>
      <c r="BB352" s="19" t="s">
        <v>15</v>
      </c>
      <c r="BC352" s="19">
        <v>4.5427954041043644E-6</v>
      </c>
      <c r="BD352" s="19">
        <v>1.1856309786883238E-2</v>
      </c>
      <c r="BE352" s="19">
        <v>1.2354834365276967E-2</v>
      </c>
      <c r="BF352" s="19" t="s">
        <v>15</v>
      </c>
      <c r="BG352" s="19" t="s">
        <v>15</v>
      </c>
      <c r="BH352" s="19" t="s">
        <v>15</v>
      </c>
      <c r="BI352" s="19">
        <v>4.697726762443232E-3</v>
      </c>
      <c r="BJ352" s="19">
        <v>1.0363920247957591E-2</v>
      </c>
      <c r="BK352" s="19" t="s">
        <v>15</v>
      </c>
      <c r="BL352" s="19" t="s">
        <v>15</v>
      </c>
      <c r="BM352" s="19" t="s">
        <v>15</v>
      </c>
      <c r="BN352" s="16">
        <v>9.5780999999999992</v>
      </c>
      <c r="BO352" s="16">
        <v>12.535600000000001</v>
      </c>
      <c r="BP352" s="16">
        <v>11.653</v>
      </c>
      <c r="BQ352" s="16">
        <v>11.403</v>
      </c>
      <c r="BR352" s="16">
        <v>14.1204</v>
      </c>
      <c r="BS352" s="16">
        <v>13.406000000000001</v>
      </c>
      <c r="BT352" s="16">
        <v>13.6126</v>
      </c>
      <c r="BU352" s="16">
        <v>13.4177</v>
      </c>
      <c r="BV352" s="16">
        <v>14.0608</v>
      </c>
      <c r="BW352" s="16">
        <v>11.226100000000001</v>
      </c>
      <c r="BX352" s="16">
        <v>14.386699999999999</v>
      </c>
      <c r="BY352" s="16">
        <v>13.541600000000001</v>
      </c>
      <c r="BZ352" s="16">
        <v>14.0938</v>
      </c>
      <c r="CA352" s="16">
        <v>15.682399999999999</v>
      </c>
      <c r="CB352" s="16">
        <v>16.034500000000001</v>
      </c>
      <c r="CC352" s="16">
        <v>17.118500000000001</v>
      </c>
      <c r="CD352" s="13" t="s">
        <v>15</v>
      </c>
      <c r="CE352" s="13" t="s">
        <v>15</v>
      </c>
      <c r="CF352" s="13" t="s">
        <v>15</v>
      </c>
      <c r="CG352" s="13">
        <v>8.581223755730584E-2</v>
      </c>
      <c r="CH352" s="13">
        <v>9.9417444966911739E-2</v>
      </c>
      <c r="CI352" s="13">
        <v>0.12477507650682322</v>
      </c>
      <c r="CJ352" s="13">
        <v>0.1126347764021844</v>
      </c>
      <c r="CK352" s="13" t="s">
        <v>15</v>
      </c>
      <c r="CL352" s="13" t="s">
        <v>15</v>
      </c>
      <c r="CM352" s="13" t="s">
        <v>15</v>
      </c>
      <c r="CN352" s="13" t="s">
        <v>15</v>
      </c>
      <c r="CO352" s="13">
        <v>0.12497796384635901</v>
      </c>
      <c r="CP352" s="13" t="s">
        <v>15</v>
      </c>
      <c r="CQ352" s="13" t="s">
        <v>15</v>
      </c>
      <c r="CR352" s="13" t="s">
        <v>15</v>
      </c>
      <c r="CS352" s="13" t="s">
        <v>15</v>
      </c>
      <c r="CT352" s="16">
        <v>9.4445999999999994</v>
      </c>
      <c r="CU352" s="16">
        <v>13.7842</v>
      </c>
      <c r="CV352" s="16">
        <v>14.670400000000001</v>
      </c>
      <c r="CW352" s="16">
        <v>15.784700000000001</v>
      </c>
      <c r="CX352" s="16">
        <v>21.724799999999998</v>
      </c>
      <c r="CY352" s="16">
        <v>21.037700000000001</v>
      </c>
      <c r="CZ352" s="16">
        <v>21.703499999999998</v>
      </c>
      <c r="DA352" s="16">
        <v>20.117999999999999</v>
      </c>
      <c r="DB352" s="16">
        <v>20.250699999999998</v>
      </c>
      <c r="DC352" s="16">
        <v>15.993</v>
      </c>
      <c r="DD352" s="16">
        <v>22.333200000000001</v>
      </c>
      <c r="DE352" s="16">
        <v>19.553000000000001</v>
      </c>
      <c r="DF352" s="16">
        <v>19.801400000000001</v>
      </c>
      <c r="DG352" s="16">
        <v>20.269100000000002</v>
      </c>
      <c r="DH352" s="16">
        <v>19.673000000000002</v>
      </c>
      <c r="DI352" s="16">
        <v>20.059100000000001</v>
      </c>
      <c r="DJ352" s="21">
        <v>8.6388999999999996</v>
      </c>
      <c r="DK352" s="21">
        <v>12.5025</v>
      </c>
      <c r="DL352" s="21">
        <v>13.116400000000001</v>
      </c>
      <c r="DM352" s="21">
        <v>13.946999999999999</v>
      </c>
      <c r="DN352" s="21">
        <v>19.084700000000002</v>
      </c>
      <c r="DO352" s="21">
        <v>17.2715</v>
      </c>
      <c r="DP352" s="21">
        <v>16.833300000000001</v>
      </c>
      <c r="DQ352" s="21">
        <v>16.517399999999999</v>
      </c>
      <c r="DR352" s="21">
        <v>17.659600000000001</v>
      </c>
      <c r="DS352" s="21">
        <v>13.6059</v>
      </c>
      <c r="DT352" s="21">
        <v>18.3063</v>
      </c>
      <c r="DU352" s="21">
        <v>15.3165</v>
      </c>
      <c r="DV352" s="21">
        <v>15.8376</v>
      </c>
      <c r="DW352" s="21">
        <v>17.1859</v>
      </c>
      <c r="DX352" s="21">
        <v>16.909500000000001</v>
      </c>
      <c r="DY352" s="21">
        <v>17.355899999999998</v>
      </c>
    </row>
    <row r="353" spans="1:129" x14ac:dyDescent="0.2">
      <c r="A353" s="62" t="str">
        <f>[1]PSIM!A361</f>
        <v>NUSA</v>
      </c>
      <c r="B353" s="16">
        <v>-0.32319999999999999</v>
      </c>
      <c r="C353" s="16">
        <v>-1.79</v>
      </c>
      <c r="D353" s="16">
        <v>-2.1878000000000002</v>
      </c>
      <c r="E353" s="16">
        <v>-2.1878000000000002</v>
      </c>
      <c r="F353" s="16">
        <v>-1.2181999999999999</v>
      </c>
      <c r="G353" s="16">
        <v>-0.64639999999999997</v>
      </c>
      <c r="H353" s="16">
        <v>4.4004000000000003</v>
      </c>
      <c r="I353" s="16">
        <v>-4.9700000000000001E-2</v>
      </c>
      <c r="J353" s="16">
        <v>7.46E-2</v>
      </c>
      <c r="K353" s="16">
        <v>2.4899999999999999E-2</v>
      </c>
      <c r="L353" s="16">
        <v>4.3099999999999999E-2</v>
      </c>
      <c r="M353" s="16">
        <v>-2.0799999999999999E-2</v>
      </c>
      <c r="N353" s="16">
        <v>3.5900000000000001E-2</v>
      </c>
      <c r="O353" s="16">
        <v>1.01E-2</v>
      </c>
      <c r="P353" s="16">
        <v>-2.9100000000000001E-2</v>
      </c>
      <c r="Q353" s="16">
        <v>-3.4700000000000002E-2</v>
      </c>
      <c r="R353" s="17">
        <v>-24.1616</v>
      </c>
      <c r="S353" s="17">
        <v>-25.357600000000001</v>
      </c>
      <c r="T353" s="17">
        <v>-19.282299999999999</v>
      </c>
      <c r="U353" s="17">
        <v>-13.590199999999999</v>
      </c>
      <c r="V353" s="17">
        <v>-80.323400000000007</v>
      </c>
      <c r="W353" s="17" t="s">
        <v>15</v>
      </c>
      <c r="X353" s="17" t="s">
        <v>15</v>
      </c>
      <c r="Y353" s="17">
        <v>10.2113</v>
      </c>
      <c r="Z353" s="17">
        <v>29.204699999999999</v>
      </c>
      <c r="AA353" s="17">
        <v>29.369399999999999</v>
      </c>
      <c r="AB353" s="17">
        <v>42.5017</v>
      </c>
      <c r="AC353" s="17">
        <v>40.831200000000003</v>
      </c>
      <c r="AD353" s="17">
        <v>35.2363</v>
      </c>
      <c r="AE353" s="17">
        <v>39.657299999999999</v>
      </c>
      <c r="AF353" s="17">
        <v>33.185699999999997</v>
      </c>
      <c r="AG353" s="17">
        <v>28.244199999999999</v>
      </c>
      <c r="AH353" s="16">
        <v>40.83</v>
      </c>
      <c r="AI353" s="16">
        <v>35.24</v>
      </c>
      <c r="AJ353" s="16">
        <v>37.659999999999997</v>
      </c>
      <c r="AK353" s="16">
        <v>33.19</v>
      </c>
      <c r="AL353" s="16">
        <v>28.24</v>
      </c>
      <c r="AM353" s="16">
        <v>22.34</v>
      </c>
      <c r="AN353" s="16">
        <v>14.99</v>
      </c>
      <c r="AO353" s="16">
        <v>13.07</v>
      </c>
      <c r="AP353" s="16">
        <v>21.88</v>
      </c>
      <c r="AQ353" s="16">
        <v>172.92</v>
      </c>
      <c r="AR353" s="16">
        <v>496.59</v>
      </c>
      <c r="AS353" s="16">
        <v>86.53</v>
      </c>
      <c r="AT353" s="16">
        <v>66.989999999999995</v>
      </c>
      <c r="AU353" s="16">
        <v>15.2</v>
      </c>
      <c r="AV353" s="16">
        <v>19.77</v>
      </c>
      <c r="AW353" s="16">
        <v>29.53</v>
      </c>
      <c r="AX353" s="19">
        <v>-1.9776820816171378E-2</v>
      </c>
      <c r="AY353" s="19">
        <v>-5.3834970969857621E-2</v>
      </c>
      <c r="AZ353" s="19">
        <v>-0.13419603247677242</v>
      </c>
      <c r="BA353" s="19">
        <v>-0.39304759657073457</v>
      </c>
      <c r="BB353" s="19">
        <v>-0.80077185374705362</v>
      </c>
      <c r="BC353" s="19">
        <v>-2.9302946821202358</v>
      </c>
      <c r="BD353" s="19">
        <v>21.946623296984562</v>
      </c>
      <c r="BE353" s="19" t="s">
        <v>15</v>
      </c>
      <c r="BF353" s="19">
        <v>3.3579135470153135E-2</v>
      </c>
      <c r="BG353" s="19">
        <v>8.8188563860388702E-2</v>
      </c>
      <c r="BH353" s="19">
        <v>0.10056218229331262</v>
      </c>
      <c r="BI353" s="19">
        <v>-0.31681511578039284</v>
      </c>
      <c r="BJ353" s="19">
        <v>0.15939733031825934</v>
      </c>
      <c r="BK353" s="19">
        <v>0.26050088929481324</v>
      </c>
      <c r="BL353" s="19">
        <v>-0.27872155926073366</v>
      </c>
      <c r="BM353" s="19">
        <v>-0.38380690671123829</v>
      </c>
      <c r="BN353" s="16">
        <v>-5.0110000000000001</v>
      </c>
      <c r="BO353" s="16">
        <v>-36.316400000000002</v>
      </c>
      <c r="BP353" s="16">
        <v>-35.796799999999998</v>
      </c>
      <c r="BQ353" s="16">
        <v>-64.999799999999993</v>
      </c>
      <c r="BR353" s="16">
        <v>-393.8965</v>
      </c>
      <c r="BS353" s="16">
        <v>-1993.7895000000001</v>
      </c>
      <c r="BT353" s="16">
        <v>3392.9848999999999</v>
      </c>
      <c r="BU353" s="16">
        <v>-44.309899999999999</v>
      </c>
      <c r="BV353" s="16">
        <v>13.862500000000001</v>
      </c>
      <c r="BW353" s="16">
        <v>7.1623000000000001</v>
      </c>
      <c r="BX353" s="16">
        <v>15.2134</v>
      </c>
      <c r="BY353" s="16">
        <v>-14.7334</v>
      </c>
      <c r="BZ353" s="16">
        <v>4.5435999999999996</v>
      </c>
      <c r="CA353" s="16">
        <v>4.2256999999999998</v>
      </c>
      <c r="CB353" s="16">
        <v>-19.940799999999999</v>
      </c>
      <c r="CC353" s="16">
        <v>-16.540700000000001</v>
      </c>
      <c r="CD353" s="13">
        <v>0.32537795744845643</v>
      </c>
      <c r="CE353" s="13">
        <v>0.87991040304272283</v>
      </c>
      <c r="CF353" s="13">
        <v>0.85744863896573775</v>
      </c>
      <c r="CG353" s="13">
        <v>1.5245697687734896</v>
      </c>
      <c r="CH353" s="13">
        <v>-0.95907871588769333</v>
      </c>
      <c r="CI353" s="13">
        <v>-0.78880266582054026</v>
      </c>
      <c r="CJ353" s="13" t="s">
        <v>15</v>
      </c>
      <c r="CK353" s="13" t="s">
        <v>15</v>
      </c>
      <c r="CL353" s="13">
        <v>1.042390826024187</v>
      </c>
      <c r="CM353" s="13">
        <v>0.72967797266571066</v>
      </c>
      <c r="CN353" s="13">
        <v>0.75042607887079726</v>
      </c>
      <c r="CO353" s="13">
        <v>1.0413335705553457</v>
      </c>
      <c r="CP353" s="13">
        <v>0.57170455910587514</v>
      </c>
      <c r="CQ353" s="13">
        <v>0.37317414126522169</v>
      </c>
      <c r="CR353" s="13">
        <v>0.42718980941670553</v>
      </c>
      <c r="CS353" s="13">
        <v>0.57213922288483454</v>
      </c>
      <c r="CT353" s="16">
        <v>-5.2016999999999998</v>
      </c>
      <c r="CU353" s="16">
        <v>-38.939500000000002</v>
      </c>
      <c r="CV353" s="16">
        <v>-51.540399999999998</v>
      </c>
      <c r="CW353" s="16">
        <v>-68.204599999999999</v>
      </c>
      <c r="CX353" s="16">
        <v>-68.204599999999999</v>
      </c>
      <c r="CY353" s="16">
        <v>-68.204599999999999</v>
      </c>
      <c r="CZ353" s="16">
        <v>-68.204599999999999</v>
      </c>
      <c r="DA353" s="16">
        <v>-6.2262000000000004</v>
      </c>
      <c r="DB353" s="16">
        <v>10.7986</v>
      </c>
      <c r="DC353" s="16">
        <v>3.6294</v>
      </c>
      <c r="DD353" s="16">
        <v>3.84</v>
      </c>
      <c r="DE353" s="16">
        <v>-2.0110999999999999</v>
      </c>
      <c r="DF353" s="16">
        <v>1.6536999999999999</v>
      </c>
      <c r="DG353" s="16">
        <v>0.85750000000000004</v>
      </c>
      <c r="DH353" s="16">
        <v>-2.76</v>
      </c>
      <c r="DI353" s="16">
        <v>-3.3994</v>
      </c>
      <c r="DJ353" s="21">
        <v>-2.4462999999999999</v>
      </c>
      <c r="DK353" s="21">
        <v>-20.780200000000001</v>
      </c>
      <c r="DL353" s="21">
        <v>-22.9465</v>
      </c>
      <c r="DM353" s="21">
        <v>-26.617999999999999</v>
      </c>
      <c r="DN353" s="21">
        <v>-33.941800000000001</v>
      </c>
      <c r="DO353" s="21">
        <v>-62.418500000000002</v>
      </c>
      <c r="DP353" s="21">
        <v>470.97629999999998</v>
      </c>
      <c r="DQ353" s="21">
        <v>-5.5163000000000002</v>
      </c>
      <c r="DR353" s="21">
        <v>5.3087999999999997</v>
      </c>
      <c r="DS353" s="21">
        <v>1.8125</v>
      </c>
      <c r="DT353" s="21">
        <v>1.9617</v>
      </c>
      <c r="DU353" s="21">
        <v>-0.90239999999999998</v>
      </c>
      <c r="DV353" s="21">
        <v>0.80989999999999995</v>
      </c>
      <c r="DW353" s="21">
        <v>0.51959999999999995</v>
      </c>
      <c r="DX353" s="21">
        <v>-1.6928000000000001</v>
      </c>
      <c r="DY353" s="21">
        <v>-1.9117</v>
      </c>
    </row>
    <row r="354" spans="1:129" x14ac:dyDescent="0.2">
      <c r="A354" s="62" t="str">
        <f>[1]PSIM!A362</f>
        <v>NWR</v>
      </c>
      <c r="B354" s="16">
        <v>-2.7210999999999999</v>
      </c>
      <c r="C354" s="16">
        <v>-1.3150999999999999</v>
      </c>
      <c r="D354" s="16">
        <v>0.11</v>
      </c>
      <c r="E354" s="16">
        <v>-0.1663</v>
      </c>
      <c r="F354" s="16">
        <v>-7.5600000000000001E-2</v>
      </c>
      <c r="G354" s="16">
        <v>-0.68020000000000003</v>
      </c>
      <c r="H354" s="16">
        <v>0.13600000000000001</v>
      </c>
      <c r="I354" s="16">
        <v>6.0499999999999998E-2</v>
      </c>
      <c r="J354" s="16">
        <v>6.6E-3</v>
      </c>
      <c r="K354" s="16">
        <v>5.8599999999999999E-2</v>
      </c>
      <c r="L354" s="16">
        <v>0.33610000000000001</v>
      </c>
      <c r="M354" s="16">
        <v>3.1699999999999999E-2</v>
      </c>
      <c r="N354" s="16">
        <v>4.0000000000000001E-3</v>
      </c>
      <c r="O354" s="16">
        <v>-6.7199999999999996E-2</v>
      </c>
      <c r="P354" s="16">
        <v>2.01E-2</v>
      </c>
      <c r="Q354" s="16">
        <v>-7.8399999999999997E-2</v>
      </c>
      <c r="R354" s="17">
        <v>12.085000000000001</v>
      </c>
      <c r="S354" s="17">
        <v>8.1334999999999997</v>
      </c>
      <c r="T354" s="17">
        <v>3.0508000000000002</v>
      </c>
      <c r="U354" s="17">
        <v>-0.60499999999999998</v>
      </c>
      <c r="V354" s="17">
        <v>6.6291000000000002</v>
      </c>
      <c r="W354" s="17">
        <v>-14.71</v>
      </c>
      <c r="X354" s="17">
        <v>6.6395</v>
      </c>
      <c r="Y354" s="17">
        <v>10.208</v>
      </c>
      <c r="Z354" s="17">
        <v>11.5839</v>
      </c>
      <c r="AA354" s="17">
        <v>3.6856</v>
      </c>
      <c r="AB354" s="17">
        <v>7.5841000000000003</v>
      </c>
      <c r="AC354" s="17">
        <v>5.3078000000000003</v>
      </c>
      <c r="AD354" s="17">
        <v>4.6555</v>
      </c>
      <c r="AE354" s="17">
        <v>5.5303000000000004</v>
      </c>
      <c r="AF354" s="17">
        <v>7.8779000000000003</v>
      </c>
      <c r="AG354" s="17">
        <v>6.6249000000000002</v>
      </c>
      <c r="AH354" s="16">
        <v>5.31</v>
      </c>
      <c r="AI354" s="16">
        <v>5.25</v>
      </c>
      <c r="AJ354" s="16">
        <v>5.53</v>
      </c>
      <c r="AK354" s="16">
        <v>7.88</v>
      </c>
      <c r="AL354" s="16">
        <v>6.62</v>
      </c>
      <c r="AM354" s="16">
        <v>44.61</v>
      </c>
      <c r="AN354" s="16">
        <v>10.89</v>
      </c>
      <c r="AO354" s="16">
        <v>8.49</v>
      </c>
      <c r="AP354" s="16">
        <v>9.24</v>
      </c>
      <c r="AQ354" s="16">
        <v>10.26</v>
      </c>
      <c r="AR354" s="16">
        <v>10.199999999999999</v>
      </c>
      <c r="AS354" s="16">
        <v>8.3699999999999992</v>
      </c>
      <c r="AT354" s="16">
        <v>11.2</v>
      </c>
      <c r="AU354" s="16">
        <v>30.82</v>
      </c>
      <c r="AV354" s="16">
        <v>6.82</v>
      </c>
      <c r="AW354" s="16">
        <v>6.08</v>
      </c>
      <c r="AX354" s="19">
        <v>-3.5458008809862752E-2</v>
      </c>
      <c r="AY354" s="19">
        <v>-8.5478287692360433E-2</v>
      </c>
      <c r="AZ354" s="19">
        <v>-0.20929821472488655</v>
      </c>
      <c r="BA354" s="19">
        <v>-8.7073882900414859E-2</v>
      </c>
      <c r="BB354" s="19">
        <v>-0.12201857437655585</v>
      </c>
      <c r="BC354" s="19">
        <v>-3.6336905298659565E-2</v>
      </c>
      <c r="BD354" s="19">
        <v>-8.6483309681002023</v>
      </c>
      <c r="BE354" s="19">
        <v>0.67656857143183002</v>
      </c>
      <c r="BF354" s="19">
        <v>1.0007819702580412</v>
      </c>
      <c r="BG354" s="19">
        <v>-0.86991577773485484</v>
      </c>
      <c r="BH354" s="19">
        <v>0.28998948965933302</v>
      </c>
      <c r="BI354" s="19">
        <v>1.3626024093440507</v>
      </c>
      <c r="BJ354" s="19">
        <v>1.2399409746053536</v>
      </c>
      <c r="BK354" s="19">
        <v>-1.8311530003700252</v>
      </c>
      <c r="BL354" s="19">
        <v>0.79578950097759349</v>
      </c>
      <c r="BM354" s="19">
        <v>9.9556964552727205</v>
      </c>
      <c r="BN354" s="16">
        <v>-29.994</v>
      </c>
      <c r="BO354" s="16">
        <v>-12.2843</v>
      </c>
      <c r="BP354" s="16">
        <v>0.84870000000000001</v>
      </c>
      <c r="BQ354" s="16">
        <v>-3.1143999999999998</v>
      </c>
      <c r="BR354" s="16">
        <v>-2.4496000000000002</v>
      </c>
      <c r="BS354" s="16">
        <v>-28.690899999999999</v>
      </c>
      <c r="BT354" s="16">
        <v>6.0301999999999998</v>
      </c>
      <c r="BU354" s="16">
        <v>3.0461999999999998</v>
      </c>
      <c r="BV354" s="16">
        <v>0.34239999999999998</v>
      </c>
      <c r="BW354" s="16">
        <v>2.3607</v>
      </c>
      <c r="BX354" s="16">
        <v>8.2421000000000006</v>
      </c>
      <c r="BY354" s="16">
        <v>0.86760000000000004</v>
      </c>
      <c r="BZ354" s="16">
        <v>0.12139999999999999</v>
      </c>
      <c r="CA354" s="16">
        <v>-2.2913999999999999</v>
      </c>
      <c r="CB354" s="16">
        <v>0.62580000000000002</v>
      </c>
      <c r="CC354" s="16">
        <v>-2.1865000000000001</v>
      </c>
      <c r="CD354" s="13">
        <v>1.6959450649009762</v>
      </c>
      <c r="CE354" s="13">
        <v>2.615646054670445</v>
      </c>
      <c r="CF354" s="13">
        <v>3.1077190040542551</v>
      </c>
      <c r="CG354" s="13">
        <v>5.8795197114976806E-2</v>
      </c>
      <c r="CH354" s="13">
        <v>0.21944182482482349</v>
      </c>
      <c r="CI354" s="13">
        <v>0.47968910979011031</v>
      </c>
      <c r="CJ354" s="13">
        <v>0.19141515751449092</v>
      </c>
      <c r="CK354" s="13">
        <v>1.0275590149170213</v>
      </c>
      <c r="CL354" s="13">
        <v>0.88647600168040752</v>
      </c>
      <c r="CM354" s="13">
        <v>1.2246614154891766</v>
      </c>
      <c r="CN354" s="13">
        <v>1.0254230222064324</v>
      </c>
      <c r="CO354" s="13">
        <v>0.69752786537242506</v>
      </c>
      <c r="CP354" s="13">
        <v>0.88650984302606362</v>
      </c>
      <c r="CQ354" s="13">
        <v>1.0716412651447982</v>
      </c>
      <c r="CR354" s="13">
        <v>1.2290656117875218</v>
      </c>
      <c r="CS354" s="13">
        <v>1.3089463339945477</v>
      </c>
      <c r="CT354" s="16">
        <v>-71.729500000000002</v>
      </c>
      <c r="CU354" s="16">
        <v>-67.052599999999998</v>
      </c>
      <c r="CV354" s="16">
        <v>7.2862999999999998</v>
      </c>
      <c r="CW354" s="16">
        <v>-8.4244000000000003</v>
      </c>
      <c r="CX354" s="16">
        <v>-4.8559000000000001</v>
      </c>
      <c r="CY354" s="16">
        <v>-64.545500000000004</v>
      </c>
      <c r="CZ354" s="16">
        <v>16.739999999999998</v>
      </c>
      <c r="DA354" s="16">
        <v>6.8971</v>
      </c>
      <c r="DB354" s="16">
        <v>0.91830000000000001</v>
      </c>
      <c r="DC354" s="16">
        <v>6.7061000000000002</v>
      </c>
      <c r="DD354" s="16">
        <v>32.729399999999998</v>
      </c>
      <c r="DE354" s="16">
        <v>2.3486000000000002</v>
      </c>
      <c r="DF354" s="16">
        <v>0.24299999999999999</v>
      </c>
      <c r="DG354" s="16">
        <v>-4.6475</v>
      </c>
      <c r="DH354" s="16">
        <v>1.4166000000000001</v>
      </c>
      <c r="DI354" s="16">
        <v>-5.6513999999999998</v>
      </c>
      <c r="DJ354" s="21">
        <v>-20.668099999999999</v>
      </c>
      <c r="DK354" s="21">
        <v>-11.638400000000001</v>
      </c>
      <c r="DL354" s="21">
        <v>0.88880000000000003</v>
      </c>
      <c r="DM354" s="21">
        <v>-3.0550000000000002</v>
      </c>
      <c r="DN354" s="21">
        <v>-2.4085000000000001</v>
      </c>
      <c r="DO354" s="21">
        <v>-24.4057</v>
      </c>
      <c r="DP354" s="21">
        <v>5.9473000000000003</v>
      </c>
      <c r="DQ354" s="21">
        <v>2.544</v>
      </c>
      <c r="DR354" s="21">
        <v>0.26629999999999998</v>
      </c>
      <c r="DS354" s="21">
        <v>1.6307</v>
      </c>
      <c r="DT354" s="21">
        <v>7.9785000000000004</v>
      </c>
      <c r="DU354" s="21">
        <v>0.70140000000000002</v>
      </c>
      <c r="DV354" s="21">
        <v>8.9899999999999994E-2</v>
      </c>
      <c r="DW354" s="21">
        <v>-1.6651</v>
      </c>
      <c r="DX354" s="21">
        <v>0.43330000000000002</v>
      </c>
      <c r="DY354" s="21">
        <v>-1.6337000000000002</v>
      </c>
    </row>
    <row r="355" spans="1:129" x14ac:dyDescent="0.2">
      <c r="A355" s="62" t="str">
        <f>[1]PSIM!A363</f>
        <v>NYT</v>
      </c>
      <c r="B355" s="16" t="s">
        <v>15</v>
      </c>
      <c r="C355" s="16" t="s">
        <v>15</v>
      </c>
      <c r="D355" s="16" t="s">
        <v>15</v>
      </c>
      <c r="E355" s="16" t="s">
        <v>15</v>
      </c>
      <c r="F355" s="16" t="s">
        <v>15</v>
      </c>
      <c r="G355" s="16" t="s">
        <v>15</v>
      </c>
      <c r="H355" s="16" t="s">
        <v>15</v>
      </c>
      <c r="I355" s="16" t="s">
        <v>15</v>
      </c>
      <c r="J355" s="16" t="s">
        <v>15</v>
      </c>
      <c r="K355" s="16" t="s">
        <v>15</v>
      </c>
      <c r="L355" s="16">
        <v>0.44</v>
      </c>
      <c r="M355" s="16">
        <v>0.44</v>
      </c>
      <c r="N355" s="16">
        <v>0.32500000000000001</v>
      </c>
      <c r="O355" s="16">
        <v>0.36</v>
      </c>
      <c r="P355" s="16">
        <v>0.155</v>
      </c>
      <c r="Q355" s="16">
        <v>0.31</v>
      </c>
      <c r="R355" s="17" t="s">
        <v>15</v>
      </c>
      <c r="S355" s="17" t="s">
        <v>15</v>
      </c>
      <c r="T355" s="17" t="s">
        <v>15</v>
      </c>
      <c r="U355" s="17" t="s">
        <v>15</v>
      </c>
      <c r="V355" s="17" t="s">
        <v>15</v>
      </c>
      <c r="W355" s="17" t="s">
        <v>15</v>
      </c>
      <c r="X355" s="17" t="s">
        <v>15</v>
      </c>
      <c r="Y355" s="17" t="s">
        <v>15</v>
      </c>
      <c r="Z355" s="17" t="s">
        <v>15</v>
      </c>
      <c r="AA355" s="17" t="s">
        <v>15</v>
      </c>
      <c r="AB355" s="17">
        <v>49.1706</v>
      </c>
      <c r="AC355" s="17">
        <v>49.813000000000002</v>
      </c>
      <c r="AD355" s="17">
        <v>48.695399999999999</v>
      </c>
      <c r="AE355" s="17">
        <v>49.090699999999998</v>
      </c>
      <c r="AF355" s="17">
        <v>46.079599999999999</v>
      </c>
      <c r="AG355" s="17">
        <v>44.387</v>
      </c>
      <c r="AH355" s="16">
        <v>48.36</v>
      </c>
      <c r="AI355" s="16">
        <v>48.7</v>
      </c>
      <c r="AJ355" s="16">
        <v>48.71</v>
      </c>
      <c r="AK355" s="16">
        <v>46.08</v>
      </c>
      <c r="AL355" s="16">
        <v>44.39</v>
      </c>
      <c r="AM355" s="16" t="s">
        <v>15</v>
      </c>
      <c r="AN355" s="16" t="s">
        <v>15</v>
      </c>
      <c r="AO355" s="16" t="s">
        <v>15</v>
      </c>
      <c r="AP355" s="16" t="s">
        <v>15</v>
      </c>
      <c r="AQ355" s="16" t="s">
        <v>15</v>
      </c>
      <c r="AR355" s="16" t="s">
        <v>15</v>
      </c>
      <c r="AS355" s="16" t="s">
        <v>15</v>
      </c>
      <c r="AT355" s="16" t="s">
        <v>15</v>
      </c>
      <c r="AU355" s="16" t="s">
        <v>15</v>
      </c>
      <c r="AV355" s="16" t="s">
        <v>15</v>
      </c>
      <c r="AW355" s="16" t="s">
        <v>15</v>
      </c>
      <c r="AX355" s="19" t="s">
        <v>15</v>
      </c>
      <c r="AY355" s="19" t="s">
        <v>15</v>
      </c>
      <c r="AZ355" s="19" t="s">
        <v>15</v>
      </c>
      <c r="BA355" s="19" t="s">
        <v>15</v>
      </c>
      <c r="BB355" s="19" t="s">
        <v>15</v>
      </c>
      <c r="BC355" s="19" t="s">
        <v>15</v>
      </c>
      <c r="BD355" s="19" t="s">
        <v>15</v>
      </c>
      <c r="BE355" s="19" t="s">
        <v>15</v>
      </c>
      <c r="BF355" s="19" t="s">
        <v>15</v>
      </c>
      <c r="BG355" s="19" t="s">
        <v>15</v>
      </c>
      <c r="BH355" s="19">
        <v>8.8429069791284995E-2</v>
      </c>
      <c r="BI355" s="19">
        <v>0.10955754943052354</v>
      </c>
      <c r="BJ355" s="19">
        <v>2.5119766967744688E-2</v>
      </c>
      <c r="BK355" s="19">
        <v>1.121598473530893E-3</v>
      </c>
      <c r="BL355" s="19">
        <v>1.1461400477113155E-3</v>
      </c>
      <c r="BM355" s="19">
        <v>6.297653502381652E-4</v>
      </c>
      <c r="BN355" s="16" t="s">
        <v>15</v>
      </c>
      <c r="BO355" s="16" t="s">
        <v>15</v>
      </c>
      <c r="BP355" s="16" t="s">
        <v>15</v>
      </c>
      <c r="BQ355" s="16" t="s">
        <v>15</v>
      </c>
      <c r="BR355" s="16" t="s">
        <v>15</v>
      </c>
      <c r="BS355" s="16" t="s">
        <v>15</v>
      </c>
      <c r="BT355" s="16" t="s">
        <v>15</v>
      </c>
      <c r="BU355" s="16" t="s">
        <v>15</v>
      </c>
      <c r="BV355" s="16" t="s">
        <v>15</v>
      </c>
      <c r="BW355" s="16" t="s">
        <v>15</v>
      </c>
      <c r="BX355" s="16">
        <v>28.2942</v>
      </c>
      <c r="BY355" s="16">
        <v>31.3809</v>
      </c>
      <c r="BZ355" s="16">
        <v>31.474399999999999</v>
      </c>
      <c r="CA355" s="16">
        <v>32.641800000000003</v>
      </c>
      <c r="CB355" s="16">
        <v>28.232299999999999</v>
      </c>
      <c r="CC355" s="16">
        <v>28.303999999999998</v>
      </c>
      <c r="CD355" s="13" t="s">
        <v>15</v>
      </c>
      <c r="CE355" s="13" t="s">
        <v>15</v>
      </c>
      <c r="CF355" s="13" t="s">
        <v>15</v>
      </c>
      <c r="CG355" s="13" t="s">
        <v>15</v>
      </c>
      <c r="CH355" s="13" t="s">
        <v>15</v>
      </c>
      <c r="CI355" s="13" t="s">
        <v>15</v>
      </c>
      <c r="CJ355" s="13" t="s">
        <v>15</v>
      </c>
      <c r="CK355" s="13" t="s">
        <v>15</v>
      </c>
      <c r="CL355" s="13" t="s">
        <v>15</v>
      </c>
      <c r="CM355" s="13" t="s">
        <v>15</v>
      </c>
      <c r="CN355" s="13" t="s">
        <v>15</v>
      </c>
      <c r="CO355" s="13">
        <v>3.6862107042074147E-3</v>
      </c>
      <c r="CP355" s="13">
        <v>5.680252160864141E-2</v>
      </c>
      <c r="CQ355" s="13">
        <v>4.6156621804890177E-2</v>
      </c>
      <c r="CR355" s="13">
        <v>3.7204244964379185E-2</v>
      </c>
      <c r="CS355" s="13">
        <v>2.5833613843768748E-2</v>
      </c>
      <c r="CT355" s="16" t="s">
        <v>15</v>
      </c>
      <c r="CU355" s="16" t="s">
        <v>15</v>
      </c>
      <c r="CV355" s="16" t="s">
        <v>15</v>
      </c>
      <c r="CW355" s="16" t="s">
        <v>15</v>
      </c>
      <c r="CX355" s="16" t="s">
        <v>15</v>
      </c>
      <c r="CY355" s="16" t="s">
        <v>15</v>
      </c>
      <c r="CZ355" s="16" t="s">
        <v>15</v>
      </c>
      <c r="DA355" s="16" t="s">
        <v>15</v>
      </c>
      <c r="DB355" s="16" t="s">
        <v>15</v>
      </c>
      <c r="DC355" s="16" t="s">
        <v>15</v>
      </c>
      <c r="DD355" s="16" t="s">
        <v>15</v>
      </c>
      <c r="DE355" s="16">
        <v>16.962900000000001</v>
      </c>
      <c r="DF355" s="16">
        <v>11.1252</v>
      </c>
      <c r="DG355" s="16">
        <v>11.961500000000001</v>
      </c>
      <c r="DH355" s="16">
        <v>10.4138</v>
      </c>
      <c r="DI355" s="16">
        <v>10.3766</v>
      </c>
      <c r="DJ355" s="21" t="s">
        <v>15</v>
      </c>
      <c r="DK355" s="21" t="s">
        <v>15</v>
      </c>
      <c r="DL355" s="21" t="s">
        <v>15</v>
      </c>
      <c r="DM355" s="21" t="s">
        <v>15</v>
      </c>
      <c r="DN355" s="21" t="s">
        <v>15</v>
      </c>
      <c r="DO355" s="21" t="s">
        <v>15</v>
      </c>
      <c r="DP355" s="21" t="s">
        <v>15</v>
      </c>
      <c r="DQ355" s="21" t="s">
        <v>15</v>
      </c>
      <c r="DR355" s="21" t="s">
        <v>15</v>
      </c>
      <c r="DS355" s="21" t="s">
        <v>15</v>
      </c>
      <c r="DT355" s="21" t="s">
        <v>15</v>
      </c>
      <c r="DU355" s="21">
        <v>11.8978</v>
      </c>
      <c r="DV355" s="21">
        <v>9.3055000000000003</v>
      </c>
      <c r="DW355" s="21">
        <v>10.103400000000001</v>
      </c>
      <c r="DX355" s="21">
        <v>8.8369999999999997</v>
      </c>
      <c r="DY355" s="21">
        <v>8.8972999999999995</v>
      </c>
    </row>
    <row r="356" spans="1:129" x14ac:dyDescent="0.2">
      <c r="A356" s="62" t="str">
        <f>[1]PSIM!A364</f>
        <v>OCC</v>
      </c>
      <c r="B356" s="16">
        <v>1.31</v>
      </c>
      <c r="C356" s="16">
        <v>1.27</v>
      </c>
      <c r="D356" s="16">
        <v>0.91</v>
      </c>
      <c r="E356" s="16">
        <v>1.29</v>
      </c>
      <c r="F356" s="16">
        <v>1.27</v>
      </c>
      <c r="G356" s="16">
        <v>0.77</v>
      </c>
      <c r="H356" s="16">
        <v>1.03</v>
      </c>
      <c r="I356" s="16">
        <v>1.21</v>
      </c>
      <c r="J356" s="16">
        <v>1.28</v>
      </c>
      <c r="K356" s="16">
        <v>1.67</v>
      </c>
      <c r="L356" s="16">
        <v>1.78</v>
      </c>
      <c r="M356" s="16">
        <v>1.69</v>
      </c>
      <c r="N356" s="16">
        <v>1.5899999999999999</v>
      </c>
      <c r="O356" s="16">
        <v>1.38</v>
      </c>
      <c r="P356" s="16">
        <v>1.18</v>
      </c>
      <c r="Q356" s="16">
        <v>1.05</v>
      </c>
      <c r="R356" s="17">
        <v>49.447899999999997</v>
      </c>
      <c r="S356" s="17">
        <v>48.828000000000003</v>
      </c>
      <c r="T356" s="17">
        <v>49.639800000000001</v>
      </c>
      <c r="U356" s="17">
        <v>48.813600000000001</v>
      </c>
      <c r="V356" s="17">
        <v>50.678800000000003</v>
      </c>
      <c r="W356" s="17">
        <v>50.715600000000002</v>
      </c>
      <c r="X356" s="17">
        <v>50.788200000000003</v>
      </c>
      <c r="Y356" s="17">
        <v>50.188699999999997</v>
      </c>
      <c r="Z356" s="17">
        <v>48.742400000000004</v>
      </c>
      <c r="AA356" s="17">
        <v>50.247799999999998</v>
      </c>
      <c r="AB356" s="17">
        <v>49.275500000000001</v>
      </c>
      <c r="AC356" s="17">
        <v>48.624099999999999</v>
      </c>
      <c r="AD356" s="17">
        <v>48.917200000000001</v>
      </c>
      <c r="AE356" s="17">
        <v>48.670999999999999</v>
      </c>
      <c r="AF356" s="17">
        <v>49.202300000000001</v>
      </c>
      <c r="AG356" s="17">
        <v>48.8429</v>
      </c>
      <c r="AH356" s="16">
        <v>48.62</v>
      </c>
      <c r="AI356" s="16">
        <v>48.92</v>
      </c>
      <c r="AJ356" s="16">
        <v>48.67</v>
      </c>
      <c r="AK356" s="16">
        <v>49.2</v>
      </c>
      <c r="AL356" s="16">
        <v>48.84</v>
      </c>
      <c r="AM356" s="16">
        <v>38.69</v>
      </c>
      <c r="AN356" s="16">
        <v>39.67</v>
      </c>
      <c r="AO356" s="16">
        <v>43.56</v>
      </c>
      <c r="AP356" s="16">
        <v>42.07</v>
      </c>
      <c r="AQ356" s="16">
        <v>43.18</v>
      </c>
      <c r="AR356" s="16">
        <v>45.61</v>
      </c>
      <c r="AS356" s="16">
        <v>44.82</v>
      </c>
      <c r="AT356" s="16">
        <v>44.41</v>
      </c>
      <c r="AU356" s="16">
        <v>44.01</v>
      </c>
      <c r="AV356" s="16">
        <v>43.24</v>
      </c>
      <c r="AW356" s="16">
        <v>42.78</v>
      </c>
      <c r="AX356" s="19">
        <v>2.5601211891687178E-2</v>
      </c>
      <c r="AY356" s="19">
        <v>8.2843588472704087E-3</v>
      </c>
      <c r="AZ356" s="19">
        <v>2.3539618276460384E-2</v>
      </c>
      <c r="BA356" s="19">
        <v>2.7956827488436843E-2</v>
      </c>
      <c r="BB356" s="19">
        <v>5.0008936227011833E-3</v>
      </c>
      <c r="BC356" s="19">
        <v>3.1671284641598697E-4</v>
      </c>
      <c r="BD356" s="19">
        <v>1.1523973466051095E-5</v>
      </c>
      <c r="BE356" s="19">
        <v>5.835207893869239E-6</v>
      </c>
      <c r="BF356" s="19" t="s">
        <v>15</v>
      </c>
      <c r="BG356" s="19" t="s">
        <v>15</v>
      </c>
      <c r="BH356" s="19" t="s">
        <v>15</v>
      </c>
      <c r="BI356" s="19" t="s">
        <v>15</v>
      </c>
      <c r="BJ356" s="19" t="s">
        <v>15</v>
      </c>
      <c r="BK356" s="19" t="s">
        <v>15</v>
      </c>
      <c r="BL356" s="19" t="s">
        <v>15</v>
      </c>
      <c r="BM356" s="19" t="s">
        <v>15</v>
      </c>
      <c r="BN356" s="16">
        <v>8.0042000000000009</v>
      </c>
      <c r="BO356" s="16">
        <v>7.0644</v>
      </c>
      <c r="BP356" s="16">
        <v>4.7751999999999999</v>
      </c>
      <c r="BQ356" s="16">
        <v>6.6418999999999997</v>
      </c>
      <c r="BR356" s="16">
        <v>6.4550000000000001</v>
      </c>
      <c r="BS356" s="16">
        <v>4.2876000000000003</v>
      </c>
      <c r="BT356" s="16">
        <v>5.3278999999999996</v>
      </c>
      <c r="BU356" s="16">
        <v>6.1106999999999996</v>
      </c>
      <c r="BV356" s="16">
        <v>6.0537000000000001</v>
      </c>
      <c r="BW356" s="16">
        <v>7.3032000000000004</v>
      </c>
      <c r="BX356" s="16">
        <v>6.7511000000000001</v>
      </c>
      <c r="BY356" s="16">
        <v>6.7278000000000002</v>
      </c>
      <c r="BZ356" s="16">
        <v>6.7287999999999997</v>
      </c>
      <c r="CA356" s="16">
        <v>5.9031000000000002</v>
      </c>
      <c r="CB356" s="16">
        <v>5.1585000000000001</v>
      </c>
      <c r="CC356" s="16">
        <v>4.6527000000000003</v>
      </c>
      <c r="CD356" s="13">
        <v>0.23200682952456003</v>
      </c>
      <c r="CE356" s="13">
        <v>0.13899633713732207</v>
      </c>
      <c r="CF356" s="13">
        <v>0.2831238224932992</v>
      </c>
      <c r="CG356" s="13">
        <v>2.5224434405119553E-2</v>
      </c>
      <c r="CH356" s="13" t="s">
        <v>15</v>
      </c>
      <c r="CI356" s="13" t="s">
        <v>15</v>
      </c>
      <c r="CJ356" s="13" t="s">
        <v>15</v>
      </c>
      <c r="CK356" s="13" t="s">
        <v>15</v>
      </c>
      <c r="CL356" s="13" t="s">
        <v>15</v>
      </c>
      <c r="CM356" s="13" t="s">
        <v>15</v>
      </c>
      <c r="CN356" s="13" t="s">
        <v>15</v>
      </c>
      <c r="CO356" s="13" t="s">
        <v>15</v>
      </c>
      <c r="CP356" s="13" t="s">
        <v>15</v>
      </c>
      <c r="CQ356" s="13" t="s">
        <v>15</v>
      </c>
      <c r="CR356" s="13" t="s">
        <v>15</v>
      </c>
      <c r="CS356" s="13">
        <v>8.9800731503288725E-2</v>
      </c>
      <c r="CT356" s="16">
        <v>37.0396</v>
      </c>
      <c r="CU356" s="16">
        <v>27.448799999999999</v>
      </c>
      <c r="CV356" s="16">
        <v>16.5014</v>
      </c>
      <c r="CW356" s="16">
        <v>20.801400000000001</v>
      </c>
      <c r="CX356" s="16">
        <v>18.143999999999998</v>
      </c>
      <c r="CY356" s="16">
        <v>10.3979</v>
      </c>
      <c r="CZ356" s="16">
        <v>13.156700000000001</v>
      </c>
      <c r="DA356" s="16">
        <v>14.254899999999999</v>
      </c>
      <c r="DB356" s="16">
        <v>13.936</v>
      </c>
      <c r="DC356" s="16">
        <v>17.148</v>
      </c>
      <c r="DD356" s="16">
        <v>16.7928</v>
      </c>
      <c r="DE356" s="16">
        <v>14.3613</v>
      </c>
      <c r="DF356" s="16">
        <v>12.663399999999999</v>
      </c>
      <c r="DG356" s="16">
        <v>10.441000000000001</v>
      </c>
      <c r="DH356" s="16">
        <v>8.5883000000000003</v>
      </c>
      <c r="DI356" s="16">
        <v>7.3105000000000002</v>
      </c>
      <c r="DJ356" s="21">
        <v>15.551500000000001</v>
      </c>
      <c r="DK356" s="21">
        <v>14.399699999999999</v>
      </c>
      <c r="DL356" s="21">
        <v>9.3101000000000003</v>
      </c>
      <c r="DM356" s="21">
        <v>12.493399999999999</v>
      </c>
      <c r="DN356" s="21">
        <v>12.174300000000001</v>
      </c>
      <c r="DO356" s="21">
        <v>7.3825000000000003</v>
      </c>
      <c r="DP356" s="21">
        <v>9.5166000000000004</v>
      </c>
      <c r="DQ356" s="21">
        <v>10.5382</v>
      </c>
      <c r="DR356" s="21">
        <v>10.322699999999999</v>
      </c>
      <c r="DS356" s="21">
        <v>12.1126</v>
      </c>
      <c r="DT356" s="21">
        <v>11.411</v>
      </c>
      <c r="DU356" s="21">
        <v>9.8173999999999992</v>
      </c>
      <c r="DV356" s="21">
        <v>8.9364000000000008</v>
      </c>
      <c r="DW356" s="21">
        <v>7.6289999999999996</v>
      </c>
      <c r="DX356" s="21">
        <v>6.3629999999999995</v>
      </c>
      <c r="DY356" s="21">
        <v>5.2186000000000003</v>
      </c>
    </row>
    <row r="357" spans="1:129" x14ac:dyDescent="0.2">
      <c r="A357" s="62" t="str">
        <f>[1]PSIM!A365</f>
        <v>OCEAN</v>
      </c>
      <c r="B357" s="16" t="s">
        <v>15</v>
      </c>
      <c r="C357" s="16" t="s">
        <v>15</v>
      </c>
      <c r="D357" s="16" t="s">
        <v>15</v>
      </c>
      <c r="E357" s="16" t="s">
        <v>15</v>
      </c>
      <c r="F357" s="16" t="s">
        <v>15</v>
      </c>
      <c r="G357" s="16" t="s">
        <v>15</v>
      </c>
      <c r="H357" s="16" t="s">
        <v>15</v>
      </c>
      <c r="I357" s="16" t="s">
        <v>15</v>
      </c>
      <c r="J357" s="16" t="s">
        <v>15</v>
      </c>
      <c r="K357" s="16" t="s">
        <v>15</v>
      </c>
      <c r="L357" s="16" t="s">
        <v>15</v>
      </c>
      <c r="M357" s="16">
        <v>6.3600000000000004E-2</v>
      </c>
      <c r="N357" s="16">
        <v>4.4499999999999998E-2</v>
      </c>
      <c r="O357" s="16">
        <v>-6.0000000000000001E-3</v>
      </c>
      <c r="P357" s="16">
        <v>2.2000000000000001E-3</v>
      </c>
      <c r="Q357" s="16">
        <v>2.2000000000000001E-3</v>
      </c>
      <c r="R357" s="17" t="s">
        <v>15</v>
      </c>
      <c r="S357" s="17" t="s">
        <v>15</v>
      </c>
      <c r="T357" s="17" t="s">
        <v>15</v>
      </c>
      <c r="U357" s="17" t="s">
        <v>15</v>
      </c>
      <c r="V357" s="17" t="s">
        <v>15</v>
      </c>
      <c r="W357" s="17" t="s">
        <v>15</v>
      </c>
      <c r="X357" s="17" t="s">
        <v>15</v>
      </c>
      <c r="Y357" s="17" t="s">
        <v>15</v>
      </c>
      <c r="Z357" s="17" t="s">
        <v>15</v>
      </c>
      <c r="AA357" s="17" t="s">
        <v>15</v>
      </c>
      <c r="AB357" s="17">
        <v>29.738800000000001</v>
      </c>
      <c r="AC357" s="17">
        <v>32.907800000000002</v>
      </c>
      <c r="AD357" s="17">
        <v>35.0214</v>
      </c>
      <c r="AE357" s="17">
        <v>29.287299999999998</v>
      </c>
      <c r="AF357" s="17">
        <v>30.786799999999999</v>
      </c>
      <c r="AG357" s="17">
        <v>30.786799999999999</v>
      </c>
      <c r="AH357" s="16">
        <v>32.909999999999997</v>
      </c>
      <c r="AI357" s="16">
        <v>35.020000000000003</v>
      </c>
      <c r="AJ357" s="16">
        <v>29.29</v>
      </c>
      <c r="AK357" s="16">
        <v>30.79</v>
      </c>
      <c r="AL357" s="16">
        <v>22.88</v>
      </c>
      <c r="AM357" s="16" t="s">
        <v>15</v>
      </c>
      <c r="AN357" s="16" t="s">
        <v>15</v>
      </c>
      <c r="AO357" s="16" t="s">
        <v>15</v>
      </c>
      <c r="AP357" s="16" t="s">
        <v>15</v>
      </c>
      <c r="AQ357" s="16" t="s">
        <v>15</v>
      </c>
      <c r="AR357" s="16" t="s">
        <v>15</v>
      </c>
      <c r="AS357" s="16" t="s">
        <v>15</v>
      </c>
      <c r="AT357" s="16" t="s">
        <v>15</v>
      </c>
      <c r="AU357" s="16" t="s">
        <v>15</v>
      </c>
      <c r="AV357" s="16" t="s">
        <v>15</v>
      </c>
      <c r="AW357" s="16" t="s">
        <v>15</v>
      </c>
      <c r="AX357" s="19" t="s">
        <v>15</v>
      </c>
      <c r="AY357" s="19" t="s">
        <v>15</v>
      </c>
      <c r="AZ357" s="19" t="s">
        <v>15</v>
      </c>
      <c r="BA357" s="19" t="s">
        <v>15</v>
      </c>
      <c r="BB357" s="19" t="s">
        <v>15</v>
      </c>
      <c r="BC357" s="19" t="s">
        <v>15</v>
      </c>
      <c r="BD357" s="19" t="s">
        <v>15</v>
      </c>
      <c r="BE357" s="19" t="s">
        <v>15</v>
      </c>
      <c r="BF357" s="19" t="s">
        <v>15</v>
      </c>
      <c r="BG357" s="19" t="s">
        <v>15</v>
      </c>
      <c r="BH357" s="19">
        <v>0.13820661007765939</v>
      </c>
      <c r="BI357" s="19">
        <v>0.15383334027401824</v>
      </c>
      <c r="BJ357" s="19">
        <v>0.10638753165234138</v>
      </c>
      <c r="BK357" s="19">
        <v>-8.7456140350877192</v>
      </c>
      <c r="BL357" s="19">
        <v>0.80197628458498027</v>
      </c>
      <c r="BM357" s="19">
        <v>0.80197628458498027</v>
      </c>
      <c r="BN357" s="16" t="s">
        <v>15</v>
      </c>
      <c r="BO357" s="16" t="s">
        <v>15</v>
      </c>
      <c r="BP357" s="16" t="s">
        <v>15</v>
      </c>
      <c r="BQ357" s="16" t="s">
        <v>15</v>
      </c>
      <c r="BR357" s="16" t="s">
        <v>15</v>
      </c>
      <c r="BS357" s="16" t="s">
        <v>15</v>
      </c>
      <c r="BT357" s="16" t="s">
        <v>15</v>
      </c>
      <c r="BU357" s="16" t="s">
        <v>15</v>
      </c>
      <c r="BV357" s="16" t="s">
        <v>15</v>
      </c>
      <c r="BW357" s="16" t="s">
        <v>15</v>
      </c>
      <c r="BX357" s="16">
        <v>7.1374000000000004</v>
      </c>
      <c r="BY357" s="16">
        <v>5.7504</v>
      </c>
      <c r="BZ357" s="16">
        <v>6.8979999999999997</v>
      </c>
      <c r="CA357" s="16">
        <v>-1.2718</v>
      </c>
      <c r="CB357" s="16">
        <v>0.4773</v>
      </c>
      <c r="CC357" s="16">
        <v>0.4773</v>
      </c>
      <c r="CD357" s="13" t="s">
        <v>15</v>
      </c>
      <c r="CE357" s="13" t="s">
        <v>15</v>
      </c>
      <c r="CF357" s="13" t="s">
        <v>15</v>
      </c>
      <c r="CG357" s="13" t="s">
        <v>15</v>
      </c>
      <c r="CH357" s="13" t="s">
        <v>15</v>
      </c>
      <c r="CI357" s="13" t="s">
        <v>15</v>
      </c>
      <c r="CJ357" s="13" t="s">
        <v>15</v>
      </c>
      <c r="CK357" s="13" t="s">
        <v>15</v>
      </c>
      <c r="CL357" s="13" t="s">
        <v>15</v>
      </c>
      <c r="CM357" s="13" t="s">
        <v>15</v>
      </c>
      <c r="CN357" s="13" t="s">
        <v>15</v>
      </c>
      <c r="CO357" s="13">
        <v>0.28701928980624769</v>
      </c>
      <c r="CP357" s="13">
        <v>0.2322358082891377</v>
      </c>
      <c r="CQ357" s="13">
        <v>0.24731439396720734</v>
      </c>
      <c r="CR357" s="13">
        <v>0.3280994028682091</v>
      </c>
      <c r="CS357" s="13">
        <v>0.14965851471146219</v>
      </c>
      <c r="CT357" s="16" t="s">
        <v>15</v>
      </c>
      <c r="CU357" s="16" t="s">
        <v>15</v>
      </c>
      <c r="CV357" s="16" t="s">
        <v>15</v>
      </c>
      <c r="CW357" s="16" t="s">
        <v>15</v>
      </c>
      <c r="CX357" s="16" t="s">
        <v>15</v>
      </c>
      <c r="CY357" s="16" t="s">
        <v>15</v>
      </c>
      <c r="CZ357" s="16" t="s">
        <v>15</v>
      </c>
      <c r="DA357" s="16" t="s">
        <v>15</v>
      </c>
      <c r="DB357" s="16" t="s">
        <v>15</v>
      </c>
      <c r="DC357" s="16" t="s">
        <v>15</v>
      </c>
      <c r="DD357" s="16" t="s">
        <v>15</v>
      </c>
      <c r="DE357" s="16">
        <v>12.001799999999999</v>
      </c>
      <c r="DF357" s="16">
        <v>10.193</v>
      </c>
      <c r="DG357" s="16">
        <v>-1.4443999999999999</v>
      </c>
      <c r="DH357" s="16">
        <v>0.58679999999999999</v>
      </c>
      <c r="DI357" s="16">
        <v>0.58679999999999999</v>
      </c>
      <c r="DJ357" s="21" t="s">
        <v>15</v>
      </c>
      <c r="DK357" s="21" t="s">
        <v>15</v>
      </c>
      <c r="DL357" s="21" t="s">
        <v>15</v>
      </c>
      <c r="DM357" s="21" t="s">
        <v>15</v>
      </c>
      <c r="DN357" s="21" t="s">
        <v>15</v>
      </c>
      <c r="DO357" s="21" t="s">
        <v>15</v>
      </c>
      <c r="DP357" s="21" t="s">
        <v>15</v>
      </c>
      <c r="DQ357" s="21" t="s">
        <v>15</v>
      </c>
      <c r="DR357" s="21" t="s">
        <v>15</v>
      </c>
      <c r="DS357" s="21" t="s">
        <v>15</v>
      </c>
      <c r="DT357" s="21" t="s">
        <v>15</v>
      </c>
      <c r="DU357" s="21">
        <v>5.9454000000000002</v>
      </c>
      <c r="DV357" s="21">
        <v>6.2657999999999996</v>
      </c>
      <c r="DW357" s="21">
        <v>-0.95860000000000001</v>
      </c>
      <c r="DX357" s="21">
        <v>0.4083</v>
      </c>
      <c r="DY357" s="21">
        <v>0.4083</v>
      </c>
    </row>
    <row r="358" spans="1:129" x14ac:dyDescent="0.2">
      <c r="A358" s="62" t="str">
        <f>[1]PSIM!A366</f>
        <v>OGC</v>
      </c>
      <c r="B358" s="16">
        <v>10.45</v>
      </c>
      <c r="C358" s="16">
        <v>8.7170000000000005</v>
      </c>
      <c r="D358" s="16">
        <v>8.51</v>
      </c>
      <c r="E358" s="16">
        <v>8.65</v>
      </c>
      <c r="F358" s="16">
        <v>6.58</v>
      </c>
      <c r="G358" s="16">
        <v>6.3</v>
      </c>
      <c r="H358" s="16">
        <v>4.5</v>
      </c>
      <c r="I358" s="16">
        <v>-0.06</v>
      </c>
      <c r="J358" s="16">
        <v>4.41</v>
      </c>
      <c r="K358" s="16">
        <v>2.69</v>
      </c>
      <c r="L358" s="16">
        <v>-3.45</v>
      </c>
      <c r="M358" s="16">
        <v>-1.99</v>
      </c>
      <c r="N358" s="16">
        <v>2.2000000000000002</v>
      </c>
      <c r="O358" s="16">
        <v>6.26</v>
      </c>
      <c r="P358" s="16">
        <v>4.43</v>
      </c>
      <c r="Q358" s="16">
        <v>3.09</v>
      </c>
      <c r="R358" s="17">
        <v>44.070099999999996</v>
      </c>
      <c r="S358" s="17">
        <v>27.466799999999999</v>
      </c>
      <c r="T358" s="17">
        <v>33.013599999999997</v>
      </c>
      <c r="U358" s="17">
        <v>37.588500000000003</v>
      </c>
      <c r="V358" s="17">
        <v>32.092599999999997</v>
      </c>
      <c r="W358" s="17">
        <v>32.460299999999997</v>
      </c>
      <c r="X358" s="17">
        <v>35.266800000000003</v>
      </c>
      <c r="Y358" s="17">
        <v>34.535600000000002</v>
      </c>
      <c r="Z358" s="17">
        <v>30.927900000000001</v>
      </c>
      <c r="AA358" s="17">
        <v>30.053000000000001</v>
      </c>
      <c r="AB358" s="17">
        <v>29.669499999999999</v>
      </c>
      <c r="AC358" s="17">
        <v>28.384599999999999</v>
      </c>
      <c r="AD358" s="17">
        <v>35.521000000000001</v>
      </c>
      <c r="AE358" s="17">
        <v>42.4148</v>
      </c>
      <c r="AF358" s="17">
        <v>39.097700000000003</v>
      </c>
      <c r="AG358" s="17">
        <v>34.430300000000003</v>
      </c>
      <c r="AH358" s="16">
        <v>28.38</v>
      </c>
      <c r="AI358" s="16">
        <v>35.520000000000003</v>
      </c>
      <c r="AJ358" s="16">
        <v>42.69</v>
      </c>
      <c r="AK358" s="16">
        <v>39.1</v>
      </c>
      <c r="AL358" s="16">
        <v>34.43</v>
      </c>
      <c r="AM358" s="16">
        <v>17.47</v>
      </c>
      <c r="AN358" s="16">
        <v>20.02</v>
      </c>
      <c r="AO358" s="16">
        <v>16.420000000000002</v>
      </c>
      <c r="AP358" s="16">
        <v>20.3</v>
      </c>
      <c r="AQ358" s="16">
        <v>19.95</v>
      </c>
      <c r="AR358" s="16">
        <v>20.18</v>
      </c>
      <c r="AS358" s="16">
        <v>22.58</v>
      </c>
      <c r="AT358" s="16">
        <v>20.239999999999998</v>
      </c>
      <c r="AU358" s="16">
        <v>24.1</v>
      </c>
      <c r="AV358" s="16">
        <v>22.91</v>
      </c>
      <c r="AW358" s="16">
        <v>25.38</v>
      </c>
      <c r="AX358" s="19">
        <v>3.6784829620833293E-2</v>
      </c>
      <c r="AY358" s="19">
        <v>4.6949010866536639E-3</v>
      </c>
      <c r="AZ358" s="19">
        <v>1.2049744196758009E-2</v>
      </c>
      <c r="BA358" s="19">
        <v>5.0069243009233724E-2</v>
      </c>
      <c r="BB358" s="19">
        <v>0.16983971698127864</v>
      </c>
      <c r="BC358" s="19">
        <v>0.11874804167319442</v>
      </c>
      <c r="BD358" s="19">
        <v>0.10051646557903737</v>
      </c>
      <c r="BE358" s="19">
        <v>-2.8309140494413652</v>
      </c>
      <c r="BF358" s="19">
        <v>0.29758730044325921</v>
      </c>
      <c r="BG358" s="19">
        <v>0.41040926498408159</v>
      </c>
      <c r="BH358" s="19">
        <v>-0.92497697110299881</v>
      </c>
      <c r="BI358" s="19">
        <v>-23.592928377153218</v>
      </c>
      <c r="BJ358" s="19">
        <v>0.5075520177338908</v>
      </c>
      <c r="BK358" s="19">
        <v>0.23123499465201364</v>
      </c>
      <c r="BL358" s="19">
        <v>0.35434560866659631</v>
      </c>
      <c r="BM358" s="19">
        <v>0.50835620862263853</v>
      </c>
      <c r="BN358" s="16">
        <v>17.8018</v>
      </c>
      <c r="BO358" s="16">
        <v>17.8307</v>
      </c>
      <c r="BP358" s="16">
        <v>14.8103</v>
      </c>
      <c r="BQ358" s="16">
        <v>12.654500000000001</v>
      </c>
      <c r="BR358" s="16">
        <v>8.8310999999999993</v>
      </c>
      <c r="BS358" s="16">
        <v>8.0816999999999997</v>
      </c>
      <c r="BT358" s="16">
        <v>5.2573999999999996</v>
      </c>
      <c r="BU358" s="16">
        <v>-7.9100000000000004E-2</v>
      </c>
      <c r="BV358" s="16">
        <v>5.1059999999999999</v>
      </c>
      <c r="BW358" s="16">
        <v>2.7907999999999999</v>
      </c>
      <c r="BX358" s="16">
        <v>-3.6604000000000001</v>
      </c>
      <c r="BY358" s="16">
        <v>-2.1128</v>
      </c>
      <c r="BZ358" s="16">
        <v>2.2635000000000001</v>
      </c>
      <c r="CA358" s="16">
        <v>6.7440999999999995</v>
      </c>
      <c r="CB358" s="16">
        <v>4.6350999999999996</v>
      </c>
      <c r="CC358" s="16">
        <v>3.0722</v>
      </c>
      <c r="CD358" s="13">
        <v>0.1553980708635215</v>
      </c>
      <c r="CE358" s="13">
        <v>0.19389743606427245</v>
      </c>
      <c r="CF358" s="13">
        <v>0.14616227678529467</v>
      </c>
      <c r="CG358" s="13">
        <v>0.36820728370654449</v>
      </c>
      <c r="CH358" s="13">
        <v>0.35212759692279455</v>
      </c>
      <c r="CI358" s="13">
        <v>6.8232157290868442E-2</v>
      </c>
      <c r="CJ358" s="13">
        <v>0.6327916498456978</v>
      </c>
      <c r="CK358" s="13">
        <v>0.86197001705144671</v>
      </c>
      <c r="CL358" s="13">
        <v>0.73034625639998496</v>
      </c>
      <c r="CM358" s="13">
        <v>0.75418086691310215</v>
      </c>
      <c r="CN358" s="13">
        <v>0.77725729624463802</v>
      </c>
      <c r="CO358" s="13">
        <v>1.0525668641490857</v>
      </c>
      <c r="CP358" s="13">
        <v>0.7407137823962584</v>
      </c>
      <c r="CQ358" s="13">
        <v>0.62467723599975511</v>
      </c>
      <c r="CR358" s="13">
        <v>0.45587573178525209</v>
      </c>
      <c r="CS358" s="13">
        <v>0.28478916446520736</v>
      </c>
      <c r="CT358" s="16">
        <v>27.239599999999999</v>
      </c>
      <c r="CU358" s="16">
        <v>20.120999999999999</v>
      </c>
      <c r="CV358" s="16">
        <v>18.145499999999998</v>
      </c>
      <c r="CW358" s="16">
        <v>14.9031</v>
      </c>
      <c r="CX358" s="16">
        <v>9.7753999999999994</v>
      </c>
      <c r="CY358" s="16">
        <v>9.0058000000000007</v>
      </c>
      <c r="CZ358" s="16">
        <v>6.2378999999999998</v>
      </c>
      <c r="DA358" s="16">
        <v>-8.4599999999999995E-2</v>
      </c>
      <c r="DB358" s="16">
        <v>6.0327000000000002</v>
      </c>
      <c r="DC358" s="16">
        <v>3.5632000000000001</v>
      </c>
      <c r="DD358" s="16">
        <v>-4.6787999999999998</v>
      </c>
      <c r="DE358" s="16">
        <v>-2.8750999999999998</v>
      </c>
      <c r="DF358" s="16">
        <v>3.1537000000000002</v>
      </c>
      <c r="DG358" s="16">
        <v>8.2984000000000009</v>
      </c>
      <c r="DH358" s="16">
        <v>5.6280999999999999</v>
      </c>
      <c r="DI358" s="16">
        <v>3.6886000000000001</v>
      </c>
      <c r="DJ358" s="21">
        <v>18.5457</v>
      </c>
      <c r="DK358" s="21">
        <v>15.911099999999999</v>
      </c>
      <c r="DL358" s="21">
        <v>12.646000000000001</v>
      </c>
      <c r="DM358" s="21">
        <v>9.2870000000000008</v>
      </c>
      <c r="DN358" s="21">
        <v>6.4344999999999999</v>
      </c>
      <c r="DO358" s="21">
        <v>5.8009000000000004</v>
      </c>
      <c r="DP358" s="21">
        <v>3.5987</v>
      </c>
      <c r="DQ358" s="21">
        <v>-4.3499999999999997E-2</v>
      </c>
      <c r="DR358" s="21">
        <v>3.0265</v>
      </c>
      <c r="DS358" s="21">
        <v>1.7917000000000001</v>
      </c>
      <c r="DT358" s="21">
        <v>-2.2887</v>
      </c>
      <c r="DU358" s="21">
        <v>-1.2831999999999999</v>
      </c>
      <c r="DV358" s="21">
        <v>1.4189000000000001</v>
      </c>
      <c r="DW358" s="21">
        <v>4.2041000000000004</v>
      </c>
      <c r="DX358" s="21">
        <v>3.0424000000000002</v>
      </c>
      <c r="DY358" s="21">
        <v>2.1709000000000001</v>
      </c>
    </row>
    <row r="359" spans="1:129" x14ac:dyDescent="0.2">
      <c r="A359" s="62" t="str">
        <f>[1]PSIM!A367</f>
        <v>OHTL</v>
      </c>
      <c r="B359" s="16">
        <v>20.006699999999999</v>
      </c>
      <c r="C359" s="16">
        <v>12.7797</v>
      </c>
      <c r="D359" s="16">
        <v>22.860299999999999</v>
      </c>
      <c r="E359" s="16">
        <v>22.88</v>
      </c>
      <c r="F359" s="16">
        <v>25.79</v>
      </c>
      <c r="G359" s="16">
        <v>23.77</v>
      </c>
      <c r="H359" s="16">
        <v>20.53</v>
      </c>
      <c r="I359" s="16">
        <v>8.49</v>
      </c>
      <c r="J359" s="16">
        <v>6.5</v>
      </c>
      <c r="K359" s="16">
        <v>8.11</v>
      </c>
      <c r="L359" s="16">
        <v>19.190000000000001</v>
      </c>
      <c r="M359" s="16">
        <v>22.2</v>
      </c>
      <c r="N359" s="16">
        <v>11.6</v>
      </c>
      <c r="O359" s="16">
        <v>11</v>
      </c>
      <c r="P359" s="16">
        <v>10.11</v>
      </c>
      <c r="Q359" s="16">
        <v>14.3</v>
      </c>
      <c r="R359" s="17">
        <v>61.505699999999997</v>
      </c>
      <c r="S359" s="17">
        <v>59.903700000000001</v>
      </c>
      <c r="T359" s="17">
        <v>60.5608</v>
      </c>
      <c r="U359" s="17">
        <v>60.753799999999998</v>
      </c>
      <c r="V359" s="17">
        <v>61.607500000000002</v>
      </c>
      <c r="W359" s="17">
        <v>59.828299999999999</v>
      </c>
      <c r="X359" s="17">
        <v>49.877400000000002</v>
      </c>
      <c r="Y359" s="17">
        <v>44.2408</v>
      </c>
      <c r="Z359" s="17">
        <v>43.007399999999997</v>
      </c>
      <c r="AA359" s="17">
        <v>43.303100000000001</v>
      </c>
      <c r="AB359" s="17">
        <v>48.021999999999998</v>
      </c>
      <c r="AC359" s="17">
        <v>48.727499999999999</v>
      </c>
      <c r="AD359" s="17">
        <v>43.4681</v>
      </c>
      <c r="AE359" s="17">
        <v>43.269300000000001</v>
      </c>
      <c r="AF359" s="17">
        <v>41.062199999999997</v>
      </c>
      <c r="AG359" s="17">
        <v>43.326099999999997</v>
      </c>
      <c r="AH359" s="16">
        <v>48.73</v>
      </c>
      <c r="AI359" s="16">
        <v>43.47</v>
      </c>
      <c r="AJ359" s="16">
        <v>43.27</v>
      </c>
      <c r="AK359" s="16">
        <v>41.06</v>
      </c>
      <c r="AL359" s="16">
        <v>43.33</v>
      </c>
      <c r="AM359" s="16">
        <v>36.229999999999997</v>
      </c>
      <c r="AN359" s="16">
        <v>27.72</v>
      </c>
      <c r="AO359" s="16">
        <v>23.99</v>
      </c>
      <c r="AP359" s="16">
        <v>26.4</v>
      </c>
      <c r="AQ359" s="16">
        <v>27.38</v>
      </c>
      <c r="AR359" s="16">
        <v>27.12</v>
      </c>
      <c r="AS359" s="16">
        <v>28.7</v>
      </c>
      <c r="AT359" s="16">
        <v>33.03</v>
      </c>
      <c r="AU359" s="16">
        <v>30.62</v>
      </c>
      <c r="AV359" s="16">
        <v>30.63</v>
      </c>
      <c r="AW359" s="16">
        <v>28.41</v>
      </c>
      <c r="AX359" s="19">
        <v>0.10668834042786951</v>
      </c>
      <c r="AY359" s="19">
        <v>0.15147952414500998</v>
      </c>
      <c r="AZ359" s="19">
        <v>8.4677396174858144E-2</v>
      </c>
      <c r="BA359" s="19">
        <v>6.8936198612919497E-2</v>
      </c>
      <c r="BB359" s="19">
        <v>8.4025576060115043E-2</v>
      </c>
      <c r="BC359" s="19">
        <v>7.9376038094419385E-2</v>
      </c>
      <c r="BD359" s="19">
        <v>8.0072409111479878E-2</v>
      </c>
      <c r="BE359" s="19">
        <v>0.19239537319399613</v>
      </c>
      <c r="BF359" s="19">
        <v>0.13547896281402677</v>
      </c>
      <c r="BG359" s="19">
        <v>9.7992825101139547E-2</v>
      </c>
      <c r="BH359" s="19">
        <v>5.2029336593171077E-2</v>
      </c>
      <c r="BI359" s="19">
        <v>5.2186248473013071E-2</v>
      </c>
      <c r="BJ359" s="19">
        <v>6.3215035074747003E-2</v>
      </c>
      <c r="BK359" s="19">
        <v>5.4398606273056968E-2</v>
      </c>
      <c r="BL359" s="19">
        <v>8.9287750826008927E-2</v>
      </c>
      <c r="BM359" s="19">
        <v>5.8127506401142406E-2</v>
      </c>
      <c r="BN359" s="16">
        <v>16.837199999999999</v>
      </c>
      <c r="BO359" s="16">
        <v>12.4245</v>
      </c>
      <c r="BP359" s="16">
        <v>18.340599999999998</v>
      </c>
      <c r="BQ359" s="16">
        <v>17.757000000000001</v>
      </c>
      <c r="BR359" s="16">
        <v>18.145299999999999</v>
      </c>
      <c r="BS359" s="16">
        <v>16.320399999999999</v>
      </c>
      <c r="BT359" s="16">
        <v>14.0586</v>
      </c>
      <c r="BU359" s="16">
        <v>7.3346999999999998</v>
      </c>
      <c r="BV359" s="16">
        <v>5.7317999999999998</v>
      </c>
      <c r="BW359" s="16">
        <v>6.7561999999999998</v>
      </c>
      <c r="BX359" s="16">
        <v>13.682</v>
      </c>
      <c r="BY359" s="16">
        <v>15.228300000000001</v>
      </c>
      <c r="BZ359" s="16">
        <v>9.1509</v>
      </c>
      <c r="CA359" s="16">
        <v>8.6545000000000005</v>
      </c>
      <c r="CB359" s="16">
        <v>7.4653</v>
      </c>
      <c r="CC359" s="16">
        <v>10.142899999999999</v>
      </c>
      <c r="CD359" s="13">
        <v>0.63551334757553457</v>
      </c>
      <c r="CE359" s="13">
        <v>0.71022070941210902</v>
      </c>
      <c r="CF359" s="13">
        <v>0.46079955983325627</v>
      </c>
      <c r="CG359" s="13">
        <v>0.64959079470790193</v>
      </c>
      <c r="CH359" s="13">
        <v>0.56520605646549804</v>
      </c>
      <c r="CI359" s="13">
        <v>0.53229712825699305</v>
      </c>
      <c r="CJ359" s="13">
        <v>0.60829986455189677</v>
      </c>
      <c r="CK359" s="13">
        <v>0.74750023463201809</v>
      </c>
      <c r="CL359" s="13">
        <v>0.60170052432692167</v>
      </c>
      <c r="CM359" s="13">
        <v>0.53698695737908109</v>
      </c>
      <c r="CN359" s="13">
        <v>0.34708901877679854</v>
      </c>
      <c r="CO359" s="13">
        <v>0.4352860975007124</v>
      </c>
      <c r="CP359" s="13">
        <v>0.59175050669369378</v>
      </c>
      <c r="CQ359" s="13">
        <v>0.68218361517749393</v>
      </c>
      <c r="CR359" s="13">
        <v>1.0174470600928245</v>
      </c>
      <c r="CS359" s="13">
        <v>0.54964535572968909</v>
      </c>
      <c r="CT359" s="16">
        <v>31.435300000000002</v>
      </c>
      <c r="CU359" s="16">
        <v>19.4999</v>
      </c>
      <c r="CV359" s="16">
        <v>31.163</v>
      </c>
      <c r="CW359" s="16">
        <v>27.4924</v>
      </c>
      <c r="CX359" s="16">
        <v>29.797599999999999</v>
      </c>
      <c r="CY359" s="16">
        <v>26.756</v>
      </c>
      <c r="CZ359" s="16">
        <v>23.5944</v>
      </c>
      <c r="DA359" s="16">
        <v>10.606299999999999</v>
      </c>
      <c r="DB359" s="16">
        <v>8.7247000000000003</v>
      </c>
      <c r="DC359" s="16">
        <v>11.1996</v>
      </c>
      <c r="DD359" s="16">
        <v>25.242799999999999</v>
      </c>
      <c r="DE359" s="16">
        <v>31.3736</v>
      </c>
      <c r="DF359" s="16">
        <v>20.1127</v>
      </c>
      <c r="DG359" s="16">
        <v>20.751200000000001</v>
      </c>
      <c r="DH359" s="16">
        <v>20.166399999999999</v>
      </c>
      <c r="DI359" s="16">
        <v>28.768799999999999</v>
      </c>
      <c r="DJ359" s="21">
        <v>14.605399999999999</v>
      </c>
      <c r="DK359" s="21">
        <v>9.1102000000000007</v>
      </c>
      <c r="DL359" s="21">
        <v>15.805199999999999</v>
      </c>
      <c r="DM359" s="21">
        <v>14.567600000000001</v>
      </c>
      <c r="DN359" s="21">
        <v>15.3752</v>
      </c>
      <c r="DO359" s="21">
        <v>13.8315</v>
      </c>
      <c r="DP359" s="21">
        <v>11.9458</v>
      </c>
      <c r="DQ359" s="21">
        <v>5.0961999999999996</v>
      </c>
      <c r="DR359" s="21">
        <v>4.109</v>
      </c>
      <c r="DS359" s="21">
        <v>5.4682000000000004</v>
      </c>
      <c r="DT359" s="21">
        <v>13.049899999999999</v>
      </c>
      <c r="DU359" s="21">
        <v>15.8467</v>
      </c>
      <c r="DV359" s="21">
        <v>9.2228999999999992</v>
      </c>
      <c r="DW359" s="21">
        <v>8.6902000000000008</v>
      </c>
      <c r="DX359" s="21">
        <v>7.3792</v>
      </c>
      <c r="DY359" s="21">
        <v>10.731</v>
      </c>
    </row>
    <row r="360" spans="1:129" x14ac:dyDescent="0.2">
      <c r="A360" s="62" t="str">
        <f>[1]PSIM!A368</f>
        <v>OISHI</v>
      </c>
      <c r="B360" s="16">
        <v>0.60599999999999998</v>
      </c>
      <c r="C360" s="16">
        <v>0.13819999999999999</v>
      </c>
      <c r="D360" s="16">
        <v>2.9758</v>
      </c>
      <c r="E360" s="16">
        <v>3.33</v>
      </c>
      <c r="F360" s="16">
        <v>1.01</v>
      </c>
      <c r="G360" s="16">
        <v>2.98</v>
      </c>
      <c r="H360" s="16">
        <v>3.16</v>
      </c>
      <c r="I360" s="16">
        <v>4.01</v>
      </c>
      <c r="J360" s="16">
        <v>5.2</v>
      </c>
      <c r="K360" s="16">
        <v>4.3099999999999996</v>
      </c>
      <c r="L360" s="16">
        <v>3.49</v>
      </c>
      <c r="M360" s="16">
        <v>2.4300000000000002</v>
      </c>
      <c r="N360" s="16">
        <v>2.8</v>
      </c>
      <c r="O360" s="16">
        <v>2.8</v>
      </c>
      <c r="P360" s="16">
        <v>6.0015999999999998</v>
      </c>
      <c r="Q360" s="16">
        <v>7.74</v>
      </c>
      <c r="R360" s="17">
        <v>42.344299999999997</v>
      </c>
      <c r="S360" s="17">
        <v>43.427700000000002</v>
      </c>
      <c r="T360" s="17">
        <v>39.1736</v>
      </c>
      <c r="U360" s="17">
        <v>36.7547</v>
      </c>
      <c r="V360" s="17">
        <v>33.408499999999997</v>
      </c>
      <c r="W360" s="17">
        <v>35.230699999999999</v>
      </c>
      <c r="X360" s="17">
        <v>33.572899999999997</v>
      </c>
      <c r="Y360" s="17">
        <v>33.953000000000003</v>
      </c>
      <c r="Z360" s="17">
        <v>32.438200000000002</v>
      </c>
      <c r="AA360" s="17">
        <v>30.976299999999998</v>
      </c>
      <c r="AB360" s="17">
        <v>30.9754</v>
      </c>
      <c r="AC360" s="17">
        <v>32.756999999999998</v>
      </c>
      <c r="AD360" s="17">
        <v>33.906799999999997</v>
      </c>
      <c r="AE360" s="17">
        <v>33.906799999999997</v>
      </c>
      <c r="AF360" s="17">
        <v>36.279499999999999</v>
      </c>
      <c r="AG360" s="17">
        <v>38.103499999999997</v>
      </c>
      <c r="AH360" s="16">
        <v>32.76</v>
      </c>
      <c r="AI360" s="16">
        <v>33.909999999999997</v>
      </c>
      <c r="AJ360" s="16">
        <v>34.409999999999997</v>
      </c>
      <c r="AK360" s="16">
        <v>35.979999999999997</v>
      </c>
      <c r="AL360" s="16">
        <v>38.1</v>
      </c>
      <c r="AM360" s="16" t="s">
        <v>15</v>
      </c>
      <c r="AN360" s="16" t="s">
        <v>15</v>
      </c>
      <c r="AO360" s="16">
        <v>23.37</v>
      </c>
      <c r="AP360" s="16">
        <v>23.04</v>
      </c>
      <c r="AQ360" s="16">
        <v>28.39</v>
      </c>
      <c r="AR360" s="16">
        <v>24.5</v>
      </c>
      <c r="AS360" s="16">
        <v>24.09</v>
      </c>
      <c r="AT360" s="16">
        <v>23.78</v>
      </c>
      <c r="AU360" s="16">
        <v>19.91</v>
      </c>
      <c r="AV360" s="16">
        <v>22.41</v>
      </c>
      <c r="AW360" s="16">
        <v>25.4</v>
      </c>
      <c r="AX360" s="19">
        <v>0.19972087031205266</v>
      </c>
      <c r="AY360" s="19">
        <v>0.38321241199527212</v>
      </c>
      <c r="AZ360" s="19">
        <v>3.6598916101810104E-2</v>
      </c>
      <c r="BA360" s="19">
        <v>8.228647013239658E-3</v>
      </c>
      <c r="BB360" s="19">
        <v>3.9723558752586596E-2</v>
      </c>
      <c r="BC360" s="19">
        <v>5.8822568654055673E-3</v>
      </c>
      <c r="BD360" s="19">
        <v>1.3013756767144659E-3</v>
      </c>
      <c r="BE360" s="19" t="s">
        <v>15</v>
      </c>
      <c r="BF360" s="19" t="s">
        <v>15</v>
      </c>
      <c r="BG360" s="19">
        <v>1.9270094768520617E-2</v>
      </c>
      <c r="BH360" s="19">
        <v>6.6211048751368351E-2</v>
      </c>
      <c r="BI360" s="19">
        <v>0.14337993292424916</v>
      </c>
      <c r="BJ360" s="19">
        <v>0.17228731965426708</v>
      </c>
      <c r="BK360" s="19">
        <v>0.17228731965426708</v>
      </c>
      <c r="BL360" s="19">
        <v>7.7871767847183998E-2</v>
      </c>
      <c r="BM360" s="19">
        <v>3.4864456060675543E-2</v>
      </c>
      <c r="BN360" s="16">
        <v>2.7221000000000002</v>
      </c>
      <c r="BO360" s="16">
        <v>1.5171000000000001</v>
      </c>
      <c r="BP360" s="16">
        <v>14.8911</v>
      </c>
      <c r="BQ360" s="16">
        <v>13.3734</v>
      </c>
      <c r="BR360" s="16">
        <v>4.7870999999999997</v>
      </c>
      <c r="BS360" s="16">
        <v>12.1777</v>
      </c>
      <c r="BT360" s="16">
        <v>9.9533000000000005</v>
      </c>
      <c r="BU360" s="16">
        <v>10.5406</v>
      </c>
      <c r="BV360" s="16">
        <v>11.1595</v>
      </c>
      <c r="BW360" s="16">
        <v>8.5055999999999994</v>
      </c>
      <c r="BX360" s="16">
        <v>5.6197999999999997</v>
      </c>
      <c r="BY360" s="16">
        <v>3.7317</v>
      </c>
      <c r="BZ360" s="16">
        <v>4.2317999999999998</v>
      </c>
      <c r="CA360" s="16">
        <v>4.2317999999999998</v>
      </c>
      <c r="CB360" s="16">
        <v>8.2523</v>
      </c>
      <c r="CC360" s="16">
        <v>10.712999999999999</v>
      </c>
      <c r="CD360" s="13" t="s">
        <v>15</v>
      </c>
      <c r="CE360" s="13" t="s">
        <v>15</v>
      </c>
      <c r="CF360" s="13">
        <v>0.10662903851570762</v>
      </c>
      <c r="CG360" s="13">
        <v>4.9065597434171597E-2</v>
      </c>
      <c r="CH360" s="13">
        <v>9.5139083175099278E-3</v>
      </c>
      <c r="CI360" s="13" t="s">
        <v>15</v>
      </c>
      <c r="CJ360" s="13" t="s">
        <v>15</v>
      </c>
      <c r="CK360" s="13" t="s">
        <v>15</v>
      </c>
      <c r="CL360" s="13">
        <v>0.22418567607694884</v>
      </c>
      <c r="CM360" s="13">
        <v>0.40656194980308702</v>
      </c>
      <c r="CN360" s="13">
        <v>0.58823640606010374</v>
      </c>
      <c r="CO360" s="13">
        <v>0.6052643712184087</v>
      </c>
      <c r="CP360" s="13">
        <v>0.81048925680052764</v>
      </c>
      <c r="CQ360" s="13">
        <v>0.77493695109805338</v>
      </c>
      <c r="CR360" s="13">
        <v>0.5515333615000515</v>
      </c>
      <c r="CS360" s="13">
        <v>0.36084557816211382</v>
      </c>
      <c r="CT360" s="16">
        <v>11.1747</v>
      </c>
      <c r="CU360" s="16">
        <v>6.3250999999999999</v>
      </c>
      <c r="CV360" s="16">
        <v>52.991599999999998</v>
      </c>
      <c r="CW360" s="16">
        <v>36.2087</v>
      </c>
      <c r="CX360" s="16">
        <v>10.074999999999999</v>
      </c>
      <c r="CY360" s="16">
        <v>28.243400000000001</v>
      </c>
      <c r="CZ360" s="16">
        <v>26.325399999999998</v>
      </c>
      <c r="DA360" s="16">
        <v>32.014699999999998</v>
      </c>
      <c r="DB360" s="16">
        <v>38.8581</v>
      </c>
      <c r="DC360" s="16">
        <v>28.9314</v>
      </c>
      <c r="DD360" s="16">
        <v>21.700299999999999</v>
      </c>
      <c r="DE360" s="16">
        <v>13.954000000000001</v>
      </c>
      <c r="DF360" s="16">
        <v>14.922800000000001</v>
      </c>
      <c r="DG360" s="16">
        <v>14.922800000000001</v>
      </c>
      <c r="DH360" s="16">
        <v>14.922800000000001</v>
      </c>
      <c r="DI360" s="16">
        <v>28.5318</v>
      </c>
      <c r="DJ360" s="21">
        <v>5.0693000000000001</v>
      </c>
      <c r="DK360" s="21">
        <v>2.1379999999999999</v>
      </c>
      <c r="DL360" s="21">
        <v>27.426300000000001</v>
      </c>
      <c r="DM360" s="21">
        <v>24.502400000000002</v>
      </c>
      <c r="DN360" s="21">
        <v>7.2507999999999999</v>
      </c>
      <c r="DO360" s="21">
        <v>20.793800000000001</v>
      </c>
      <c r="DP360" s="21">
        <v>19.332100000000001</v>
      </c>
      <c r="DQ360" s="21">
        <v>22.367799999999999</v>
      </c>
      <c r="DR360" s="21">
        <v>23.612500000000001</v>
      </c>
      <c r="DS360" s="21">
        <v>15.3904</v>
      </c>
      <c r="DT360" s="21">
        <v>10.0754</v>
      </c>
      <c r="DU360" s="21">
        <v>6.0071000000000003</v>
      </c>
      <c r="DV360" s="21">
        <v>6.1615000000000002</v>
      </c>
      <c r="DW360" s="21">
        <v>6.1615000000000002</v>
      </c>
      <c r="DX360" s="21">
        <v>6.1615000000000002</v>
      </c>
      <c r="DY360" s="21">
        <v>15.293100000000001</v>
      </c>
    </row>
    <row r="361" spans="1:129" x14ac:dyDescent="0.2">
      <c r="A361" s="62" t="str">
        <f>[1]PSIM!A369</f>
        <v>ORI</v>
      </c>
      <c r="B361" s="16" t="s">
        <v>15</v>
      </c>
      <c r="C361" s="16" t="s">
        <v>15</v>
      </c>
      <c r="D361" s="16" t="s">
        <v>15</v>
      </c>
      <c r="E361" s="16" t="s">
        <v>15</v>
      </c>
      <c r="F361" s="16" t="s">
        <v>15</v>
      </c>
      <c r="G361" s="16" t="s">
        <v>15</v>
      </c>
      <c r="H361" s="16" t="s">
        <v>15</v>
      </c>
      <c r="I361" s="16" t="s">
        <v>15</v>
      </c>
      <c r="J361" s="16" t="s">
        <v>15</v>
      </c>
      <c r="K361" s="16" t="s">
        <v>15</v>
      </c>
      <c r="L361" s="16" t="s">
        <v>15</v>
      </c>
      <c r="M361" s="16" t="s">
        <v>15</v>
      </c>
      <c r="N361" s="16">
        <v>6.2300000000000001E-2</v>
      </c>
      <c r="O361" s="16">
        <v>0.30780000000000002</v>
      </c>
      <c r="P361" s="16">
        <v>0.4143</v>
      </c>
      <c r="Q361" s="16">
        <v>1.26</v>
      </c>
      <c r="R361" s="17" t="s">
        <v>15</v>
      </c>
      <c r="S361" s="17" t="s">
        <v>15</v>
      </c>
      <c r="T361" s="17" t="s">
        <v>15</v>
      </c>
      <c r="U361" s="17" t="s">
        <v>15</v>
      </c>
      <c r="V361" s="17" t="s">
        <v>15</v>
      </c>
      <c r="W361" s="17" t="s">
        <v>15</v>
      </c>
      <c r="X361" s="17" t="s">
        <v>15</v>
      </c>
      <c r="Y361" s="17" t="s">
        <v>15</v>
      </c>
      <c r="Z361" s="17" t="s">
        <v>15</v>
      </c>
      <c r="AA361" s="17" t="s">
        <v>15</v>
      </c>
      <c r="AB361" s="17" t="s">
        <v>15</v>
      </c>
      <c r="AC361" s="17" t="s">
        <v>15</v>
      </c>
      <c r="AD361" s="17">
        <v>41.804900000000004</v>
      </c>
      <c r="AE361" s="17">
        <v>42.8504</v>
      </c>
      <c r="AF361" s="17">
        <v>45.318100000000001</v>
      </c>
      <c r="AG361" s="17">
        <v>35.396099999999997</v>
      </c>
      <c r="AH361" s="16" t="s">
        <v>15</v>
      </c>
      <c r="AI361" s="16" t="s">
        <v>15</v>
      </c>
      <c r="AJ361" s="16">
        <v>42.85</v>
      </c>
      <c r="AK361" s="16">
        <v>45.32</v>
      </c>
      <c r="AL361" s="16">
        <v>35.4</v>
      </c>
      <c r="AM361" s="16" t="s">
        <v>15</v>
      </c>
      <c r="AN361" s="16" t="s">
        <v>15</v>
      </c>
      <c r="AO361" s="16" t="s">
        <v>15</v>
      </c>
      <c r="AP361" s="16" t="s">
        <v>15</v>
      </c>
      <c r="AQ361" s="16" t="s">
        <v>15</v>
      </c>
      <c r="AR361" s="16" t="s">
        <v>15</v>
      </c>
      <c r="AS361" s="16" t="s">
        <v>15</v>
      </c>
      <c r="AT361" s="16" t="s">
        <v>15</v>
      </c>
      <c r="AU361" s="16" t="s">
        <v>15</v>
      </c>
      <c r="AV361" s="16" t="s">
        <v>15</v>
      </c>
      <c r="AW361" s="16" t="s">
        <v>15</v>
      </c>
      <c r="AX361" s="19" t="s">
        <v>15</v>
      </c>
      <c r="AY361" s="19" t="s">
        <v>15</v>
      </c>
      <c r="AZ361" s="19" t="s">
        <v>15</v>
      </c>
      <c r="BA361" s="19" t="s">
        <v>15</v>
      </c>
      <c r="BB361" s="19" t="s">
        <v>15</v>
      </c>
      <c r="BC361" s="19" t="s">
        <v>15</v>
      </c>
      <c r="BD361" s="19" t="s">
        <v>15</v>
      </c>
      <c r="BE361" s="19" t="s">
        <v>15</v>
      </c>
      <c r="BF361" s="19" t="s">
        <v>15</v>
      </c>
      <c r="BG361" s="19" t="s">
        <v>15</v>
      </c>
      <c r="BH361" s="19" t="s">
        <v>15</v>
      </c>
      <c r="BI361" s="19" t="s">
        <v>15</v>
      </c>
      <c r="BJ361" s="19">
        <v>2.6242441680412395E-2</v>
      </c>
      <c r="BK361" s="19">
        <v>3.3671450719952638E-2</v>
      </c>
      <c r="BL361" s="19">
        <v>8.3545154973172393E-3</v>
      </c>
      <c r="BM361" s="19">
        <v>1.7768211614503676E-2</v>
      </c>
      <c r="BN361" s="16" t="s">
        <v>15</v>
      </c>
      <c r="BO361" s="16" t="s">
        <v>15</v>
      </c>
      <c r="BP361" s="16" t="s">
        <v>15</v>
      </c>
      <c r="BQ361" s="16" t="s">
        <v>15</v>
      </c>
      <c r="BR361" s="16" t="s">
        <v>15</v>
      </c>
      <c r="BS361" s="16" t="s">
        <v>15</v>
      </c>
      <c r="BT361" s="16" t="s">
        <v>15</v>
      </c>
      <c r="BU361" s="16" t="s">
        <v>15</v>
      </c>
      <c r="BV361" s="16" t="s">
        <v>15</v>
      </c>
      <c r="BW361" s="16" t="s">
        <v>15</v>
      </c>
      <c r="BX361" s="16" t="s">
        <v>15</v>
      </c>
      <c r="BY361" s="16" t="s">
        <v>15</v>
      </c>
      <c r="BZ361" s="16">
        <v>12.778</v>
      </c>
      <c r="CA361" s="16">
        <v>19.219100000000001</v>
      </c>
      <c r="CB361" s="16">
        <v>20.220400000000001</v>
      </c>
      <c r="CC361" s="16">
        <v>23.056699999999999</v>
      </c>
      <c r="CD361" s="13" t="s">
        <v>15</v>
      </c>
      <c r="CE361" s="13" t="s">
        <v>15</v>
      </c>
      <c r="CF361" s="13" t="s">
        <v>15</v>
      </c>
      <c r="CG361" s="13" t="s">
        <v>15</v>
      </c>
      <c r="CH361" s="13" t="s">
        <v>15</v>
      </c>
      <c r="CI361" s="13" t="s">
        <v>15</v>
      </c>
      <c r="CJ361" s="13" t="s">
        <v>15</v>
      </c>
      <c r="CK361" s="13" t="s">
        <v>15</v>
      </c>
      <c r="CL361" s="13" t="s">
        <v>15</v>
      </c>
      <c r="CM361" s="13" t="s">
        <v>15</v>
      </c>
      <c r="CN361" s="13" t="s">
        <v>15</v>
      </c>
      <c r="CO361" s="13" t="s">
        <v>15</v>
      </c>
      <c r="CP361" s="13" t="s">
        <v>15</v>
      </c>
      <c r="CQ361" s="13">
        <v>0.39544691540216886</v>
      </c>
      <c r="CR361" s="13">
        <v>1.1747136788301034</v>
      </c>
      <c r="CS361" s="13">
        <v>1.7707334353986017</v>
      </c>
      <c r="CT361" s="16" t="s">
        <v>15</v>
      </c>
      <c r="CU361" s="16" t="s">
        <v>15</v>
      </c>
      <c r="CV361" s="16" t="s">
        <v>15</v>
      </c>
      <c r="CW361" s="16" t="s">
        <v>15</v>
      </c>
      <c r="CX361" s="16" t="s">
        <v>15</v>
      </c>
      <c r="CY361" s="16" t="s">
        <v>15</v>
      </c>
      <c r="CZ361" s="16" t="s">
        <v>15</v>
      </c>
      <c r="DA361" s="16" t="s">
        <v>15</v>
      </c>
      <c r="DB361" s="16" t="s">
        <v>15</v>
      </c>
      <c r="DC361" s="16" t="s">
        <v>15</v>
      </c>
      <c r="DD361" s="16" t="s">
        <v>15</v>
      </c>
      <c r="DE361" s="16" t="s">
        <v>15</v>
      </c>
      <c r="DF361" s="16" t="s">
        <v>15</v>
      </c>
      <c r="DG361" s="16">
        <v>37.970500000000001</v>
      </c>
      <c r="DH361" s="16">
        <v>32.350200000000001</v>
      </c>
      <c r="DI361" s="16">
        <v>55.245600000000003</v>
      </c>
      <c r="DJ361" s="21" t="s">
        <v>15</v>
      </c>
      <c r="DK361" s="21" t="s">
        <v>15</v>
      </c>
      <c r="DL361" s="21" t="s">
        <v>15</v>
      </c>
      <c r="DM361" s="21" t="s">
        <v>15</v>
      </c>
      <c r="DN361" s="21" t="s">
        <v>15</v>
      </c>
      <c r="DO361" s="21" t="s">
        <v>15</v>
      </c>
      <c r="DP361" s="21" t="s">
        <v>15</v>
      </c>
      <c r="DQ361" s="21" t="s">
        <v>15</v>
      </c>
      <c r="DR361" s="21" t="s">
        <v>15</v>
      </c>
      <c r="DS361" s="21" t="s">
        <v>15</v>
      </c>
      <c r="DT361" s="21" t="s">
        <v>15</v>
      </c>
      <c r="DU361" s="21" t="s">
        <v>15</v>
      </c>
      <c r="DV361" s="21" t="s">
        <v>15</v>
      </c>
      <c r="DW361" s="21">
        <v>14.6966</v>
      </c>
      <c r="DX361" s="21">
        <v>12.617599999999999</v>
      </c>
      <c r="DY361" s="21">
        <v>13.616099999999999</v>
      </c>
    </row>
    <row r="362" spans="1:129" x14ac:dyDescent="0.2">
      <c r="A362" s="62" t="str">
        <f>[1]PSIM!A370</f>
        <v>OTO</v>
      </c>
      <c r="B362" s="16" t="s">
        <v>15</v>
      </c>
      <c r="C362" s="16" t="s">
        <v>15</v>
      </c>
      <c r="D362" s="16" t="s">
        <v>15</v>
      </c>
      <c r="E362" s="16" t="s">
        <v>15</v>
      </c>
      <c r="F362" s="16" t="s">
        <v>15</v>
      </c>
      <c r="G362" s="16" t="s">
        <v>15</v>
      </c>
      <c r="H362" s="16" t="s">
        <v>15</v>
      </c>
      <c r="I362" s="16" t="s">
        <v>15</v>
      </c>
      <c r="J362" s="16" t="s">
        <v>15</v>
      </c>
      <c r="K362" s="16" t="s">
        <v>15</v>
      </c>
      <c r="L362" s="16" t="s">
        <v>15</v>
      </c>
      <c r="M362" s="16">
        <v>0.43</v>
      </c>
      <c r="N362" s="16">
        <v>0.26</v>
      </c>
      <c r="O362" s="16">
        <v>0.23649999999999999</v>
      </c>
      <c r="P362" s="16">
        <v>0.3</v>
      </c>
      <c r="Q362" s="16">
        <v>0.18</v>
      </c>
      <c r="R362" s="17" t="s">
        <v>15</v>
      </c>
      <c r="S362" s="17" t="s">
        <v>15</v>
      </c>
      <c r="T362" s="17" t="s">
        <v>15</v>
      </c>
      <c r="U362" s="17" t="s">
        <v>15</v>
      </c>
      <c r="V362" s="17" t="s">
        <v>15</v>
      </c>
      <c r="W362" s="17" t="s">
        <v>15</v>
      </c>
      <c r="X362" s="17" t="s">
        <v>15</v>
      </c>
      <c r="Y362" s="17" t="s">
        <v>15</v>
      </c>
      <c r="Z362" s="17" t="s">
        <v>15</v>
      </c>
      <c r="AA362" s="17" t="s">
        <v>15</v>
      </c>
      <c r="AB362" s="17" t="s">
        <v>15</v>
      </c>
      <c r="AC362" s="17">
        <v>24.263200000000001</v>
      </c>
      <c r="AD362" s="17">
        <v>17.410699999999999</v>
      </c>
      <c r="AE362" s="17">
        <v>14.2997</v>
      </c>
      <c r="AF362" s="17">
        <v>16.987100000000002</v>
      </c>
      <c r="AG362" s="17">
        <v>15.0023</v>
      </c>
      <c r="AH362" s="16" t="s">
        <v>15</v>
      </c>
      <c r="AI362" s="16">
        <v>17.41</v>
      </c>
      <c r="AJ362" s="16">
        <v>14.3</v>
      </c>
      <c r="AK362" s="16">
        <v>16.989999999999998</v>
      </c>
      <c r="AL362" s="16">
        <v>15</v>
      </c>
      <c r="AM362" s="16" t="s">
        <v>15</v>
      </c>
      <c r="AN362" s="16" t="s">
        <v>15</v>
      </c>
      <c r="AO362" s="16" t="s">
        <v>15</v>
      </c>
      <c r="AP362" s="16" t="s">
        <v>15</v>
      </c>
      <c r="AQ362" s="16" t="s">
        <v>15</v>
      </c>
      <c r="AR362" s="16" t="s">
        <v>15</v>
      </c>
      <c r="AS362" s="16" t="s">
        <v>15</v>
      </c>
      <c r="AT362" s="16" t="s">
        <v>15</v>
      </c>
      <c r="AU362" s="16" t="s">
        <v>15</v>
      </c>
      <c r="AV362" s="16" t="s">
        <v>15</v>
      </c>
      <c r="AW362" s="16" t="s">
        <v>15</v>
      </c>
      <c r="AX362" s="19" t="s">
        <v>15</v>
      </c>
      <c r="AY362" s="19" t="s">
        <v>15</v>
      </c>
      <c r="AZ362" s="19" t="s">
        <v>15</v>
      </c>
      <c r="BA362" s="19" t="s">
        <v>15</v>
      </c>
      <c r="BB362" s="19" t="s">
        <v>15</v>
      </c>
      <c r="BC362" s="19" t="s">
        <v>15</v>
      </c>
      <c r="BD362" s="19" t="s">
        <v>15</v>
      </c>
      <c r="BE362" s="19" t="s">
        <v>15</v>
      </c>
      <c r="BF362" s="19" t="s">
        <v>15</v>
      </c>
      <c r="BG362" s="19" t="s">
        <v>15</v>
      </c>
      <c r="BH362" s="19" t="s">
        <v>15</v>
      </c>
      <c r="BI362" s="19">
        <v>1.5763563503591878E-2</v>
      </c>
      <c r="BJ362" s="19">
        <v>4.9605810966427497E-3</v>
      </c>
      <c r="BK362" s="19" t="s">
        <v>15</v>
      </c>
      <c r="BL362" s="19" t="s">
        <v>15</v>
      </c>
      <c r="BM362" s="19" t="s">
        <v>15</v>
      </c>
      <c r="BN362" s="16" t="s">
        <v>15</v>
      </c>
      <c r="BO362" s="16" t="s">
        <v>15</v>
      </c>
      <c r="BP362" s="16" t="s">
        <v>15</v>
      </c>
      <c r="BQ362" s="16" t="s">
        <v>15</v>
      </c>
      <c r="BR362" s="16" t="s">
        <v>15</v>
      </c>
      <c r="BS362" s="16" t="s">
        <v>15</v>
      </c>
      <c r="BT362" s="16" t="s">
        <v>15</v>
      </c>
      <c r="BU362" s="16" t="s">
        <v>15</v>
      </c>
      <c r="BV362" s="16" t="s">
        <v>15</v>
      </c>
      <c r="BW362" s="16" t="s">
        <v>15</v>
      </c>
      <c r="BX362" s="16" t="s">
        <v>15</v>
      </c>
      <c r="BY362" s="16">
        <v>13.1029</v>
      </c>
      <c r="BZ362" s="16">
        <v>8.5265000000000004</v>
      </c>
      <c r="CA362" s="16">
        <v>6.7020999999999997</v>
      </c>
      <c r="CB362" s="16">
        <v>8.6660000000000004</v>
      </c>
      <c r="CC362" s="16">
        <v>6.1660000000000004</v>
      </c>
      <c r="CD362" s="13" t="s">
        <v>15</v>
      </c>
      <c r="CE362" s="13" t="s">
        <v>15</v>
      </c>
      <c r="CF362" s="13" t="s">
        <v>15</v>
      </c>
      <c r="CG362" s="13" t="s">
        <v>15</v>
      </c>
      <c r="CH362" s="13" t="s">
        <v>15</v>
      </c>
      <c r="CI362" s="13" t="s">
        <v>15</v>
      </c>
      <c r="CJ362" s="13" t="s">
        <v>15</v>
      </c>
      <c r="CK362" s="13" t="s">
        <v>15</v>
      </c>
      <c r="CL362" s="13" t="s">
        <v>15</v>
      </c>
      <c r="CM362" s="13" t="s">
        <v>15</v>
      </c>
      <c r="CN362" s="13" t="s">
        <v>15</v>
      </c>
      <c r="CO362" s="13" t="s">
        <v>15</v>
      </c>
      <c r="CP362" s="13" t="s">
        <v>15</v>
      </c>
      <c r="CQ362" s="13" t="s">
        <v>15</v>
      </c>
      <c r="CR362" s="13" t="s">
        <v>15</v>
      </c>
      <c r="CS362" s="13" t="s">
        <v>15</v>
      </c>
      <c r="CT362" s="16" t="s">
        <v>15</v>
      </c>
      <c r="CU362" s="16" t="s">
        <v>15</v>
      </c>
      <c r="CV362" s="16" t="s">
        <v>15</v>
      </c>
      <c r="CW362" s="16" t="s">
        <v>15</v>
      </c>
      <c r="CX362" s="16" t="s">
        <v>15</v>
      </c>
      <c r="CY362" s="16" t="s">
        <v>15</v>
      </c>
      <c r="CZ362" s="16" t="s">
        <v>15</v>
      </c>
      <c r="DA362" s="16" t="s">
        <v>15</v>
      </c>
      <c r="DB362" s="16" t="s">
        <v>15</v>
      </c>
      <c r="DC362" s="16" t="s">
        <v>15</v>
      </c>
      <c r="DD362" s="16" t="s">
        <v>15</v>
      </c>
      <c r="DE362" s="16" t="s">
        <v>15</v>
      </c>
      <c r="DF362" s="16">
        <v>10.960599999999999</v>
      </c>
      <c r="DG362" s="16">
        <v>8.0509000000000004</v>
      </c>
      <c r="DH362" s="16">
        <v>9.7327999999999992</v>
      </c>
      <c r="DI362" s="16">
        <v>5.8053999999999997</v>
      </c>
      <c r="DJ362" s="21" t="s">
        <v>15</v>
      </c>
      <c r="DK362" s="21" t="s">
        <v>15</v>
      </c>
      <c r="DL362" s="21" t="s">
        <v>15</v>
      </c>
      <c r="DM362" s="21" t="s">
        <v>15</v>
      </c>
      <c r="DN362" s="21" t="s">
        <v>15</v>
      </c>
      <c r="DO362" s="21" t="s">
        <v>15</v>
      </c>
      <c r="DP362" s="21" t="s">
        <v>15</v>
      </c>
      <c r="DQ362" s="21" t="s">
        <v>15</v>
      </c>
      <c r="DR362" s="21" t="s">
        <v>15</v>
      </c>
      <c r="DS362" s="21" t="s">
        <v>15</v>
      </c>
      <c r="DT362" s="21" t="s">
        <v>15</v>
      </c>
      <c r="DU362" s="21" t="s">
        <v>15</v>
      </c>
      <c r="DV362" s="21">
        <v>9.4524000000000008</v>
      </c>
      <c r="DW362" s="21">
        <v>6.8898000000000001</v>
      </c>
      <c r="DX362" s="21">
        <v>8.2125000000000004</v>
      </c>
      <c r="DY362" s="21">
        <v>5.1516999999999999</v>
      </c>
    </row>
    <row r="363" spans="1:129" x14ac:dyDescent="0.2">
      <c r="A363" s="62" t="str">
        <f>[1]PSIM!A371</f>
        <v>PACE</v>
      </c>
      <c r="B363" s="16" t="s">
        <v>15</v>
      </c>
      <c r="C363" s="16" t="s">
        <v>15</v>
      </c>
      <c r="D363" s="16" t="s">
        <v>15</v>
      </c>
      <c r="E363" s="16" t="s">
        <v>15</v>
      </c>
      <c r="F363" s="16" t="s">
        <v>15</v>
      </c>
      <c r="G363" s="16" t="s">
        <v>15</v>
      </c>
      <c r="H363" s="16" t="s">
        <v>15</v>
      </c>
      <c r="I363" s="16" t="s">
        <v>15</v>
      </c>
      <c r="J363" s="16" t="s">
        <v>15</v>
      </c>
      <c r="K363" s="16">
        <v>8.5500000000000007E-2</v>
      </c>
      <c r="L363" s="16">
        <v>2.4799999999999999E-2</v>
      </c>
      <c r="M363" s="16">
        <v>-0.39839999999999998</v>
      </c>
      <c r="N363" s="16">
        <v>-0.15820000000000001</v>
      </c>
      <c r="O363" s="16">
        <v>-0.62280000000000002</v>
      </c>
      <c r="P363" s="16">
        <v>-0.6603</v>
      </c>
      <c r="Q363" s="16">
        <v>4.5999999999999999E-2</v>
      </c>
      <c r="R363" s="17" t="s">
        <v>15</v>
      </c>
      <c r="S363" s="17" t="s">
        <v>15</v>
      </c>
      <c r="T363" s="17" t="s">
        <v>15</v>
      </c>
      <c r="U363" s="17" t="s">
        <v>15</v>
      </c>
      <c r="V363" s="17" t="s">
        <v>15</v>
      </c>
      <c r="W363" s="17" t="s">
        <v>15</v>
      </c>
      <c r="X363" s="17" t="s">
        <v>15</v>
      </c>
      <c r="Y363" s="17" t="s">
        <v>15</v>
      </c>
      <c r="Z363" s="17" t="s">
        <v>15</v>
      </c>
      <c r="AA363" s="17">
        <v>26.2258</v>
      </c>
      <c r="AB363" s="17">
        <v>32.291800000000002</v>
      </c>
      <c r="AC363" s="17">
        <v>37.794600000000003</v>
      </c>
      <c r="AD363" s="17">
        <v>32.7834</v>
      </c>
      <c r="AE363" s="17">
        <v>47.401200000000003</v>
      </c>
      <c r="AF363" s="17">
        <v>48.813699999999997</v>
      </c>
      <c r="AG363" s="17">
        <v>32.652700000000003</v>
      </c>
      <c r="AH363" s="16">
        <v>34.549999999999997</v>
      </c>
      <c r="AI363" s="16">
        <v>46.82</v>
      </c>
      <c r="AJ363" s="16">
        <v>47.4</v>
      </c>
      <c r="AK363" s="16">
        <v>48.31</v>
      </c>
      <c r="AL363" s="16">
        <v>32.65</v>
      </c>
      <c r="AM363" s="16" t="s">
        <v>15</v>
      </c>
      <c r="AN363" s="16" t="s">
        <v>15</v>
      </c>
      <c r="AO363" s="16" t="s">
        <v>15</v>
      </c>
      <c r="AP363" s="16" t="s">
        <v>15</v>
      </c>
      <c r="AQ363" s="16" t="s">
        <v>15</v>
      </c>
      <c r="AR363" s="16" t="s">
        <v>15</v>
      </c>
      <c r="AS363" s="16" t="s">
        <v>15</v>
      </c>
      <c r="AT363" s="16" t="s">
        <v>15</v>
      </c>
      <c r="AU363" s="16" t="s">
        <v>15</v>
      </c>
      <c r="AV363" s="16" t="s">
        <v>15</v>
      </c>
      <c r="AW363" s="16" t="s">
        <v>15</v>
      </c>
      <c r="AX363" s="19" t="s">
        <v>15</v>
      </c>
      <c r="AY363" s="19" t="s">
        <v>15</v>
      </c>
      <c r="AZ363" s="19" t="s">
        <v>15</v>
      </c>
      <c r="BA363" s="19" t="s">
        <v>15</v>
      </c>
      <c r="BB363" s="19" t="s">
        <v>15</v>
      </c>
      <c r="BC363" s="19" t="s">
        <v>15</v>
      </c>
      <c r="BD363" s="19" t="s">
        <v>15</v>
      </c>
      <c r="BE363" s="19" t="s">
        <v>15</v>
      </c>
      <c r="BF363" s="19" t="s">
        <v>15</v>
      </c>
      <c r="BG363" s="19">
        <v>1.5652095752113322</v>
      </c>
      <c r="BH363" s="19">
        <v>1.1960129289799211</v>
      </c>
      <c r="BI363" s="19">
        <v>-0.44459178832790364</v>
      </c>
      <c r="BJ363" s="19">
        <v>-0.40043120240159491</v>
      </c>
      <c r="BK363" s="19">
        <v>-0.14230084565492873</v>
      </c>
      <c r="BL363" s="19">
        <v>-0.404813516579483</v>
      </c>
      <c r="BM363" s="19">
        <v>-0.18989676893731733</v>
      </c>
      <c r="BN363" s="16" t="s">
        <v>15</v>
      </c>
      <c r="BO363" s="16" t="s">
        <v>15</v>
      </c>
      <c r="BP363" s="16" t="s">
        <v>15</v>
      </c>
      <c r="BQ363" s="16" t="s">
        <v>15</v>
      </c>
      <c r="BR363" s="16" t="s">
        <v>15</v>
      </c>
      <c r="BS363" s="16" t="s">
        <v>15</v>
      </c>
      <c r="BT363" s="16" t="s">
        <v>15</v>
      </c>
      <c r="BU363" s="16" t="s">
        <v>15</v>
      </c>
      <c r="BV363" s="16" t="s">
        <v>15</v>
      </c>
      <c r="BW363" s="16">
        <v>5.3159999999999998</v>
      </c>
      <c r="BX363" s="16">
        <v>4.2896000000000001</v>
      </c>
      <c r="BY363" s="16">
        <v>-263.00659999999999</v>
      </c>
      <c r="BZ363" s="16">
        <v>-69.785899999999998</v>
      </c>
      <c r="CA363" s="16">
        <v>-53.984200000000001</v>
      </c>
      <c r="CB363" s="16">
        <v>-42.801299999999998</v>
      </c>
      <c r="CC363" s="16">
        <v>1.8774999999999999</v>
      </c>
      <c r="CD363" s="13" t="s">
        <v>15</v>
      </c>
      <c r="CE363" s="13" t="s">
        <v>15</v>
      </c>
      <c r="CF363" s="13" t="s">
        <v>15</v>
      </c>
      <c r="CG363" s="13" t="s">
        <v>15</v>
      </c>
      <c r="CH363" s="13" t="s">
        <v>15</v>
      </c>
      <c r="CI363" s="13" t="s">
        <v>15</v>
      </c>
      <c r="CJ363" s="13" t="s">
        <v>15</v>
      </c>
      <c r="CK363" s="13" t="s">
        <v>15</v>
      </c>
      <c r="CL363" s="13" t="s">
        <v>15</v>
      </c>
      <c r="CM363" s="13" t="s">
        <v>15</v>
      </c>
      <c r="CN363" s="13" t="s">
        <v>15</v>
      </c>
      <c r="CO363" s="13">
        <v>1.5492885261706875</v>
      </c>
      <c r="CP363" s="13">
        <v>5.1625745303892465</v>
      </c>
      <c r="CQ363" s="13">
        <v>6.9884299222847828</v>
      </c>
      <c r="CR363" s="13">
        <v>10.434712193546385</v>
      </c>
      <c r="CS363" s="13">
        <v>8.6514462184990872</v>
      </c>
      <c r="CT363" s="16" t="s">
        <v>15</v>
      </c>
      <c r="CU363" s="16" t="s">
        <v>15</v>
      </c>
      <c r="CV363" s="16" t="s">
        <v>15</v>
      </c>
      <c r="CW363" s="16" t="s">
        <v>15</v>
      </c>
      <c r="CX363" s="16" t="s">
        <v>15</v>
      </c>
      <c r="CY363" s="16" t="s">
        <v>15</v>
      </c>
      <c r="CZ363" s="16" t="s">
        <v>15</v>
      </c>
      <c r="DA363" s="16" t="s">
        <v>15</v>
      </c>
      <c r="DB363" s="16" t="s">
        <v>15</v>
      </c>
      <c r="DC363" s="16" t="s">
        <v>15</v>
      </c>
      <c r="DD363" s="16">
        <v>5.0330000000000004</v>
      </c>
      <c r="DE363" s="16">
        <v>-43.662500000000001</v>
      </c>
      <c r="DF363" s="16">
        <v>-15.2897</v>
      </c>
      <c r="DG363" s="16">
        <v>-81.843299999999999</v>
      </c>
      <c r="DH363" s="16">
        <v>-121.9027</v>
      </c>
      <c r="DI363" s="16">
        <v>8.6946999999999992</v>
      </c>
      <c r="DJ363" s="21" t="s">
        <v>15</v>
      </c>
      <c r="DK363" s="21" t="s">
        <v>15</v>
      </c>
      <c r="DL363" s="21" t="s">
        <v>15</v>
      </c>
      <c r="DM363" s="21" t="s">
        <v>15</v>
      </c>
      <c r="DN363" s="21" t="s">
        <v>15</v>
      </c>
      <c r="DO363" s="21" t="s">
        <v>15</v>
      </c>
      <c r="DP363" s="21" t="s">
        <v>15</v>
      </c>
      <c r="DQ363" s="21" t="s">
        <v>15</v>
      </c>
      <c r="DR363" s="21" t="s">
        <v>15</v>
      </c>
      <c r="DS363" s="21" t="s">
        <v>15</v>
      </c>
      <c r="DT363" s="21">
        <v>1.0798000000000001</v>
      </c>
      <c r="DU363" s="21">
        <v>-12.677</v>
      </c>
      <c r="DV363" s="21">
        <v>-3.4579</v>
      </c>
      <c r="DW363" s="21">
        <v>-8.0382999999999996</v>
      </c>
      <c r="DX363" s="21">
        <v>-8.0548999999999999</v>
      </c>
      <c r="DY363" s="21">
        <v>0.53259999999999996</v>
      </c>
    </row>
    <row r="364" spans="1:129" x14ac:dyDescent="0.2">
      <c r="A364" s="62" t="str">
        <f>[1]PSIM!A373</f>
        <v>PAF</v>
      </c>
      <c r="B364" s="16">
        <v>0.42309999999999998</v>
      </c>
      <c r="C364" s="16">
        <v>-3.6722999999999999</v>
      </c>
      <c r="D364" s="16">
        <v>0.7</v>
      </c>
      <c r="E364" s="16">
        <v>-0.5</v>
      </c>
      <c r="F364" s="16">
        <v>0.48</v>
      </c>
      <c r="G364" s="16">
        <v>-0.45</v>
      </c>
      <c r="H364" s="16">
        <v>-0.12</v>
      </c>
      <c r="I364" s="16">
        <v>-0.99</v>
      </c>
      <c r="J364" s="16">
        <v>-1.96</v>
      </c>
      <c r="K364" s="16">
        <v>-0.32</v>
      </c>
      <c r="L364" s="16">
        <v>-1.8399999999999999</v>
      </c>
      <c r="M364" s="16">
        <v>0.44</v>
      </c>
      <c r="N364" s="16">
        <v>0.06</v>
      </c>
      <c r="O364" s="16">
        <v>0.3</v>
      </c>
      <c r="P364" s="16">
        <v>0.45</v>
      </c>
      <c r="Q364" s="16">
        <v>-0.08</v>
      </c>
      <c r="R364" s="17">
        <v>13.0357</v>
      </c>
      <c r="S364" s="17">
        <v>11.9983</v>
      </c>
      <c r="T364" s="17">
        <v>7.4274000000000004</v>
      </c>
      <c r="U364" s="17">
        <v>11.27</v>
      </c>
      <c r="V364" s="17">
        <v>12.950699999999999</v>
      </c>
      <c r="W364" s="17">
        <v>12.651999999999999</v>
      </c>
      <c r="X364" s="17">
        <v>13.523099999999999</v>
      </c>
      <c r="Y364" s="17">
        <v>10.3012</v>
      </c>
      <c r="Z364" s="17">
        <v>-14.329599999999999</v>
      </c>
      <c r="AA364" s="17">
        <v>1.9391</v>
      </c>
      <c r="AB364" s="17">
        <v>-3.8559999999999999</v>
      </c>
      <c r="AC364" s="17">
        <v>-8.5861999999999998</v>
      </c>
      <c r="AD364" s="17">
        <v>21.092099999999999</v>
      </c>
      <c r="AE364" s="17">
        <v>27.334199999999999</v>
      </c>
      <c r="AF364" s="17">
        <v>14.9049</v>
      </c>
      <c r="AG364" s="17">
        <v>11.792</v>
      </c>
      <c r="AH364" s="16">
        <v>-10.050000000000001</v>
      </c>
      <c r="AI364" s="16">
        <v>16.09</v>
      </c>
      <c r="AJ364" s="16">
        <v>15.04</v>
      </c>
      <c r="AK364" s="16">
        <v>14.9</v>
      </c>
      <c r="AL364" s="16">
        <v>11.79</v>
      </c>
      <c r="AM364" s="16">
        <v>9.17</v>
      </c>
      <c r="AN364" s="16">
        <v>9.1999999999999993</v>
      </c>
      <c r="AO364" s="16">
        <v>8.48</v>
      </c>
      <c r="AP364" s="16">
        <v>8.94</v>
      </c>
      <c r="AQ364" s="16">
        <v>9.98</v>
      </c>
      <c r="AR364" s="16">
        <v>11.24</v>
      </c>
      <c r="AS364" s="16">
        <v>11.45</v>
      </c>
      <c r="AT364" s="16">
        <v>12.85</v>
      </c>
      <c r="AU364" s="16">
        <v>18.89</v>
      </c>
      <c r="AV364" s="16">
        <v>13.85</v>
      </c>
      <c r="AW364" s="16">
        <v>17.38</v>
      </c>
      <c r="AX364" s="19">
        <v>0.53549285081614573</v>
      </c>
      <c r="AY364" s="19">
        <v>-0.15597186549725209</v>
      </c>
      <c r="AZ364" s="19">
        <v>-1.9443223239377834</v>
      </c>
      <c r="BA364" s="19">
        <v>32.228641975308648</v>
      </c>
      <c r="BB364" s="19">
        <v>0.46297067889451954</v>
      </c>
      <c r="BC364" s="19">
        <v>3.2598002083716375</v>
      </c>
      <c r="BD364" s="19">
        <v>1.7592440405567167</v>
      </c>
      <c r="BE364" s="19">
        <v>-0.45161498296635078</v>
      </c>
      <c r="BF364" s="19">
        <v>-0.1168079469164213</v>
      </c>
      <c r="BG364" s="19">
        <v>-0.25393498955498234</v>
      </c>
      <c r="BH364" s="19">
        <v>-0.11473957595151822</v>
      </c>
      <c r="BI364" s="19">
        <v>-0.19254705933227523</v>
      </c>
      <c r="BJ364" s="19">
        <v>-1.4727867420267311</v>
      </c>
      <c r="BK364" s="19">
        <v>0.29645940361340489</v>
      </c>
      <c r="BL364" s="19">
        <v>8.8482890389903132E-2</v>
      </c>
      <c r="BM364" s="19">
        <v>-0.30514673500459266</v>
      </c>
      <c r="BN364" s="16">
        <v>2.0085999999999999</v>
      </c>
      <c r="BO364" s="16">
        <v>-18.8504</v>
      </c>
      <c r="BP364" s="16">
        <v>3.7818000000000001</v>
      </c>
      <c r="BQ364" s="16">
        <v>-1.8066</v>
      </c>
      <c r="BR364" s="16">
        <v>1.7067000000000001</v>
      </c>
      <c r="BS364" s="16">
        <v>-2.0057999999999998</v>
      </c>
      <c r="BT364" s="16">
        <v>-0.53649999999999998</v>
      </c>
      <c r="BU364" s="16">
        <v>-5.7458</v>
      </c>
      <c r="BV364" s="16">
        <v>-19.5014</v>
      </c>
      <c r="BW364" s="16">
        <v>-3.9211</v>
      </c>
      <c r="BX364" s="16">
        <v>-46.130099999999999</v>
      </c>
      <c r="BY364" s="16">
        <v>23.961200000000002</v>
      </c>
      <c r="BZ364" s="16">
        <v>5.3528000000000002</v>
      </c>
      <c r="CA364" s="16">
        <v>26.149699999999999</v>
      </c>
      <c r="CB364" s="16">
        <v>32.0152</v>
      </c>
      <c r="CC364" s="16">
        <v>-5.5427</v>
      </c>
      <c r="CD364" s="13">
        <v>0.52214312670755947</v>
      </c>
      <c r="CE364" s="13">
        <v>1.0541033959942294</v>
      </c>
      <c r="CF364" s="13">
        <v>1.0323451388073144</v>
      </c>
      <c r="CG364" s="13">
        <v>1.8157655909671282</v>
      </c>
      <c r="CH364" s="13">
        <v>1.2773766283402457</v>
      </c>
      <c r="CI364" s="13">
        <v>1.4688306515851521</v>
      </c>
      <c r="CJ364" s="13">
        <v>1.2323134104165367</v>
      </c>
      <c r="CK364" s="13">
        <v>1.4985154306775754</v>
      </c>
      <c r="CL364" s="13">
        <v>4.3734207472396731</v>
      </c>
      <c r="CM364" s="13">
        <v>3.2022339638954072</v>
      </c>
      <c r="CN364" s="13">
        <v>-4.0180710938635578</v>
      </c>
      <c r="CO364" s="13">
        <v>12.478500989409609</v>
      </c>
      <c r="CP364" s="13">
        <v>3.5722145973457731</v>
      </c>
      <c r="CQ364" s="13">
        <v>0.42775521888753859</v>
      </c>
      <c r="CR364" s="13">
        <v>5.5642270069039899E-2</v>
      </c>
      <c r="CS364" s="13">
        <v>0.11794153832026796</v>
      </c>
      <c r="CT364" s="16">
        <v>5.8982000000000001</v>
      </c>
      <c r="CU364" s="16">
        <v>-66.410899999999998</v>
      </c>
      <c r="CV364" s="16">
        <v>15.3391</v>
      </c>
      <c r="CW364" s="16">
        <v>-9.0555000000000003</v>
      </c>
      <c r="CX364" s="16">
        <v>10.1639</v>
      </c>
      <c r="CY364" s="16">
        <v>-9.5101999999999993</v>
      </c>
      <c r="CZ364" s="16">
        <v>-2.7465999999999999</v>
      </c>
      <c r="DA364" s="16">
        <v>-25.724799999999998</v>
      </c>
      <c r="DB364" s="16">
        <v>-86.237899999999996</v>
      </c>
      <c r="DC364" s="16">
        <v>-25.2867</v>
      </c>
      <c r="DD364" s="16">
        <v>-25.2867</v>
      </c>
      <c r="DE364" s="16">
        <v>-25.2867</v>
      </c>
      <c r="DF364" s="16">
        <v>74.142799999999994</v>
      </c>
      <c r="DG364" s="16">
        <v>119.0371</v>
      </c>
      <c r="DH364" s="16">
        <v>72.111099999999993</v>
      </c>
      <c r="DI364" s="16">
        <v>-10.334300000000001</v>
      </c>
      <c r="DJ364" s="21">
        <v>2.7934999999999999</v>
      </c>
      <c r="DK364" s="21">
        <v>-27.426600000000001</v>
      </c>
      <c r="DL364" s="21">
        <v>5.0731000000000002</v>
      </c>
      <c r="DM364" s="21">
        <v>-2.6615000000000002</v>
      </c>
      <c r="DN364" s="21">
        <v>2.5895999999999999</v>
      </c>
      <c r="DO364" s="21">
        <v>-2.5577000000000001</v>
      </c>
      <c r="DP364" s="21">
        <v>-0.74550000000000005</v>
      </c>
      <c r="DQ364" s="21">
        <v>-6.931</v>
      </c>
      <c r="DR364" s="21">
        <v>-16.1203</v>
      </c>
      <c r="DS364" s="21">
        <v>-4.3265000000000002</v>
      </c>
      <c r="DT364" s="21">
        <v>-40.3446</v>
      </c>
      <c r="DU364" s="21">
        <v>17.595700000000001</v>
      </c>
      <c r="DV364" s="21">
        <v>4.04</v>
      </c>
      <c r="DW364" s="21">
        <v>22.452300000000001</v>
      </c>
      <c r="DX364" s="21">
        <v>32.021000000000001</v>
      </c>
      <c r="DY364" s="21">
        <v>-5.9168000000000003</v>
      </c>
    </row>
    <row r="365" spans="1:129" x14ac:dyDescent="0.2">
      <c r="A365" s="62" t="str">
        <f>[1]PSIM!A374</f>
        <v>PAP</v>
      </c>
      <c r="B365" s="16">
        <v>0.54379999999999995</v>
      </c>
      <c r="C365" s="16">
        <v>0.79359999999999997</v>
      </c>
      <c r="D365" s="16">
        <v>0.73</v>
      </c>
      <c r="E365" s="16">
        <v>-1.6E-2</v>
      </c>
      <c r="F365" s="16">
        <v>0.30199999999999999</v>
      </c>
      <c r="G365" s="16">
        <v>0.13800000000000001</v>
      </c>
      <c r="H365" s="16">
        <v>0.19</v>
      </c>
      <c r="I365" s="16">
        <v>0.19</v>
      </c>
      <c r="J365" s="16">
        <v>0.31</v>
      </c>
      <c r="K365" s="16">
        <v>0.4</v>
      </c>
      <c r="L365" s="16">
        <v>0.39</v>
      </c>
      <c r="M365" s="16">
        <v>0.62</v>
      </c>
      <c r="N365" s="16">
        <v>0.27</v>
      </c>
      <c r="O365" s="16">
        <v>-7.0000000000000007E-2</v>
      </c>
      <c r="P365" s="16">
        <v>0.83</v>
      </c>
      <c r="Q365" s="16">
        <v>0.44</v>
      </c>
      <c r="R365" s="17">
        <v>14.871600000000001</v>
      </c>
      <c r="S365" s="17">
        <v>15.2407</v>
      </c>
      <c r="T365" s="17">
        <v>21.673300000000001</v>
      </c>
      <c r="U365" s="17">
        <v>5.3380999999999998</v>
      </c>
      <c r="V365" s="17">
        <v>9.4781999999999993</v>
      </c>
      <c r="W365" s="17">
        <v>7.9435000000000002</v>
      </c>
      <c r="X365" s="17">
        <v>14.0458</v>
      </c>
      <c r="Y365" s="17">
        <v>3.8121999999999998</v>
      </c>
      <c r="Z365" s="17">
        <v>8.2620000000000005</v>
      </c>
      <c r="AA365" s="17">
        <v>9.3054000000000006</v>
      </c>
      <c r="AB365" s="17">
        <v>7.9271000000000003</v>
      </c>
      <c r="AC365" s="17">
        <v>10.3347</v>
      </c>
      <c r="AD365" s="17">
        <v>6.6403999999999996</v>
      </c>
      <c r="AE365" s="17">
        <v>4.2008000000000001</v>
      </c>
      <c r="AF365" s="17">
        <v>13.9071</v>
      </c>
      <c r="AG365" s="17">
        <v>8.4173000000000009</v>
      </c>
      <c r="AH365" s="16">
        <v>10.33</v>
      </c>
      <c r="AI365" s="16">
        <v>6.64</v>
      </c>
      <c r="AJ365" s="16">
        <v>4.2</v>
      </c>
      <c r="AK365" s="16">
        <v>13.91</v>
      </c>
      <c r="AL365" s="16">
        <v>8.33</v>
      </c>
      <c r="AM365" s="16" t="s">
        <v>15</v>
      </c>
      <c r="AN365" s="16" t="s">
        <v>15</v>
      </c>
      <c r="AO365" s="16">
        <v>4.3</v>
      </c>
      <c r="AP365" s="16">
        <v>4.54</v>
      </c>
      <c r="AQ365" s="16">
        <v>5.54</v>
      </c>
      <c r="AR365" s="16">
        <v>5.86</v>
      </c>
      <c r="AS365" s="16">
        <v>5.4</v>
      </c>
      <c r="AT365" s="16">
        <v>6.28</v>
      </c>
      <c r="AU365" s="16">
        <v>5.68</v>
      </c>
      <c r="AV365" s="16">
        <v>5.23</v>
      </c>
      <c r="AW365" s="16">
        <v>4.79</v>
      </c>
      <c r="AX365" s="19">
        <v>0.28574908647990255</v>
      </c>
      <c r="AY365" s="19">
        <v>9.6539980606863279E-2</v>
      </c>
      <c r="AZ365" s="19">
        <v>3.7776761064576933E-2</v>
      </c>
      <c r="BA365" s="19">
        <v>0.82755694654133105</v>
      </c>
      <c r="BB365" s="19">
        <v>0.25517929757863844</v>
      </c>
      <c r="BC365" s="19">
        <v>0.3505100245078816</v>
      </c>
      <c r="BD365" s="19">
        <v>0.1966131498441672</v>
      </c>
      <c r="BE365" s="19">
        <v>0.57113656432876703</v>
      </c>
      <c r="BF365" s="19">
        <v>0.11052635198091119</v>
      </c>
      <c r="BG365" s="19">
        <v>0.11385916943461848</v>
      </c>
      <c r="BH365" s="19">
        <v>0.27764263063807615</v>
      </c>
      <c r="BI365" s="19">
        <v>0.14036409082503873</v>
      </c>
      <c r="BJ365" s="19">
        <v>0.48260897998841534</v>
      </c>
      <c r="BK365" s="19">
        <v>1.6779760667324983</v>
      </c>
      <c r="BL365" s="19">
        <v>4.3562893033559112E-2</v>
      </c>
      <c r="BM365" s="19">
        <v>9.4670905874972497E-2</v>
      </c>
      <c r="BN365" s="16">
        <v>6.7260999999999997</v>
      </c>
      <c r="BO365" s="16">
        <v>8.2039000000000009</v>
      </c>
      <c r="BP365" s="16">
        <v>14.361800000000001</v>
      </c>
      <c r="BQ365" s="16">
        <v>-0.3453</v>
      </c>
      <c r="BR365" s="16">
        <v>6.4716000000000005</v>
      </c>
      <c r="BS365" s="16">
        <v>2.6691000000000003</v>
      </c>
      <c r="BT365" s="16">
        <v>3.1</v>
      </c>
      <c r="BU365" s="16">
        <v>4.2073</v>
      </c>
      <c r="BV365" s="16">
        <v>4.7647000000000004</v>
      </c>
      <c r="BW365" s="16">
        <v>4.6177000000000001</v>
      </c>
      <c r="BX365" s="16">
        <v>3.6316000000000002</v>
      </c>
      <c r="BY365" s="16">
        <v>5.5963000000000003</v>
      </c>
      <c r="BZ365" s="16">
        <v>2.6438999999999999</v>
      </c>
      <c r="CA365" s="16">
        <v>-0.66390000000000005</v>
      </c>
      <c r="CB365" s="16">
        <v>7.8121</v>
      </c>
      <c r="CC365" s="16">
        <v>3.6360999999999999</v>
      </c>
      <c r="CD365" s="13" t="s">
        <v>15</v>
      </c>
      <c r="CE365" s="13" t="s">
        <v>15</v>
      </c>
      <c r="CF365" s="13">
        <v>1.0054034340361891E-2</v>
      </c>
      <c r="CG365" s="13">
        <v>0.22509859454001754</v>
      </c>
      <c r="CH365" s="13">
        <v>0.38078360156673913</v>
      </c>
      <c r="CI365" s="13">
        <v>0.50226913387533034</v>
      </c>
      <c r="CJ365" s="13">
        <v>0.35238984390880113</v>
      </c>
      <c r="CK365" s="13">
        <v>0.77762393609913805</v>
      </c>
      <c r="CL365" s="13">
        <v>0.75597945816834466</v>
      </c>
      <c r="CM365" s="13">
        <v>0.71812045509244948</v>
      </c>
      <c r="CN365" s="13">
        <v>0.88685509829147324</v>
      </c>
      <c r="CO365" s="13">
        <v>0.41218386924066769</v>
      </c>
      <c r="CP365" s="13">
        <v>0.78199776292002021</v>
      </c>
      <c r="CQ365" s="13">
        <v>0.54076549589151157</v>
      </c>
      <c r="CR365" s="13">
        <v>0.33886588195265316</v>
      </c>
      <c r="CS365" s="13">
        <v>0.73468849625735821</v>
      </c>
      <c r="CT365" s="16">
        <v>49.283999999999999</v>
      </c>
      <c r="CU365" s="16">
        <v>44.943899999999999</v>
      </c>
      <c r="CV365" s="16">
        <v>36.46</v>
      </c>
      <c r="CW365" s="16">
        <v>-0.69540000000000002</v>
      </c>
      <c r="CX365" s="16">
        <v>13.331200000000001</v>
      </c>
      <c r="CY365" s="16">
        <v>5.8982000000000001</v>
      </c>
      <c r="CZ365" s="16">
        <v>7.9783999999999997</v>
      </c>
      <c r="DA365" s="16">
        <v>7.9523000000000001</v>
      </c>
      <c r="DB365" s="16">
        <v>12.0749</v>
      </c>
      <c r="DC365" s="16">
        <v>14.1433</v>
      </c>
      <c r="DD365" s="16">
        <v>13.142799999999999</v>
      </c>
      <c r="DE365" s="16">
        <v>19.154399999999999</v>
      </c>
      <c r="DF365" s="16">
        <v>8.2162000000000006</v>
      </c>
      <c r="DG365" s="16">
        <v>-2.0602999999999998</v>
      </c>
      <c r="DH365" s="16">
        <v>23.924099999999999</v>
      </c>
      <c r="DI365" s="16">
        <v>11.382099999999999</v>
      </c>
      <c r="DJ365" s="21">
        <v>10.6646</v>
      </c>
      <c r="DK365" s="21">
        <v>14.2279</v>
      </c>
      <c r="DL365" s="21">
        <v>25.355799999999999</v>
      </c>
      <c r="DM365" s="21">
        <v>-0.57809999999999995</v>
      </c>
      <c r="DN365" s="21">
        <v>9.6029</v>
      </c>
      <c r="DO365" s="21">
        <v>3.9018000000000002</v>
      </c>
      <c r="DP365" s="21">
        <v>5.3433000000000002</v>
      </c>
      <c r="DQ365" s="21">
        <v>4.8818000000000001</v>
      </c>
      <c r="DR365" s="21">
        <v>6.6353999999999997</v>
      </c>
      <c r="DS365" s="21">
        <v>7.8149999999999995</v>
      </c>
      <c r="DT365" s="21">
        <v>6.8681000000000001</v>
      </c>
      <c r="DU365" s="21">
        <v>10.837999999999999</v>
      </c>
      <c r="DV365" s="21">
        <v>4.8574000000000002</v>
      </c>
      <c r="DW365" s="21">
        <v>-1.1748000000000001</v>
      </c>
      <c r="DX365" s="21">
        <v>15.553699999999999</v>
      </c>
      <c r="DY365" s="21">
        <v>6.8381999999999996</v>
      </c>
    </row>
    <row r="366" spans="1:129" x14ac:dyDescent="0.2">
      <c r="A366" s="62" t="str">
        <f>[1]PSIM!A375</f>
        <v>PATO</v>
      </c>
      <c r="B366" s="16">
        <v>0.21290000000000001</v>
      </c>
      <c r="C366" s="16">
        <v>0.30609999999999998</v>
      </c>
      <c r="D366" s="16">
        <v>0.1278</v>
      </c>
      <c r="E366" s="16">
        <v>0.439</v>
      </c>
      <c r="F366" s="16">
        <v>0.33700000000000002</v>
      </c>
      <c r="G366" s="16">
        <v>0.57299999999999995</v>
      </c>
      <c r="H366" s="16">
        <v>0.80600000000000005</v>
      </c>
      <c r="I366" s="16">
        <v>1.1200000000000001</v>
      </c>
      <c r="J366" s="16">
        <v>1.31</v>
      </c>
      <c r="K366" s="16">
        <v>1.23</v>
      </c>
      <c r="L366" s="16">
        <v>0.61</v>
      </c>
      <c r="M366" s="16">
        <v>0.96</v>
      </c>
      <c r="N366" s="16">
        <v>0.92</v>
      </c>
      <c r="O366" s="16">
        <v>0.71</v>
      </c>
      <c r="P366" s="16">
        <v>0.96</v>
      </c>
      <c r="Q366" s="16">
        <v>1.37</v>
      </c>
      <c r="R366" s="17">
        <v>16.0047</v>
      </c>
      <c r="S366" s="17">
        <v>18.947099999999999</v>
      </c>
      <c r="T366" s="17">
        <v>23.9223</v>
      </c>
      <c r="U366" s="17">
        <v>24.734400000000001</v>
      </c>
      <c r="V366" s="17">
        <v>24.98</v>
      </c>
      <c r="W366" s="17">
        <v>25.942399999999999</v>
      </c>
      <c r="X366" s="17">
        <v>29.104399999999998</v>
      </c>
      <c r="Y366" s="17">
        <v>30.485399999999998</v>
      </c>
      <c r="Z366" s="17">
        <v>36.448</v>
      </c>
      <c r="AA366" s="17">
        <v>33.994</v>
      </c>
      <c r="AB366" s="17">
        <v>25.424900000000001</v>
      </c>
      <c r="AC366" s="17">
        <v>34.8416</v>
      </c>
      <c r="AD366" s="17">
        <v>31.310400000000001</v>
      </c>
      <c r="AE366" s="17">
        <v>29.8386</v>
      </c>
      <c r="AF366" s="17">
        <v>31.699200000000001</v>
      </c>
      <c r="AG366" s="17">
        <v>36.378</v>
      </c>
      <c r="AH366" s="16">
        <v>34.840000000000003</v>
      </c>
      <c r="AI366" s="16">
        <v>31.31</v>
      </c>
      <c r="AJ366" s="16">
        <v>29.84</v>
      </c>
      <c r="AK366" s="16">
        <v>31.7</v>
      </c>
      <c r="AL366" s="16">
        <v>36.380000000000003</v>
      </c>
      <c r="AM366" s="16">
        <v>9.2200000000000006</v>
      </c>
      <c r="AN366" s="16">
        <v>8.7200000000000006</v>
      </c>
      <c r="AO366" s="16">
        <v>8.1199999999999992</v>
      </c>
      <c r="AP366" s="16">
        <v>8.42</v>
      </c>
      <c r="AQ366" s="16">
        <v>8.2200000000000006</v>
      </c>
      <c r="AR366" s="16">
        <v>8.84</v>
      </c>
      <c r="AS366" s="16">
        <v>8.73</v>
      </c>
      <c r="AT366" s="16">
        <v>8.23</v>
      </c>
      <c r="AU366" s="16">
        <v>10.5</v>
      </c>
      <c r="AV366" s="16">
        <v>8.6</v>
      </c>
      <c r="AW366" s="16">
        <v>17.41</v>
      </c>
      <c r="AX366" s="19">
        <v>5.3920972644376904E-2</v>
      </c>
      <c r="AY366" s="19">
        <v>2.0043637439443807E-2</v>
      </c>
      <c r="AZ366" s="19">
        <v>3.0924804409223877E-2</v>
      </c>
      <c r="BA366" s="19">
        <v>3.0333002829435806E-2</v>
      </c>
      <c r="BB366" s="19">
        <v>4.0687065590796517E-2</v>
      </c>
      <c r="BC366" s="19">
        <v>3.9625396551041206E-2</v>
      </c>
      <c r="BD366" s="19">
        <v>4.0265283868243899E-2</v>
      </c>
      <c r="BE366" s="19">
        <v>4.9156588370283423E-3</v>
      </c>
      <c r="BF366" s="19">
        <v>6.5395472574830121E-3</v>
      </c>
      <c r="BG366" s="19">
        <v>7.4213025575921212E-3</v>
      </c>
      <c r="BH366" s="19">
        <v>4.7443158499548554E-2</v>
      </c>
      <c r="BI366" s="19">
        <v>6.5133831933470001E-3</v>
      </c>
      <c r="BJ366" s="19">
        <v>7.3057104779556022E-3</v>
      </c>
      <c r="BK366" s="19">
        <v>4.8399264671102268E-3</v>
      </c>
      <c r="BL366" s="19">
        <v>3.0951942201012882E-3</v>
      </c>
      <c r="BM366" s="19">
        <v>2.7726844253896637E-3</v>
      </c>
      <c r="BN366" s="16">
        <v>6.1505000000000001</v>
      </c>
      <c r="BO366" s="16">
        <v>8.1058000000000003</v>
      </c>
      <c r="BP366" s="16">
        <v>3.2008999999999999</v>
      </c>
      <c r="BQ366" s="16">
        <v>11.487399999999999</v>
      </c>
      <c r="BR366" s="16">
        <v>7.7750000000000004</v>
      </c>
      <c r="BS366" s="16">
        <v>12.925800000000001</v>
      </c>
      <c r="BT366" s="16">
        <v>14.8775</v>
      </c>
      <c r="BU366" s="16">
        <v>18.451899999999998</v>
      </c>
      <c r="BV366" s="16">
        <v>20.498899999999999</v>
      </c>
      <c r="BW366" s="16">
        <v>18.049399999999999</v>
      </c>
      <c r="BX366" s="16">
        <v>26.366900000000001</v>
      </c>
      <c r="BY366" s="16">
        <v>18.366900000000001</v>
      </c>
      <c r="BZ366" s="16">
        <v>18.1477</v>
      </c>
      <c r="CA366" s="16">
        <v>15.4101</v>
      </c>
      <c r="CB366" s="16">
        <v>19.352499999999999</v>
      </c>
      <c r="CC366" s="16">
        <v>22.4405</v>
      </c>
      <c r="CD366" s="13">
        <v>3.6779401783452244E-2</v>
      </c>
      <c r="CE366" s="13">
        <v>0.13358957728714169</v>
      </c>
      <c r="CF366" s="13">
        <v>0.14544369216232694</v>
      </c>
      <c r="CG366" s="13">
        <v>9.0716614234258877E-2</v>
      </c>
      <c r="CH366" s="13">
        <v>0.14728256102908932</v>
      </c>
      <c r="CI366" s="13">
        <v>0.25967113803548247</v>
      </c>
      <c r="CJ366" s="13">
        <v>5.5403859281408341E-2</v>
      </c>
      <c r="CK366" s="13">
        <v>0.17200192235809258</v>
      </c>
      <c r="CL366" s="13">
        <v>0.24608524071152327</v>
      </c>
      <c r="CM366" s="13" t="s">
        <v>15</v>
      </c>
      <c r="CN366" s="13" t="s">
        <v>15</v>
      </c>
      <c r="CO366" s="13">
        <v>0.10398763874861199</v>
      </c>
      <c r="CP366" s="13">
        <v>9.8037579975803729E-2</v>
      </c>
      <c r="CQ366" s="13">
        <v>9.643324361899365E-2</v>
      </c>
      <c r="CR366" s="13">
        <v>6.1564889193217183E-2</v>
      </c>
      <c r="CS366" s="13">
        <v>2.1967523199819251E-2</v>
      </c>
      <c r="CT366" s="16">
        <v>9.6582000000000008</v>
      </c>
      <c r="CU366" s="16">
        <v>13.101100000000001</v>
      </c>
      <c r="CV366" s="16">
        <v>5.5235000000000003</v>
      </c>
      <c r="CW366" s="16">
        <v>18.506499999999999</v>
      </c>
      <c r="CX366" s="16">
        <v>13.5998</v>
      </c>
      <c r="CY366" s="16">
        <v>22.536899999999999</v>
      </c>
      <c r="CZ366" s="16">
        <v>28.703600000000002</v>
      </c>
      <c r="DA366" s="16">
        <v>35.543399999999998</v>
      </c>
      <c r="DB366" s="16">
        <v>37.229100000000003</v>
      </c>
      <c r="DC366" s="16">
        <v>33.007399999999997</v>
      </c>
      <c r="DD366" s="16">
        <v>17.294799999999999</v>
      </c>
      <c r="DE366" s="16">
        <v>27.513999999999999</v>
      </c>
      <c r="DF366" s="16">
        <v>24.858599999999999</v>
      </c>
      <c r="DG366" s="16">
        <v>19.307500000000001</v>
      </c>
      <c r="DH366" s="16">
        <v>25.787600000000001</v>
      </c>
      <c r="DI366" s="16">
        <v>33.343200000000003</v>
      </c>
      <c r="DJ366" s="21">
        <v>8.3765999999999998</v>
      </c>
      <c r="DK366" s="21">
        <v>11.215199999999999</v>
      </c>
      <c r="DL366" s="21">
        <v>4.3255999999999997</v>
      </c>
      <c r="DM366" s="21">
        <v>14.2941</v>
      </c>
      <c r="DN366" s="21">
        <v>10.393599999999999</v>
      </c>
      <c r="DO366" s="21">
        <v>16.0608</v>
      </c>
      <c r="DP366" s="21">
        <v>22.410499999999999</v>
      </c>
      <c r="DQ366" s="21">
        <v>28.610800000000001</v>
      </c>
      <c r="DR366" s="21">
        <v>26.889900000000001</v>
      </c>
      <c r="DS366" s="21">
        <v>26.029699999999998</v>
      </c>
      <c r="DT366" s="21">
        <v>15.3058</v>
      </c>
      <c r="DU366" s="21">
        <v>22.671700000000001</v>
      </c>
      <c r="DV366" s="21">
        <v>19.9543</v>
      </c>
      <c r="DW366" s="21">
        <v>15.610799999999999</v>
      </c>
      <c r="DX366" s="21">
        <v>20.623799999999999</v>
      </c>
      <c r="DY366" s="21">
        <v>27.5655</v>
      </c>
    </row>
    <row r="367" spans="1:129" x14ac:dyDescent="0.2">
      <c r="A367" s="62" t="str">
        <f>[1]PSIM!A376</f>
        <v>PB</v>
      </c>
      <c r="B367" s="16">
        <v>0.29389999999999999</v>
      </c>
      <c r="C367" s="16">
        <v>0.29099999999999998</v>
      </c>
      <c r="D367" s="16">
        <v>0.35370000000000001</v>
      </c>
      <c r="E367" s="16">
        <v>0.50270000000000004</v>
      </c>
      <c r="F367" s="16">
        <v>0.73</v>
      </c>
      <c r="G367" s="16">
        <v>0.621</v>
      </c>
      <c r="H367" s="16">
        <v>0.88800000000000001</v>
      </c>
      <c r="I367" s="16">
        <v>1.133</v>
      </c>
      <c r="J367" s="16">
        <v>1.371</v>
      </c>
      <c r="K367" s="16">
        <v>1.83</v>
      </c>
      <c r="L367" s="16">
        <v>1.9</v>
      </c>
      <c r="M367" s="16">
        <v>2.1</v>
      </c>
      <c r="N367" s="16">
        <v>2.3199999999999998</v>
      </c>
      <c r="O367" s="16">
        <v>2.9</v>
      </c>
      <c r="P367" s="16">
        <v>3.25</v>
      </c>
      <c r="Q367" s="16">
        <v>2.9699999999999998</v>
      </c>
      <c r="R367" s="17">
        <v>35.627000000000002</v>
      </c>
      <c r="S367" s="17">
        <v>36.2393</v>
      </c>
      <c r="T367" s="17">
        <v>37.517200000000003</v>
      </c>
      <c r="U367" s="17">
        <v>38.648699999999998</v>
      </c>
      <c r="V367" s="17">
        <v>40.372399999999999</v>
      </c>
      <c r="W367" s="17">
        <v>38.128700000000002</v>
      </c>
      <c r="X367" s="17">
        <v>36.284199999999998</v>
      </c>
      <c r="Y367" s="17">
        <v>38.929699999999997</v>
      </c>
      <c r="Z367" s="17">
        <v>38.992600000000003</v>
      </c>
      <c r="AA367" s="17">
        <v>38.148499999999999</v>
      </c>
      <c r="AB367" s="17">
        <v>37.805999999999997</v>
      </c>
      <c r="AC367" s="17">
        <v>37.752000000000002</v>
      </c>
      <c r="AD367" s="17">
        <v>38.8874</v>
      </c>
      <c r="AE367" s="17">
        <v>41.187399999999997</v>
      </c>
      <c r="AF367" s="17">
        <v>42.368400000000001</v>
      </c>
      <c r="AG367" s="17">
        <v>41.625799999999998</v>
      </c>
      <c r="AH367" s="16">
        <v>37.75</v>
      </c>
      <c r="AI367" s="16">
        <v>38.89</v>
      </c>
      <c r="AJ367" s="16">
        <v>41.19</v>
      </c>
      <c r="AK367" s="16">
        <v>42.37</v>
      </c>
      <c r="AL367" s="16">
        <v>41.63</v>
      </c>
      <c r="AM367" s="16">
        <v>27.11</v>
      </c>
      <c r="AN367" s="16">
        <v>26.84</v>
      </c>
      <c r="AO367" s="16">
        <v>27.57</v>
      </c>
      <c r="AP367" s="16">
        <v>27.07</v>
      </c>
      <c r="AQ367" s="16">
        <v>27.72</v>
      </c>
      <c r="AR367" s="16">
        <v>26.31</v>
      </c>
      <c r="AS367" s="16">
        <v>23.4</v>
      </c>
      <c r="AT367" s="16">
        <v>23.29</v>
      </c>
      <c r="AU367" s="16">
        <v>23.06</v>
      </c>
      <c r="AV367" s="16">
        <v>21.57</v>
      </c>
      <c r="AW367" s="16">
        <v>22.39</v>
      </c>
      <c r="AX367" s="19">
        <v>5.0971751217916715E-2</v>
      </c>
      <c r="AY367" s="19">
        <v>3.2409510205899175E-2</v>
      </c>
      <c r="AZ367" s="19">
        <v>1.1966059096317878E-2</v>
      </c>
      <c r="BA367" s="19">
        <v>1.0446901491845227E-2</v>
      </c>
      <c r="BB367" s="19">
        <v>3.7195192925508193E-2</v>
      </c>
      <c r="BC367" s="19">
        <v>2.9907395354663146E-2</v>
      </c>
      <c r="BD367" s="19">
        <v>2.4083498485625059E-2</v>
      </c>
      <c r="BE367" s="19">
        <v>1.6075601282465723E-2</v>
      </c>
      <c r="BF367" s="19">
        <v>1.4478114478114479E-2</v>
      </c>
      <c r="BG367" s="19">
        <v>1.455261802715435E-2</v>
      </c>
      <c r="BH367" s="19">
        <v>1.6817786325960524E-2</v>
      </c>
      <c r="BI367" s="19">
        <v>1.4886276795497907E-2</v>
      </c>
      <c r="BJ367" s="19">
        <v>1.2383643736061958E-2</v>
      </c>
      <c r="BK367" s="19">
        <v>9.092606278248953E-3</v>
      </c>
      <c r="BL367" s="19">
        <v>7.9926574076114847E-3</v>
      </c>
      <c r="BM367" s="19">
        <v>5.8901610849867673E-3</v>
      </c>
      <c r="BN367" s="16">
        <v>6.2866</v>
      </c>
      <c r="BO367" s="16">
        <v>7.1382000000000003</v>
      </c>
      <c r="BP367" s="16">
        <v>7.4486999999999997</v>
      </c>
      <c r="BQ367" s="16">
        <v>8.9245000000000001</v>
      </c>
      <c r="BR367" s="16">
        <v>11.0252</v>
      </c>
      <c r="BS367" s="16">
        <v>10.141400000000001</v>
      </c>
      <c r="BT367" s="16">
        <v>11.002599999999999</v>
      </c>
      <c r="BU367" s="16">
        <v>13.0314</v>
      </c>
      <c r="BV367" s="16">
        <v>13.4194</v>
      </c>
      <c r="BW367" s="16">
        <v>14.8908</v>
      </c>
      <c r="BX367" s="16">
        <v>14.4979</v>
      </c>
      <c r="BY367" s="16">
        <v>14.7814</v>
      </c>
      <c r="BZ367" s="16">
        <v>15.2056</v>
      </c>
      <c r="CA367" s="16">
        <v>17.758199999999999</v>
      </c>
      <c r="CB367" s="16">
        <v>19.328800000000001</v>
      </c>
      <c r="CC367" s="16">
        <v>17.929200000000002</v>
      </c>
      <c r="CD367" s="13">
        <v>0.25076593518818341</v>
      </c>
      <c r="CE367" s="13">
        <v>2.590170492234932E-2</v>
      </c>
      <c r="CF367" s="13">
        <v>3.8758909911441583E-2</v>
      </c>
      <c r="CG367" s="13">
        <v>0.27928117473672709</v>
      </c>
      <c r="CH367" s="13">
        <v>8.2379072777872694E-2</v>
      </c>
      <c r="CI367" s="13">
        <v>8.030733905369962E-2</v>
      </c>
      <c r="CJ367" s="13">
        <v>6.8779806344466107E-2</v>
      </c>
      <c r="CK367" s="13">
        <v>8.6652164459451272E-2</v>
      </c>
      <c r="CL367" s="13">
        <v>9.2261518037895757E-2</v>
      </c>
      <c r="CM367" s="13">
        <v>8.70146503698567E-2</v>
      </c>
      <c r="CN367" s="13">
        <v>8.9923744311166939E-2</v>
      </c>
      <c r="CO367" s="13">
        <v>6.689043838119009E-2</v>
      </c>
      <c r="CP367" s="13">
        <v>6.061706976442275E-2</v>
      </c>
      <c r="CQ367" s="13">
        <v>4.7898937656532116E-2</v>
      </c>
      <c r="CR367" s="13">
        <v>4.5116023232128946E-2</v>
      </c>
      <c r="CS367" s="13">
        <v>3.3766527007473991E-2</v>
      </c>
      <c r="CT367" s="16">
        <v>12.072699999999999</v>
      </c>
      <c r="CU367" s="16">
        <v>14.650600000000001</v>
      </c>
      <c r="CV367" s="16">
        <v>16.279699999999998</v>
      </c>
      <c r="CW367" s="16">
        <v>20.664899999999999</v>
      </c>
      <c r="CX367" s="16">
        <v>20.561699999999998</v>
      </c>
      <c r="CY367" s="16">
        <v>15.581099999999999</v>
      </c>
      <c r="CZ367" s="16">
        <v>20.171900000000001</v>
      </c>
      <c r="DA367" s="16">
        <v>22.8203</v>
      </c>
      <c r="DB367" s="16">
        <v>24.280899999999999</v>
      </c>
      <c r="DC367" s="16">
        <v>28.061800000000002</v>
      </c>
      <c r="DD367" s="16">
        <v>25.415600000000001</v>
      </c>
      <c r="DE367" s="16">
        <v>24.7103</v>
      </c>
      <c r="DF367" s="16">
        <v>23.9832</v>
      </c>
      <c r="DG367" s="16">
        <v>26.264099999999999</v>
      </c>
      <c r="DH367" s="16">
        <v>25.6312</v>
      </c>
      <c r="DI367" s="16">
        <v>20.8721</v>
      </c>
      <c r="DJ367" s="21">
        <v>8.0351999999999997</v>
      </c>
      <c r="DK367" s="21">
        <v>9.7613000000000003</v>
      </c>
      <c r="DL367" s="21">
        <v>11.629300000000001</v>
      </c>
      <c r="DM367" s="21">
        <v>13.688599999999999</v>
      </c>
      <c r="DN367" s="21">
        <v>14.312799999999999</v>
      </c>
      <c r="DO367" s="21">
        <v>11.666600000000001</v>
      </c>
      <c r="DP367" s="21">
        <v>14.613199999999999</v>
      </c>
      <c r="DQ367" s="21">
        <v>16.617799999999999</v>
      </c>
      <c r="DR367" s="21">
        <v>17.820699999999999</v>
      </c>
      <c r="DS367" s="21">
        <v>20.384900000000002</v>
      </c>
      <c r="DT367" s="21">
        <v>18.802099999999999</v>
      </c>
      <c r="DU367" s="21">
        <v>18.740200000000002</v>
      </c>
      <c r="DV367" s="21">
        <v>18.507899999999999</v>
      </c>
      <c r="DW367" s="21">
        <v>20.585100000000001</v>
      </c>
      <c r="DX367" s="21">
        <v>20.529399999999999</v>
      </c>
      <c r="DY367" s="21">
        <v>17.204999999999998</v>
      </c>
    </row>
    <row r="368" spans="1:129" x14ac:dyDescent="0.2">
      <c r="A368" s="62" t="str">
        <f>[1]PSIM!A377</f>
        <v>PCSGH</v>
      </c>
      <c r="B368" s="16" t="s">
        <v>15</v>
      </c>
      <c r="C368" s="16" t="s">
        <v>15</v>
      </c>
      <c r="D368" s="16" t="s">
        <v>15</v>
      </c>
      <c r="E368" s="16" t="s">
        <v>15</v>
      </c>
      <c r="F368" s="16" t="s">
        <v>15</v>
      </c>
      <c r="G368" s="16" t="s">
        <v>15</v>
      </c>
      <c r="H368" s="16" t="s">
        <v>15</v>
      </c>
      <c r="I368" s="16" t="s">
        <v>15</v>
      </c>
      <c r="J368" s="16" t="s">
        <v>15</v>
      </c>
      <c r="K368" s="16" t="s">
        <v>15</v>
      </c>
      <c r="L368" s="16">
        <v>1.48</v>
      </c>
      <c r="M368" s="16">
        <v>1.19</v>
      </c>
      <c r="N368" s="16">
        <v>0.49</v>
      </c>
      <c r="O368" s="16">
        <v>0.35</v>
      </c>
      <c r="P368" s="16">
        <v>0.25</v>
      </c>
      <c r="Q368" s="16">
        <v>0.42</v>
      </c>
      <c r="R368" s="17" t="s">
        <v>15</v>
      </c>
      <c r="S368" s="17" t="s">
        <v>15</v>
      </c>
      <c r="T368" s="17" t="s">
        <v>15</v>
      </c>
      <c r="U368" s="17" t="s">
        <v>15</v>
      </c>
      <c r="V368" s="17" t="s">
        <v>15</v>
      </c>
      <c r="W368" s="17" t="s">
        <v>15</v>
      </c>
      <c r="X368" s="17" t="s">
        <v>15</v>
      </c>
      <c r="Y368" s="17" t="s">
        <v>15</v>
      </c>
      <c r="Z368" s="17" t="s">
        <v>15</v>
      </c>
      <c r="AA368" s="17" t="s">
        <v>15</v>
      </c>
      <c r="AB368" s="17">
        <v>35.170099999999998</v>
      </c>
      <c r="AC368" s="17">
        <v>29.7134</v>
      </c>
      <c r="AD368" s="17">
        <v>20.117999999999999</v>
      </c>
      <c r="AE368" s="17">
        <v>16.282299999999999</v>
      </c>
      <c r="AF368" s="17">
        <v>13.9282</v>
      </c>
      <c r="AG368" s="17">
        <v>19.6096</v>
      </c>
      <c r="AH368" s="16" t="s">
        <v>15</v>
      </c>
      <c r="AI368" s="16">
        <v>20.12</v>
      </c>
      <c r="AJ368" s="16">
        <v>16.28</v>
      </c>
      <c r="AK368" s="16">
        <v>13.93</v>
      </c>
      <c r="AL368" s="16">
        <v>19.61</v>
      </c>
      <c r="AM368" s="16" t="s">
        <v>15</v>
      </c>
      <c r="AN368" s="16" t="s">
        <v>15</v>
      </c>
      <c r="AO368" s="16" t="s">
        <v>15</v>
      </c>
      <c r="AP368" s="16" t="s">
        <v>15</v>
      </c>
      <c r="AQ368" s="16" t="s">
        <v>15</v>
      </c>
      <c r="AR368" s="16" t="s">
        <v>15</v>
      </c>
      <c r="AS368" s="16" t="s">
        <v>15</v>
      </c>
      <c r="AT368" s="16" t="s">
        <v>15</v>
      </c>
      <c r="AU368" s="16" t="s">
        <v>15</v>
      </c>
      <c r="AV368" s="16" t="s">
        <v>15</v>
      </c>
      <c r="AW368" s="16" t="s">
        <v>15</v>
      </c>
      <c r="AX368" s="19" t="s">
        <v>15</v>
      </c>
      <c r="AY368" s="19" t="s">
        <v>15</v>
      </c>
      <c r="AZ368" s="19" t="s">
        <v>15</v>
      </c>
      <c r="BA368" s="19" t="s">
        <v>15</v>
      </c>
      <c r="BB368" s="19" t="s">
        <v>15</v>
      </c>
      <c r="BC368" s="19" t="s">
        <v>15</v>
      </c>
      <c r="BD368" s="19" t="s">
        <v>15</v>
      </c>
      <c r="BE368" s="19" t="s">
        <v>15</v>
      </c>
      <c r="BF368" s="19" t="s">
        <v>15</v>
      </c>
      <c r="BG368" s="19" t="s">
        <v>15</v>
      </c>
      <c r="BH368" s="19">
        <v>2.8232871580815685E-3</v>
      </c>
      <c r="BI368" s="19">
        <v>4.5667606984214227E-3</v>
      </c>
      <c r="BJ368" s="19">
        <v>4.625886549422884E-3</v>
      </c>
      <c r="BK368" s="19" t="s">
        <v>15</v>
      </c>
      <c r="BL368" s="19" t="s">
        <v>15</v>
      </c>
      <c r="BM368" s="19" t="s">
        <v>15</v>
      </c>
      <c r="BN368" s="16" t="s">
        <v>15</v>
      </c>
      <c r="BO368" s="16" t="s">
        <v>15</v>
      </c>
      <c r="BP368" s="16" t="s">
        <v>15</v>
      </c>
      <c r="BQ368" s="16" t="s">
        <v>15</v>
      </c>
      <c r="BR368" s="16" t="s">
        <v>15</v>
      </c>
      <c r="BS368" s="16" t="s">
        <v>15</v>
      </c>
      <c r="BT368" s="16" t="s">
        <v>15</v>
      </c>
      <c r="BU368" s="16" t="s">
        <v>15</v>
      </c>
      <c r="BV368" s="16" t="s">
        <v>15</v>
      </c>
      <c r="BW368" s="16" t="s">
        <v>15</v>
      </c>
      <c r="BX368" s="16">
        <v>32.226300000000002</v>
      </c>
      <c r="BY368" s="16">
        <v>26.8629</v>
      </c>
      <c r="BZ368" s="16">
        <v>17.867799999999999</v>
      </c>
      <c r="CA368" s="16">
        <v>13.2377</v>
      </c>
      <c r="CB368" s="16">
        <v>10.3064</v>
      </c>
      <c r="CC368" s="16">
        <v>16.3324</v>
      </c>
      <c r="CD368" s="13" t="s">
        <v>15</v>
      </c>
      <c r="CE368" s="13" t="s">
        <v>15</v>
      </c>
      <c r="CF368" s="13" t="s">
        <v>15</v>
      </c>
      <c r="CG368" s="13" t="s">
        <v>15</v>
      </c>
      <c r="CH368" s="13" t="s">
        <v>15</v>
      </c>
      <c r="CI368" s="13" t="s">
        <v>15</v>
      </c>
      <c r="CJ368" s="13" t="s">
        <v>15</v>
      </c>
      <c r="CK368" s="13" t="s">
        <v>15</v>
      </c>
      <c r="CL368" s="13" t="s">
        <v>15</v>
      </c>
      <c r="CM368" s="13" t="s">
        <v>15</v>
      </c>
      <c r="CN368" s="13" t="s">
        <v>15</v>
      </c>
      <c r="CO368" s="13" t="s">
        <v>15</v>
      </c>
      <c r="CP368" s="13" t="s">
        <v>15</v>
      </c>
      <c r="CQ368" s="13" t="s">
        <v>15</v>
      </c>
      <c r="CR368" s="13" t="s">
        <v>15</v>
      </c>
      <c r="CS368" s="13">
        <v>2.2036207699521315E-4</v>
      </c>
      <c r="CT368" s="16" t="s">
        <v>15</v>
      </c>
      <c r="CU368" s="16" t="s">
        <v>15</v>
      </c>
      <c r="CV368" s="16" t="s">
        <v>15</v>
      </c>
      <c r="CW368" s="16" t="s">
        <v>15</v>
      </c>
      <c r="CX368" s="16" t="s">
        <v>15</v>
      </c>
      <c r="CY368" s="16" t="s">
        <v>15</v>
      </c>
      <c r="CZ368" s="16" t="s">
        <v>15</v>
      </c>
      <c r="DA368" s="16" t="s">
        <v>15</v>
      </c>
      <c r="DB368" s="16" t="s">
        <v>15</v>
      </c>
      <c r="DC368" s="16" t="s">
        <v>15</v>
      </c>
      <c r="DD368" s="16" t="s">
        <v>15</v>
      </c>
      <c r="DE368" s="16">
        <v>40.3444</v>
      </c>
      <c r="DF368" s="16">
        <v>21.089600000000001</v>
      </c>
      <c r="DG368" s="16">
        <v>10.842000000000001</v>
      </c>
      <c r="DH368" s="16">
        <v>7.8303000000000003</v>
      </c>
      <c r="DI368" s="16">
        <v>12.852499999999999</v>
      </c>
      <c r="DJ368" s="21" t="s">
        <v>15</v>
      </c>
      <c r="DK368" s="21" t="s">
        <v>15</v>
      </c>
      <c r="DL368" s="21" t="s">
        <v>15</v>
      </c>
      <c r="DM368" s="21" t="s">
        <v>15</v>
      </c>
      <c r="DN368" s="21" t="s">
        <v>15</v>
      </c>
      <c r="DO368" s="21" t="s">
        <v>15</v>
      </c>
      <c r="DP368" s="21" t="s">
        <v>15</v>
      </c>
      <c r="DQ368" s="21" t="s">
        <v>15</v>
      </c>
      <c r="DR368" s="21" t="s">
        <v>15</v>
      </c>
      <c r="DS368" s="21" t="s">
        <v>15</v>
      </c>
      <c r="DT368" s="21" t="s">
        <v>15</v>
      </c>
      <c r="DU368" s="21">
        <v>23.916699999999999</v>
      </c>
      <c r="DV368" s="21">
        <v>13.003</v>
      </c>
      <c r="DW368" s="21">
        <v>9.9990000000000006</v>
      </c>
      <c r="DX368" s="21">
        <v>7.2333999999999996</v>
      </c>
      <c r="DY368" s="21">
        <v>11.9482</v>
      </c>
    </row>
    <row r="369" spans="1:129" x14ac:dyDescent="0.2">
      <c r="A369" s="62" t="str">
        <f>[1]PSIM!A378</f>
        <v>PDG</v>
      </c>
      <c r="B369" s="16" t="s">
        <v>15</v>
      </c>
      <c r="C369" s="16" t="s">
        <v>15</v>
      </c>
      <c r="D369" s="16" t="s">
        <v>15</v>
      </c>
      <c r="E369" s="16" t="s">
        <v>15</v>
      </c>
      <c r="F369" s="16" t="s">
        <v>15</v>
      </c>
      <c r="G369" s="16" t="s">
        <v>15</v>
      </c>
      <c r="H369" s="16" t="s">
        <v>15</v>
      </c>
      <c r="I369" s="16" t="s">
        <v>15</v>
      </c>
      <c r="J369" s="16" t="s">
        <v>15</v>
      </c>
      <c r="K369" s="16" t="s">
        <v>15</v>
      </c>
      <c r="L369" s="16" t="s">
        <v>15</v>
      </c>
      <c r="M369" s="16">
        <v>0.3</v>
      </c>
      <c r="N369" s="16">
        <v>0.25</v>
      </c>
      <c r="O369" s="16">
        <v>0.31</v>
      </c>
      <c r="P369" s="16">
        <v>0.34</v>
      </c>
      <c r="Q369" s="16">
        <v>0.28000000000000003</v>
      </c>
      <c r="R369" s="17" t="s">
        <v>15</v>
      </c>
      <c r="S369" s="17" t="s">
        <v>15</v>
      </c>
      <c r="T369" s="17" t="s">
        <v>15</v>
      </c>
      <c r="U369" s="17" t="s">
        <v>15</v>
      </c>
      <c r="V369" s="17" t="s">
        <v>15</v>
      </c>
      <c r="W369" s="17" t="s">
        <v>15</v>
      </c>
      <c r="X369" s="17" t="s">
        <v>15</v>
      </c>
      <c r="Y369" s="17" t="s">
        <v>15</v>
      </c>
      <c r="Z369" s="17" t="s">
        <v>15</v>
      </c>
      <c r="AA369" s="17" t="s">
        <v>15</v>
      </c>
      <c r="AB369" s="17" t="s">
        <v>15</v>
      </c>
      <c r="AC369" s="17">
        <v>17.5703</v>
      </c>
      <c r="AD369" s="17">
        <v>17.9468</v>
      </c>
      <c r="AE369" s="17">
        <v>22.276499999999999</v>
      </c>
      <c r="AF369" s="17">
        <v>25.686299999999999</v>
      </c>
      <c r="AG369" s="17">
        <v>22.085000000000001</v>
      </c>
      <c r="AH369" s="16" t="s">
        <v>15</v>
      </c>
      <c r="AI369" s="16">
        <v>17.95</v>
      </c>
      <c r="AJ369" s="16">
        <v>22.28</v>
      </c>
      <c r="AK369" s="16">
        <v>25.69</v>
      </c>
      <c r="AL369" s="16">
        <v>21.44</v>
      </c>
      <c r="AM369" s="16" t="s">
        <v>15</v>
      </c>
      <c r="AN369" s="16" t="s">
        <v>15</v>
      </c>
      <c r="AO369" s="16" t="s">
        <v>15</v>
      </c>
      <c r="AP369" s="16" t="s">
        <v>15</v>
      </c>
      <c r="AQ369" s="16" t="s">
        <v>15</v>
      </c>
      <c r="AR369" s="16" t="s">
        <v>15</v>
      </c>
      <c r="AS369" s="16" t="s">
        <v>15</v>
      </c>
      <c r="AT369" s="16" t="s">
        <v>15</v>
      </c>
      <c r="AU369" s="16" t="s">
        <v>15</v>
      </c>
      <c r="AV369" s="16" t="s">
        <v>15</v>
      </c>
      <c r="AW369" s="16" t="s">
        <v>15</v>
      </c>
      <c r="AX369" s="19" t="s">
        <v>15</v>
      </c>
      <c r="AY369" s="19" t="s">
        <v>15</v>
      </c>
      <c r="AZ369" s="19" t="s">
        <v>15</v>
      </c>
      <c r="BA369" s="19" t="s">
        <v>15</v>
      </c>
      <c r="BB369" s="19" t="s">
        <v>15</v>
      </c>
      <c r="BC369" s="19" t="s">
        <v>15</v>
      </c>
      <c r="BD369" s="19" t="s">
        <v>15</v>
      </c>
      <c r="BE369" s="19" t="s">
        <v>15</v>
      </c>
      <c r="BF369" s="19" t="s">
        <v>15</v>
      </c>
      <c r="BG369" s="19" t="s">
        <v>15</v>
      </c>
      <c r="BH369" s="19" t="s">
        <v>15</v>
      </c>
      <c r="BI369" s="19">
        <v>0.10717946392126629</v>
      </c>
      <c r="BJ369" s="19">
        <v>7.0609643465451968E-2</v>
      </c>
      <c r="BK369" s="19">
        <v>5.1365675072016628E-2</v>
      </c>
      <c r="BL369" s="19" t="s">
        <v>15</v>
      </c>
      <c r="BM369" s="19" t="s">
        <v>15</v>
      </c>
      <c r="BN369" s="16" t="s">
        <v>15</v>
      </c>
      <c r="BO369" s="16" t="s">
        <v>15</v>
      </c>
      <c r="BP369" s="16" t="s">
        <v>15</v>
      </c>
      <c r="BQ369" s="16" t="s">
        <v>15</v>
      </c>
      <c r="BR369" s="16" t="s">
        <v>15</v>
      </c>
      <c r="BS369" s="16" t="s">
        <v>15</v>
      </c>
      <c r="BT369" s="16" t="s">
        <v>15</v>
      </c>
      <c r="BU369" s="16" t="s">
        <v>15</v>
      </c>
      <c r="BV369" s="16" t="s">
        <v>15</v>
      </c>
      <c r="BW369" s="16" t="s">
        <v>15</v>
      </c>
      <c r="BX369" s="16" t="s">
        <v>15</v>
      </c>
      <c r="BY369" s="16">
        <v>8.5173000000000005</v>
      </c>
      <c r="BZ369" s="16">
        <v>8.4580000000000002</v>
      </c>
      <c r="CA369" s="16">
        <v>12.3422</v>
      </c>
      <c r="CB369" s="16">
        <v>14.664099999999999</v>
      </c>
      <c r="CC369" s="16">
        <v>11.3848</v>
      </c>
      <c r="CD369" s="13" t="s">
        <v>15</v>
      </c>
      <c r="CE369" s="13" t="s">
        <v>15</v>
      </c>
      <c r="CF369" s="13" t="s">
        <v>15</v>
      </c>
      <c r="CG369" s="13" t="s">
        <v>15</v>
      </c>
      <c r="CH369" s="13" t="s">
        <v>15</v>
      </c>
      <c r="CI369" s="13" t="s">
        <v>15</v>
      </c>
      <c r="CJ369" s="13" t="s">
        <v>15</v>
      </c>
      <c r="CK369" s="13" t="s">
        <v>15</v>
      </c>
      <c r="CL369" s="13" t="s">
        <v>15</v>
      </c>
      <c r="CM369" s="13" t="s">
        <v>15</v>
      </c>
      <c r="CN369" s="13" t="s">
        <v>15</v>
      </c>
      <c r="CO369" s="13" t="s">
        <v>15</v>
      </c>
      <c r="CP369" s="13">
        <v>0.13369739008984807</v>
      </c>
      <c r="CQ369" s="13" t="s">
        <v>15</v>
      </c>
      <c r="CR369" s="13" t="s">
        <v>15</v>
      </c>
      <c r="CS369" s="13" t="s">
        <v>15</v>
      </c>
      <c r="CT369" s="16" t="s">
        <v>15</v>
      </c>
      <c r="CU369" s="16" t="s">
        <v>15</v>
      </c>
      <c r="CV369" s="16" t="s">
        <v>15</v>
      </c>
      <c r="CW369" s="16" t="s">
        <v>15</v>
      </c>
      <c r="CX369" s="16" t="s">
        <v>15</v>
      </c>
      <c r="CY369" s="16" t="s">
        <v>15</v>
      </c>
      <c r="CZ369" s="16" t="s">
        <v>15</v>
      </c>
      <c r="DA369" s="16" t="s">
        <v>15</v>
      </c>
      <c r="DB369" s="16" t="s">
        <v>15</v>
      </c>
      <c r="DC369" s="16" t="s">
        <v>15</v>
      </c>
      <c r="DD369" s="16" t="s">
        <v>15</v>
      </c>
      <c r="DE369" s="16" t="s">
        <v>15</v>
      </c>
      <c r="DF369" s="16">
        <v>15.141500000000001</v>
      </c>
      <c r="DG369" s="16">
        <v>16.2151</v>
      </c>
      <c r="DH369" s="16">
        <v>17.168399999999998</v>
      </c>
      <c r="DI369" s="16">
        <v>13.205399999999999</v>
      </c>
      <c r="DJ369" s="21" t="s">
        <v>15</v>
      </c>
      <c r="DK369" s="21" t="s">
        <v>15</v>
      </c>
      <c r="DL369" s="21" t="s">
        <v>15</v>
      </c>
      <c r="DM369" s="21" t="s">
        <v>15</v>
      </c>
      <c r="DN369" s="21" t="s">
        <v>15</v>
      </c>
      <c r="DO369" s="21" t="s">
        <v>15</v>
      </c>
      <c r="DP369" s="21" t="s">
        <v>15</v>
      </c>
      <c r="DQ369" s="21" t="s">
        <v>15</v>
      </c>
      <c r="DR369" s="21" t="s">
        <v>15</v>
      </c>
      <c r="DS369" s="21" t="s">
        <v>15</v>
      </c>
      <c r="DT369" s="21" t="s">
        <v>15</v>
      </c>
      <c r="DU369" s="21" t="s">
        <v>15</v>
      </c>
      <c r="DV369" s="21">
        <v>9.3323</v>
      </c>
      <c r="DW369" s="21">
        <v>12.587899999999999</v>
      </c>
      <c r="DX369" s="21">
        <v>14.371700000000001</v>
      </c>
      <c r="DY369" s="21">
        <v>10.9605</v>
      </c>
    </row>
    <row r="370" spans="1:129" x14ac:dyDescent="0.2">
      <c r="A370" s="62" t="str">
        <f>[1]PSIM!A379</f>
        <v>PDI</v>
      </c>
      <c r="B370" s="16">
        <v>-0.13</v>
      </c>
      <c r="C370" s="16" t="s">
        <v>15</v>
      </c>
      <c r="D370" s="16">
        <v>0.96</v>
      </c>
      <c r="E370" s="16">
        <v>2.48</v>
      </c>
      <c r="F370" s="16">
        <v>7.8100000000000005</v>
      </c>
      <c r="G370" s="16">
        <v>4.12</v>
      </c>
      <c r="H370" s="16">
        <v>1.17</v>
      </c>
      <c r="I370" s="16">
        <v>1.31</v>
      </c>
      <c r="J370" s="16">
        <v>1.83</v>
      </c>
      <c r="K370" s="16">
        <v>0.02</v>
      </c>
      <c r="L370" s="16">
        <v>-2.52</v>
      </c>
      <c r="M370" s="16">
        <v>-2.35</v>
      </c>
      <c r="N370" s="16">
        <v>2.04</v>
      </c>
      <c r="O370" s="16">
        <v>0.67</v>
      </c>
      <c r="P370" s="16">
        <v>2.11</v>
      </c>
      <c r="Q370" s="16">
        <v>4.01</v>
      </c>
      <c r="R370" s="17">
        <v>10.6143</v>
      </c>
      <c r="S370" s="17">
        <v>8.8868000000000009</v>
      </c>
      <c r="T370" s="17">
        <v>13.5581</v>
      </c>
      <c r="U370" s="17">
        <v>17.6433</v>
      </c>
      <c r="V370" s="17">
        <v>22.558599999999998</v>
      </c>
      <c r="W370" s="17">
        <v>12.0496</v>
      </c>
      <c r="X370" s="17">
        <v>10.2493</v>
      </c>
      <c r="Y370" s="17">
        <v>9.5693999999999999</v>
      </c>
      <c r="Z370" s="17">
        <v>12.207699999999999</v>
      </c>
      <c r="AA370" s="17">
        <v>5.0351999999999997</v>
      </c>
      <c r="AB370" s="17">
        <v>-0.19689999999999999</v>
      </c>
      <c r="AC370" s="17">
        <v>5.3113000000000001</v>
      </c>
      <c r="AD370" s="17">
        <v>15.2263</v>
      </c>
      <c r="AE370" s="17">
        <v>16.125900000000001</v>
      </c>
      <c r="AF370" s="17">
        <v>18.3491</v>
      </c>
      <c r="AG370" s="17">
        <v>22.082000000000001</v>
      </c>
      <c r="AH370" s="16">
        <v>5.31</v>
      </c>
      <c r="AI370" s="16">
        <v>15.23</v>
      </c>
      <c r="AJ370" s="16">
        <v>16.13</v>
      </c>
      <c r="AK370" s="16">
        <v>18.350000000000001</v>
      </c>
      <c r="AL370" s="16">
        <v>22.08</v>
      </c>
      <c r="AM370" s="16">
        <v>10.38</v>
      </c>
      <c r="AN370" s="16">
        <v>9.74</v>
      </c>
      <c r="AO370" s="16">
        <v>9.4600000000000009</v>
      </c>
      <c r="AP370" s="16">
        <v>11.87</v>
      </c>
      <c r="AQ370" s="16">
        <v>9.6199999999999992</v>
      </c>
      <c r="AR370" s="16">
        <v>4.7699999999999996</v>
      </c>
      <c r="AS370" s="16">
        <v>5.12</v>
      </c>
      <c r="AT370" s="16">
        <v>5.92</v>
      </c>
      <c r="AU370" s="16">
        <v>5.43</v>
      </c>
      <c r="AV370" s="16">
        <v>5.75</v>
      </c>
      <c r="AW370" s="16">
        <v>7.98</v>
      </c>
      <c r="AX370" s="19">
        <v>5.2668264621284759</v>
      </c>
      <c r="AY370" s="19">
        <v>-0.7209184320690093</v>
      </c>
      <c r="AZ370" s="19">
        <v>0.12053420267258826</v>
      </c>
      <c r="BA370" s="19">
        <v>2.8090144888920681E-2</v>
      </c>
      <c r="BB370" s="19">
        <v>5.5537001318762902E-3</v>
      </c>
      <c r="BC370" s="19">
        <v>6.5357944688025171E-4</v>
      </c>
      <c r="BD370" s="19">
        <v>1.7436371093776744E-3</v>
      </c>
      <c r="BE370" s="19">
        <v>2.4588171853827105E-2</v>
      </c>
      <c r="BF370" s="19" t="s">
        <v>15</v>
      </c>
      <c r="BG370" s="19" t="s">
        <v>15</v>
      </c>
      <c r="BH370" s="19">
        <v>-2.0933193517010108E-2</v>
      </c>
      <c r="BI370" s="19">
        <v>-8.5958084183935541E-3</v>
      </c>
      <c r="BJ370" s="19">
        <v>1.3738233102864166E-2</v>
      </c>
      <c r="BK370" s="19">
        <v>1.0534486855943709E-2</v>
      </c>
      <c r="BL370" s="19">
        <v>1.1781931866538227E-2</v>
      </c>
      <c r="BM370" s="19">
        <v>2.1286083197830763E-2</v>
      </c>
      <c r="BN370" s="16">
        <v>-0.66290000000000004</v>
      </c>
      <c r="BO370" s="16">
        <v>1E-4</v>
      </c>
      <c r="BP370" s="16">
        <v>3.8250000000000002</v>
      </c>
      <c r="BQ370" s="16">
        <v>9.1007999999999996</v>
      </c>
      <c r="BR370" s="16">
        <v>17.130800000000001</v>
      </c>
      <c r="BS370" s="16">
        <v>7.6970000000000001</v>
      </c>
      <c r="BT370" s="16">
        <v>3.2551999999999999</v>
      </c>
      <c r="BU370" s="16">
        <v>4.4771000000000001</v>
      </c>
      <c r="BV370" s="16">
        <v>5.0735000000000001</v>
      </c>
      <c r="BW370" s="16">
        <v>5.8400000000000001E-2</v>
      </c>
      <c r="BX370" s="16">
        <v>-7.4897999999999998</v>
      </c>
      <c r="BY370" s="16">
        <v>-9.6969999999999992</v>
      </c>
      <c r="BZ370" s="16">
        <v>8.2446000000000002</v>
      </c>
      <c r="CA370" s="16">
        <v>3.0969000000000002</v>
      </c>
      <c r="CB370" s="16">
        <v>9.2797000000000001</v>
      </c>
      <c r="CC370" s="16">
        <v>14.6745</v>
      </c>
      <c r="CD370" s="13">
        <v>0.37592820067035587</v>
      </c>
      <c r="CE370" s="13">
        <v>0.45823538342578107</v>
      </c>
      <c r="CF370" s="13">
        <v>0.31176162316315847</v>
      </c>
      <c r="CG370" s="13">
        <v>0.20899899872780212</v>
      </c>
      <c r="CH370" s="13">
        <v>0.25049270522816447</v>
      </c>
      <c r="CI370" s="13" t="s">
        <v>15</v>
      </c>
      <c r="CJ370" s="13">
        <v>0.1731662937398411</v>
      </c>
      <c r="CK370" s="13">
        <v>0.17853476729124215</v>
      </c>
      <c r="CL370" s="13">
        <v>0.25282724689908859</v>
      </c>
      <c r="CM370" s="13">
        <v>0.27775252055605809</v>
      </c>
      <c r="CN370" s="13">
        <v>0.35684291192357159</v>
      </c>
      <c r="CO370" s="13">
        <v>0.44630482286880835</v>
      </c>
      <c r="CP370" s="13">
        <v>0.30860524553994823</v>
      </c>
      <c r="CQ370" s="13">
        <v>6.5121054772912579E-2</v>
      </c>
      <c r="CR370" s="13">
        <v>5.1034573644578758E-2</v>
      </c>
      <c r="CS370" s="13">
        <v>0.27769278060396885</v>
      </c>
      <c r="CT370" s="16">
        <v>-1.0222</v>
      </c>
      <c r="CU370" s="16">
        <v>1E-4</v>
      </c>
      <c r="CV370" s="16">
        <v>7.38</v>
      </c>
      <c r="CW370" s="16">
        <v>17.222200000000001</v>
      </c>
      <c r="CX370" s="16">
        <v>41.816699999999997</v>
      </c>
      <c r="CY370" s="16">
        <v>19.193200000000001</v>
      </c>
      <c r="CZ370" s="16">
        <v>5.8398000000000003</v>
      </c>
      <c r="DA370" s="16">
        <v>6.7156000000000002</v>
      </c>
      <c r="DB370" s="16">
        <v>9.0581999999999994</v>
      </c>
      <c r="DC370" s="16">
        <v>9.4899999999999998E-2</v>
      </c>
      <c r="DD370" s="16">
        <v>-14.1951</v>
      </c>
      <c r="DE370" s="16">
        <v>-15.6035</v>
      </c>
      <c r="DF370" s="16">
        <v>13.8485</v>
      </c>
      <c r="DG370" s="16">
        <v>4.2441000000000004</v>
      </c>
      <c r="DH370" s="16">
        <v>12.5762</v>
      </c>
      <c r="DI370" s="16">
        <v>19.8931</v>
      </c>
      <c r="DJ370" s="21">
        <v>-0.63160000000000005</v>
      </c>
      <c r="DK370" s="21">
        <v>1E-4</v>
      </c>
      <c r="DL370" s="21">
        <v>4.3273999999999999</v>
      </c>
      <c r="DM370" s="21">
        <v>11.1416</v>
      </c>
      <c r="DN370" s="21">
        <v>27.3432</v>
      </c>
      <c r="DO370" s="21">
        <v>13.783200000000001</v>
      </c>
      <c r="DP370" s="21">
        <v>4.3322000000000003</v>
      </c>
      <c r="DQ370" s="21">
        <v>4.4264999999999999</v>
      </c>
      <c r="DR370" s="21">
        <v>5.9459</v>
      </c>
      <c r="DS370" s="21">
        <v>6.0499999999999998E-2</v>
      </c>
      <c r="DT370" s="21">
        <v>-8.5877999999999997</v>
      </c>
      <c r="DU370" s="21">
        <v>-9.3424999999999994</v>
      </c>
      <c r="DV370" s="21">
        <v>8.5504999999999995</v>
      </c>
      <c r="DW370" s="21">
        <v>2.8298999999999999</v>
      </c>
      <c r="DX370" s="21">
        <v>8.9324999999999992</v>
      </c>
      <c r="DY370" s="21">
        <v>13.9261</v>
      </c>
    </row>
    <row r="371" spans="1:129" x14ac:dyDescent="0.2">
      <c r="A371" s="62" t="str">
        <f>[1]PSIM!A380</f>
        <v>PDJ</v>
      </c>
      <c r="B371" s="16">
        <v>1.85</v>
      </c>
      <c r="C371" s="16">
        <v>1.4291</v>
      </c>
      <c r="D371" s="16">
        <v>1.3740000000000001</v>
      </c>
      <c r="E371" s="16">
        <v>1.1299999999999999</v>
      </c>
      <c r="F371" s="16">
        <v>1.29</v>
      </c>
      <c r="G371" s="16">
        <v>1.04</v>
      </c>
      <c r="H371" s="16">
        <v>0.46</v>
      </c>
      <c r="I371" s="16">
        <v>0.65</v>
      </c>
      <c r="J371" s="16">
        <v>0.61</v>
      </c>
      <c r="K371" s="16">
        <v>1.1400000000000001</v>
      </c>
      <c r="L371" s="16">
        <v>1.1124000000000001</v>
      </c>
      <c r="M371" s="16">
        <v>0.40400000000000003</v>
      </c>
      <c r="N371" s="16">
        <v>0.35539999999999999</v>
      </c>
      <c r="O371" s="16">
        <v>-0.1363</v>
      </c>
      <c r="P371" s="16">
        <v>-0.70830000000000004</v>
      </c>
      <c r="Q371" s="16">
        <v>-0.40439999999999998</v>
      </c>
      <c r="R371" s="17">
        <v>38.193100000000001</v>
      </c>
      <c r="S371" s="17">
        <v>37.5486</v>
      </c>
      <c r="T371" s="17">
        <v>34.574399999999997</v>
      </c>
      <c r="U371" s="17">
        <v>35.068399999999997</v>
      </c>
      <c r="V371" s="17">
        <v>33.313299999999998</v>
      </c>
      <c r="W371" s="17">
        <v>29.9773</v>
      </c>
      <c r="X371" s="17">
        <v>32.326500000000003</v>
      </c>
      <c r="Y371" s="17">
        <v>35.363</v>
      </c>
      <c r="Z371" s="17">
        <v>32.956800000000001</v>
      </c>
      <c r="AA371" s="17">
        <v>33.4587</v>
      </c>
      <c r="AB371" s="17">
        <v>33.931199999999997</v>
      </c>
      <c r="AC371" s="17">
        <v>28.438700000000001</v>
      </c>
      <c r="AD371" s="17">
        <v>30.392199999999999</v>
      </c>
      <c r="AE371" s="17">
        <v>30.01</v>
      </c>
      <c r="AF371" s="17">
        <v>27.7697</v>
      </c>
      <c r="AG371" s="17">
        <v>28.442799999999998</v>
      </c>
      <c r="AH371" s="16">
        <v>28.44</v>
      </c>
      <c r="AI371" s="16">
        <v>30.39</v>
      </c>
      <c r="AJ371" s="16">
        <v>30.01</v>
      </c>
      <c r="AK371" s="16">
        <v>27.77</v>
      </c>
      <c r="AL371" s="16">
        <v>28.44</v>
      </c>
      <c r="AM371" s="16">
        <v>23.06</v>
      </c>
      <c r="AN371" s="16">
        <v>23.19</v>
      </c>
      <c r="AO371" s="16">
        <v>21.77</v>
      </c>
      <c r="AP371" s="16">
        <v>23.91</v>
      </c>
      <c r="AQ371" s="16">
        <v>20.8</v>
      </c>
      <c r="AR371" s="16">
        <v>19.89</v>
      </c>
      <c r="AS371" s="16">
        <v>23.75</v>
      </c>
      <c r="AT371" s="16">
        <v>26.38</v>
      </c>
      <c r="AU371" s="16">
        <v>21.61</v>
      </c>
      <c r="AV371" s="16">
        <v>23.55</v>
      </c>
      <c r="AW371" s="16">
        <v>22.64</v>
      </c>
      <c r="AX371" s="19">
        <v>0.22910790449026502</v>
      </c>
      <c r="AY371" s="19">
        <v>0.15404549564950645</v>
      </c>
      <c r="AZ371" s="19">
        <v>0.11828192072066988</v>
      </c>
      <c r="BA371" s="19">
        <v>0.11830257010904768</v>
      </c>
      <c r="BB371" s="19">
        <v>0.1070611711175245</v>
      </c>
      <c r="BC371" s="19">
        <v>0.11638032617429021</v>
      </c>
      <c r="BD371" s="19">
        <v>0.16226662422593899</v>
      </c>
      <c r="BE371" s="19">
        <v>0.13275627354202438</v>
      </c>
      <c r="BF371" s="19">
        <v>7.5468373534357605E-2</v>
      </c>
      <c r="BG371" s="19">
        <v>9.3939002823095252E-2</v>
      </c>
      <c r="BH371" s="19">
        <v>9.7226935096928757E-2</v>
      </c>
      <c r="BI371" s="19">
        <v>2.2024595370377815</v>
      </c>
      <c r="BJ371" s="19">
        <v>-8.8583912916219507</v>
      </c>
      <c r="BK371" s="19">
        <v>-0.81913954408544498</v>
      </c>
      <c r="BL371" s="19">
        <v>-0.375184548297197</v>
      </c>
      <c r="BM371" s="19">
        <v>-0.7178574615326403</v>
      </c>
      <c r="BN371" s="16">
        <v>14.776400000000001</v>
      </c>
      <c r="BO371" s="16">
        <v>11.9322</v>
      </c>
      <c r="BP371" s="16">
        <v>10.887700000000001</v>
      </c>
      <c r="BQ371" s="16">
        <v>10.2148</v>
      </c>
      <c r="BR371" s="16">
        <v>10.606400000000001</v>
      </c>
      <c r="BS371" s="16">
        <v>9.3046000000000006</v>
      </c>
      <c r="BT371" s="16">
        <v>4.5647000000000002</v>
      </c>
      <c r="BU371" s="16">
        <v>6.9977999999999998</v>
      </c>
      <c r="BV371" s="16">
        <v>6.0019</v>
      </c>
      <c r="BW371" s="16">
        <v>11.071400000000001</v>
      </c>
      <c r="BX371" s="16">
        <v>10.773300000000001</v>
      </c>
      <c r="BY371" s="16">
        <v>4.5111999999999997</v>
      </c>
      <c r="BZ371" s="16">
        <v>4.4165999999999999</v>
      </c>
      <c r="CA371" s="16">
        <v>-1.9776</v>
      </c>
      <c r="CB371" s="16">
        <v>-10.0039</v>
      </c>
      <c r="CC371" s="16">
        <v>-5.5382999999999996</v>
      </c>
      <c r="CD371" s="13">
        <v>0.72327034262315337</v>
      </c>
      <c r="CE371" s="13">
        <v>0.54248953558794022</v>
      </c>
      <c r="CF371" s="13">
        <v>0.42873634697855567</v>
      </c>
      <c r="CG371" s="13">
        <v>0.33477314613375447</v>
      </c>
      <c r="CH371" s="13">
        <v>0.27521256471214856</v>
      </c>
      <c r="CI371" s="13">
        <v>0.25269943126702171</v>
      </c>
      <c r="CJ371" s="13">
        <v>0.21717997457672245</v>
      </c>
      <c r="CK371" s="13">
        <v>0.18540902638841522</v>
      </c>
      <c r="CL371" s="13">
        <v>0.19547256603910376</v>
      </c>
      <c r="CM371" s="13">
        <v>0.20080671090321145</v>
      </c>
      <c r="CN371" s="13">
        <v>0.20518360007438749</v>
      </c>
      <c r="CO371" s="13">
        <v>0.33057290123417016</v>
      </c>
      <c r="CP371" s="13">
        <v>0.3756035580139932</v>
      </c>
      <c r="CQ371" s="13">
        <v>0.48532548935640812</v>
      </c>
      <c r="CR371" s="13">
        <v>0.66338109862391759</v>
      </c>
      <c r="CS371" s="13">
        <v>0.4349332755037103</v>
      </c>
      <c r="CT371" s="16">
        <v>27.087399999999999</v>
      </c>
      <c r="CU371" s="16">
        <v>18.760100000000001</v>
      </c>
      <c r="CV371" s="16">
        <v>18.576599999999999</v>
      </c>
      <c r="CW371" s="16">
        <v>15.939</v>
      </c>
      <c r="CX371" s="16">
        <v>16.966200000000001</v>
      </c>
      <c r="CY371" s="16">
        <v>14.6038</v>
      </c>
      <c r="CZ371" s="16">
        <v>6.5380000000000003</v>
      </c>
      <c r="DA371" s="16">
        <v>9.0683000000000007</v>
      </c>
      <c r="DB371" s="16">
        <v>9.0997000000000003</v>
      </c>
      <c r="DC371" s="16">
        <v>18.026399999999999</v>
      </c>
      <c r="DD371" s="16">
        <v>16.643000000000001</v>
      </c>
      <c r="DE371" s="16">
        <v>5.9222000000000001</v>
      </c>
      <c r="DF371" s="16">
        <v>5.2220000000000004</v>
      </c>
      <c r="DG371" s="16">
        <v>-2.0185</v>
      </c>
      <c r="DH371" s="16">
        <v>-11.230700000000001</v>
      </c>
      <c r="DI371" s="16">
        <v>-7.0515999999999996</v>
      </c>
      <c r="DJ371" s="21">
        <v>13.0435</v>
      </c>
      <c r="DK371" s="21">
        <v>10.73</v>
      </c>
      <c r="DL371" s="21">
        <v>11.493499999999999</v>
      </c>
      <c r="DM371" s="21">
        <v>10.211499999999999</v>
      </c>
      <c r="DN371" s="21">
        <v>11.105399999999999</v>
      </c>
      <c r="DO371" s="21">
        <v>9.5051000000000005</v>
      </c>
      <c r="DP371" s="21">
        <v>4.2409999999999997</v>
      </c>
      <c r="DQ371" s="21">
        <v>6.0236999999999998</v>
      </c>
      <c r="DR371" s="21">
        <v>5.8725000000000005</v>
      </c>
      <c r="DS371" s="21">
        <v>10.9414</v>
      </c>
      <c r="DT371" s="21">
        <v>10.1487</v>
      </c>
      <c r="DU371" s="21">
        <v>3.6248</v>
      </c>
      <c r="DV371" s="21">
        <v>3.1871999999999998</v>
      </c>
      <c r="DW371" s="21">
        <v>-1.2114</v>
      </c>
      <c r="DX371" s="21">
        <v>-6.0575000000000001</v>
      </c>
      <c r="DY371" s="21">
        <v>-3.6019999999999999</v>
      </c>
    </row>
    <row r="372" spans="1:129" x14ac:dyDescent="0.2">
      <c r="A372" s="62" t="str">
        <f>[1]PSIM!A381</f>
        <v>PE</v>
      </c>
      <c r="B372" s="16">
        <v>144.65</v>
      </c>
      <c r="C372" s="16">
        <v>-0.42</v>
      </c>
      <c r="D372" s="16">
        <v>0.02</v>
      </c>
      <c r="E372" s="16">
        <v>2.1800000000000002</v>
      </c>
      <c r="F372" s="16">
        <v>0.31</v>
      </c>
      <c r="G372" s="16">
        <v>0.17100000000000001</v>
      </c>
      <c r="H372" s="16">
        <v>-5.0000000000000001E-3</v>
      </c>
      <c r="I372" s="16">
        <v>1.0999999999999999E-2</v>
      </c>
      <c r="J372" s="16">
        <v>-6.0000000000000001E-3</v>
      </c>
      <c r="K372" s="16">
        <v>0.05</v>
      </c>
      <c r="L372" s="16">
        <v>4.7199999999999999E-2</v>
      </c>
      <c r="M372" s="16">
        <v>3.61E-2</v>
      </c>
      <c r="N372" s="16">
        <v>-0.1018</v>
      </c>
      <c r="O372" s="16">
        <v>-0.19359999999999999</v>
      </c>
      <c r="P372" s="16">
        <v>-0.32800000000000001</v>
      </c>
      <c r="Q372" s="16">
        <v>-3.0800000000000001E-2</v>
      </c>
      <c r="R372" s="17" t="s">
        <v>15</v>
      </c>
      <c r="S372" s="17" t="s">
        <v>15</v>
      </c>
      <c r="T372" s="17" t="s">
        <v>15</v>
      </c>
      <c r="U372" s="17">
        <v>21.996300000000002</v>
      </c>
      <c r="V372" s="17">
        <v>40.164700000000003</v>
      </c>
      <c r="W372" s="17">
        <v>39.426600000000001</v>
      </c>
      <c r="X372" s="17">
        <v>34.840699999999998</v>
      </c>
      <c r="Y372" s="17">
        <v>28.474399999999999</v>
      </c>
      <c r="Z372" s="17">
        <v>32.541400000000003</v>
      </c>
      <c r="AA372" s="17">
        <v>32.273499999999999</v>
      </c>
      <c r="AB372" s="17">
        <v>30.489000000000001</v>
      </c>
      <c r="AC372" s="17">
        <v>30.785</v>
      </c>
      <c r="AD372" s="17">
        <v>29.366</v>
      </c>
      <c r="AE372" s="17">
        <v>28.577400000000001</v>
      </c>
      <c r="AF372" s="17">
        <v>25.779499999999999</v>
      </c>
      <c r="AG372" s="17">
        <v>27.2075</v>
      </c>
      <c r="AH372" s="16" t="s">
        <v>15</v>
      </c>
      <c r="AI372" s="16" t="s">
        <v>15</v>
      </c>
      <c r="AJ372" s="16" t="s">
        <v>15</v>
      </c>
      <c r="AK372" s="16" t="s">
        <v>15</v>
      </c>
      <c r="AL372" s="16" t="s">
        <v>15</v>
      </c>
      <c r="AM372" s="16">
        <v>24.22</v>
      </c>
      <c r="AN372" s="16">
        <v>20.52</v>
      </c>
      <c r="AO372" s="16">
        <v>19.96</v>
      </c>
      <c r="AP372" s="16">
        <v>22.23</v>
      </c>
      <c r="AQ372" s="16">
        <v>43.54</v>
      </c>
      <c r="AR372" s="16">
        <v>41.6</v>
      </c>
      <c r="AS372" s="16">
        <v>38.380000000000003</v>
      </c>
      <c r="AT372" s="16" t="s">
        <v>15</v>
      </c>
      <c r="AU372" s="16" t="s">
        <v>15</v>
      </c>
      <c r="AV372" s="16" t="s">
        <v>15</v>
      </c>
      <c r="AW372" s="16" t="s">
        <v>15</v>
      </c>
      <c r="AX372" s="19" t="s">
        <v>15</v>
      </c>
      <c r="AY372" s="19" t="s">
        <v>15</v>
      </c>
      <c r="AZ372" s="19" t="s">
        <v>15</v>
      </c>
      <c r="BA372" s="19">
        <v>11.756223461826661</v>
      </c>
      <c r="BB372" s="19">
        <v>-35.46702267841043</v>
      </c>
      <c r="BC372" s="19">
        <v>-29.507847288123223</v>
      </c>
      <c r="BD372" s="19">
        <v>-4.8135974108362092</v>
      </c>
      <c r="BE372" s="19">
        <v>3.2812640642876896</v>
      </c>
      <c r="BF372" s="19">
        <v>2.3359830354068851</v>
      </c>
      <c r="BG372" s="19">
        <v>1.0048631331484368</v>
      </c>
      <c r="BH372" s="19">
        <v>1.0281730055269438</v>
      </c>
      <c r="BI372" s="19">
        <v>0.81829168666885643</v>
      </c>
      <c r="BJ372" s="19">
        <v>1.3534353493021645</v>
      </c>
      <c r="BK372" s="19">
        <v>1.2298851690243637</v>
      </c>
      <c r="BL372" s="19">
        <v>1.7533635141043451</v>
      </c>
      <c r="BM372" s="19">
        <v>1.0295428511077349</v>
      </c>
      <c r="BN372" s="16" t="s">
        <v>15</v>
      </c>
      <c r="BO372" s="16" t="s">
        <v>15</v>
      </c>
      <c r="BP372" s="16" t="s">
        <v>15</v>
      </c>
      <c r="BQ372" s="16">
        <v>23.8995</v>
      </c>
      <c r="BR372" s="16">
        <v>59.803800000000003</v>
      </c>
      <c r="BS372" s="16">
        <v>36.643099999999997</v>
      </c>
      <c r="BT372" s="16">
        <v>-1.0167999999999999</v>
      </c>
      <c r="BU372" s="16">
        <v>1.9661</v>
      </c>
      <c r="BV372" s="16">
        <v>-1.1743999999999999</v>
      </c>
      <c r="BW372" s="16">
        <v>8.5640999999999998</v>
      </c>
      <c r="BX372" s="16">
        <v>7.4471999999999996</v>
      </c>
      <c r="BY372" s="16">
        <v>5.5524000000000004</v>
      </c>
      <c r="BZ372" s="16">
        <v>-15.0916</v>
      </c>
      <c r="CA372" s="16">
        <v>-26.189399999999999</v>
      </c>
      <c r="CB372" s="16">
        <v>-39.555500000000002</v>
      </c>
      <c r="CC372" s="16">
        <v>-3.4569000000000001</v>
      </c>
      <c r="CD372" s="13">
        <v>-1.7340451438084443</v>
      </c>
      <c r="CE372" s="13">
        <v>-2.4979720211520955</v>
      </c>
      <c r="CF372" s="13">
        <v>-2.2929914008875834</v>
      </c>
      <c r="CG372" s="13">
        <v>5.9671174754706975</v>
      </c>
      <c r="CH372" s="13">
        <v>5.9796281048442435</v>
      </c>
      <c r="CI372" s="13">
        <v>2.5011646486679466</v>
      </c>
      <c r="CJ372" s="13">
        <v>3.0344580675347892</v>
      </c>
      <c r="CK372" s="13" t="s">
        <v>15</v>
      </c>
      <c r="CL372" s="13" t="s">
        <v>15</v>
      </c>
      <c r="CM372" s="13" t="s">
        <v>15</v>
      </c>
      <c r="CN372" s="13" t="s">
        <v>15</v>
      </c>
      <c r="CO372" s="13" t="s">
        <v>15</v>
      </c>
      <c r="CP372" s="13" t="s">
        <v>15</v>
      </c>
      <c r="CQ372" s="13" t="s">
        <v>15</v>
      </c>
      <c r="CR372" s="13" t="s">
        <v>15</v>
      </c>
      <c r="CS372" s="13" t="s">
        <v>15</v>
      </c>
      <c r="CT372" s="16" t="s">
        <v>15</v>
      </c>
      <c r="CU372" s="16" t="s">
        <v>15</v>
      </c>
      <c r="CV372" s="16" t="s">
        <v>15</v>
      </c>
      <c r="CW372" s="16" t="s">
        <v>15</v>
      </c>
      <c r="CX372" s="16">
        <v>139.66030000000001</v>
      </c>
      <c r="CY372" s="16">
        <v>74.288799999999995</v>
      </c>
      <c r="CZ372" s="16">
        <v>-1.7311999999999999</v>
      </c>
      <c r="DA372" s="16">
        <v>3.6276999999999999</v>
      </c>
      <c r="DB372" s="16">
        <v>-1.7816999999999998</v>
      </c>
      <c r="DC372" s="16">
        <v>11.898099999999999</v>
      </c>
      <c r="DD372" s="16">
        <v>9.5213999999999999</v>
      </c>
      <c r="DE372" s="16">
        <v>6.3442999999999996</v>
      </c>
      <c r="DF372" s="16">
        <v>-17.457899999999999</v>
      </c>
      <c r="DG372" s="16">
        <v>-39.6693</v>
      </c>
      <c r="DH372" s="16">
        <v>-124.5027</v>
      </c>
      <c r="DI372" s="16">
        <v>-33.2102</v>
      </c>
      <c r="DJ372" s="21" t="s">
        <v>15</v>
      </c>
      <c r="DK372" s="21" t="s">
        <v>15</v>
      </c>
      <c r="DL372" s="21" t="s">
        <v>15</v>
      </c>
      <c r="DM372" s="21" t="s">
        <v>15</v>
      </c>
      <c r="DN372" s="21">
        <v>18.824400000000001</v>
      </c>
      <c r="DO372" s="21">
        <v>13.8043</v>
      </c>
      <c r="DP372" s="21">
        <v>-0.35499999999999998</v>
      </c>
      <c r="DQ372" s="21">
        <v>0.72670000000000001</v>
      </c>
      <c r="DR372" s="21">
        <v>-0.38829999999999998</v>
      </c>
      <c r="DS372" s="21">
        <v>2.7323</v>
      </c>
      <c r="DT372" s="21">
        <v>2.4144000000000001</v>
      </c>
      <c r="DU372" s="21">
        <v>1.7288000000000001</v>
      </c>
      <c r="DV372" s="21">
        <v>-4.6936</v>
      </c>
      <c r="DW372" s="21">
        <v>-8.6614000000000004</v>
      </c>
      <c r="DX372" s="21">
        <v>-13.390599999999999</v>
      </c>
      <c r="DY372" s="21">
        <v>-1.212</v>
      </c>
    </row>
    <row r="373" spans="1:129" x14ac:dyDescent="0.2">
      <c r="A373" s="62" t="str">
        <f>[1]PSIM!A382</f>
        <v>PERM</v>
      </c>
      <c r="B373" s="16">
        <v>0.50049999999999994</v>
      </c>
      <c r="C373" s="16">
        <v>0.9748</v>
      </c>
      <c r="D373" s="16">
        <v>0.69640000000000002</v>
      </c>
      <c r="E373" s="16">
        <v>0.1721</v>
      </c>
      <c r="F373" s="16">
        <v>0.06</v>
      </c>
      <c r="G373" s="16">
        <v>0.04</v>
      </c>
      <c r="H373" s="16">
        <v>-2.1999999999999999E-2</v>
      </c>
      <c r="I373" s="16">
        <v>-0.154</v>
      </c>
      <c r="J373" s="16">
        <v>0.1</v>
      </c>
      <c r="K373" s="16">
        <v>7.3999999999999996E-2</v>
      </c>
      <c r="L373" s="16">
        <v>9.2999999999999999E-2</v>
      </c>
      <c r="M373" s="16">
        <v>8.9999999999999993E-3</v>
      </c>
      <c r="N373" s="16">
        <v>3.5999999999999997E-2</v>
      </c>
      <c r="O373" s="16">
        <v>-0.52700000000000002</v>
      </c>
      <c r="P373" s="16">
        <v>0.82</v>
      </c>
      <c r="Q373" s="16">
        <v>0.3</v>
      </c>
      <c r="R373" s="17">
        <v>5.2309999999999999</v>
      </c>
      <c r="S373" s="17">
        <v>3.9664000000000001</v>
      </c>
      <c r="T373" s="17">
        <v>7.2382999999999997</v>
      </c>
      <c r="U373" s="17">
        <v>11.3132</v>
      </c>
      <c r="V373" s="17">
        <v>8.5737000000000005</v>
      </c>
      <c r="W373" s="17">
        <v>9.4939999999999998</v>
      </c>
      <c r="X373" s="17">
        <v>9.7479999999999993</v>
      </c>
      <c r="Y373" s="17">
        <v>0.65659999999999996</v>
      </c>
      <c r="Z373" s="17">
        <v>4.4512999999999998</v>
      </c>
      <c r="AA373" s="17">
        <v>4.0773000000000001</v>
      </c>
      <c r="AB373" s="17">
        <v>4.7343000000000002</v>
      </c>
      <c r="AC373" s="17">
        <v>5.1776</v>
      </c>
      <c r="AD373" s="17">
        <v>3.9028</v>
      </c>
      <c r="AE373" s="17">
        <v>0.38119999999999998</v>
      </c>
      <c r="AF373" s="17">
        <v>14.783899999999999</v>
      </c>
      <c r="AG373" s="17">
        <v>6.7736999999999998</v>
      </c>
      <c r="AH373" s="16">
        <v>5.18</v>
      </c>
      <c r="AI373" s="16">
        <v>3.9</v>
      </c>
      <c r="AJ373" s="16">
        <v>0.38</v>
      </c>
      <c r="AK373" s="16">
        <v>14.78</v>
      </c>
      <c r="AL373" s="16">
        <v>6.77</v>
      </c>
      <c r="AM373" s="16" t="s">
        <v>15</v>
      </c>
      <c r="AN373" s="16" t="s">
        <v>15</v>
      </c>
      <c r="AO373" s="16" t="s">
        <v>15</v>
      </c>
      <c r="AP373" s="16">
        <v>6.03</v>
      </c>
      <c r="AQ373" s="16">
        <v>5.89</v>
      </c>
      <c r="AR373" s="16">
        <v>6.47</v>
      </c>
      <c r="AS373" s="16">
        <v>6.34</v>
      </c>
      <c r="AT373" s="16">
        <v>4.04</v>
      </c>
      <c r="AU373" s="16">
        <v>3.01</v>
      </c>
      <c r="AV373" s="16">
        <v>2.08</v>
      </c>
      <c r="AW373" s="16">
        <v>2.31</v>
      </c>
      <c r="AX373" s="19" t="s">
        <v>15</v>
      </c>
      <c r="AY373" s="19">
        <v>7.6809764309764307E-3</v>
      </c>
      <c r="AZ373" s="19">
        <v>5.1749973698502379E-3</v>
      </c>
      <c r="BA373" s="19">
        <v>0.11011321903132543</v>
      </c>
      <c r="BB373" s="19">
        <v>0.47453159895664632</v>
      </c>
      <c r="BC373" s="19">
        <v>0.69333466175151948</v>
      </c>
      <c r="BD373" s="19">
        <v>1.1002122065599009</v>
      </c>
      <c r="BE373" s="19">
        <v>-0.8494260946341855</v>
      </c>
      <c r="BF373" s="19">
        <v>0.82065354568874704</v>
      </c>
      <c r="BG373" s="19">
        <v>0.57077577738608443</v>
      </c>
      <c r="BH373" s="19">
        <v>0.57176404330532471</v>
      </c>
      <c r="BI373" s="19">
        <v>0.44628620335811059</v>
      </c>
      <c r="BJ373" s="19">
        <v>0.78399267332672784</v>
      </c>
      <c r="BK373" s="19">
        <v>-0.34782095818254133</v>
      </c>
      <c r="BL373" s="19">
        <v>0.10557605426525413</v>
      </c>
      <c r="BM373" s="19">
        <v>0.36706975127757552</v>
      </c>
      <c r="BN373" s="16">
        <v>0.31269999999999998</v>
      </c>
      <c r="BO373" s="16">
        <v>0.48149999999999998</v>
      </c>
      <c r="BP373" s="16">
        <v>2.9889000000000001</v>
      </c>
      <c r="BQ373" s="16">
        <v>3.3921000000000001</v>
      </c>
      <c r="BR373" s="16">
        <v>1.3512</v>
      </c>
      <c r="BS373" s="16">
        <v>0.97709999999999997</v>
      </c>
      <c r="BT373" s="16">
        <v>-0.50470000000000004</v>
      </c>
      <c r="BU373" s="16">
        <v>-3.3462000000000001</v>
      </c>
      <c r="BV373" s="16">
        <v>1.4535</v>
      </c>
      <c r="BW373" s="16">
        <v>0.78939999999999999</v>
      </c>
      <c r="BX373" s="16">
        <v>1.1333</v>
      </c>
      <c r="BY373" s="16">
        <v>8.3099999999999993E-2</v>
      </c>
      <c r="BZ373" s="16">
        <v>0.30370000000000003</v>
      </c>
      <c r="CA373" s="16">
        <v>-5.7594000000000003</v>
      </c>
      <c r="CB373" s="16">
        <v>7.9005999999999998</v>
      </c>
      <c r="CC373" s="16">
        <v>2.7644000000000002</v>
      </c>
      <c r="CD373" s="13" t="s">
        <v>15</v>
      </c>
      <c r="CE373" s="13" t="s">
        <v>15</v>
      </c>
      <c r="CF373" s="13" t="s">
        <v>15</v>
      </c>
      <c r="CG373" s="13">
        <v>0.34268281752906327</v>
      </c>
      <c r="CH373" s="13">
        <v>0.85808760466646228</v>
      </c>
      <c r="CI373" s="13">
        <v>0.69394935620747678</v>
      </c>
      <c r="CJ373" s="13">
        <v>1.0192422572518802</v>
      </c>
      <c r="CK373" s="13">
        <v>1.25550661352961</v>
      </c>
      <c r="CL373" s="13">
        <v>1.3279974220876298</v>
      </c>
      <c r="CM373" s="13">
        <v>1.7271474683329566</v>
      </c>
      <c r="CN373" s="13">
        <v>1.6619047837065084</v>
      </c>
      <c r="CO373" s="13">
        <v>1.6122003398006259</v>
      </c>
      <c r="CP373" s="13">
        <v>2.9940786440257856</v>
      </c>
      <c r="CQ373" s="13">
        <v>4.2169105488344387</v>
      </c>
      <c r="CR373" s="13">
        <v>2.7254798005835426</v>
      </c>
      <c r="CS373" s="13">
        <v>1.8394290803394779</v>
      </c>
      <c r="CT373" s="16" t="s">
        <v>15</v>
      </c>
      <c r="CU373" s="16">
        <v>39.143300000000004</v>
      </c>
      <c r="CV373" s="16">
        <v>26.456800000000001</v>
      </c>
      <c r="CW373" s="16">
        <v>12.635999999999999</v>
      </c>
      <c r="CX373" s="16">
        <v>3.3715999999999999</v>
      </c>
      <c r="CY373" s="16">
        <v>2.1577999999999999</v>
      </c>
      <c r="CZ373" s="16">
        <v>-1.2699</v>
      </c>
      <c r="DA373" s="16">
        <v>-9.3468999999999998</v>
      </c>
      <c r="DB373" s="16">
        <v>5.9378000000000002</v>
      </c>
      <c r="DC373" s="16">
        <v>4.4088000000000003</v>
      </c>
      <c r="DD373" s="16">
        <v>5.4184999999999999</v>
      </c>
      <c r="DE373" s="16">
        <v>0.49869999999999998</v>
      </c>
      <c r="DF373" s="16">
        <v>2.1063000000000001</v>
      </c>
      <c r="DG373" s="16">
        <v>-36.533700000000003</v>
      </c>
      <c r="DH373" s="16">
        <v>52.586799999999997</v>
      </c>
      <c r="DI373" s="16">
        <v>14.3864</v>
      </c>
      <c r="DJ373" s="21" t="s">
        <v>15</v>
      </c>
      <c r="DK373" s="21">
        <v>1.3578999999999999</v>
      </c>
      <c r="DL373" s="21">
        <v>6.3737000000000004</v>
      </c>
      <c r="DM373" s="21">
        <v>5.8449</v>
      </c>
      <c r="DN373" s="21">
        <v>1.7048000000000001</v>
      </c>
      <c r="DO373" s="21">
        <v>1.0254000000000001</v>
      </c>
      <c r="DP373" s="21">
        <v>-0.60770000000000002</v>
      </c>
      <c r="DQ373" s="21">
        <v>-4.0918000000000001</v>
      </c>
      <c r="DR373" s="21">
        <v>2.4632999999999998</v>
      </c>
      <c r="DS373" s="21">
        <v>1.6615</v>
      </c>
      <c r="DT373" s="21">
        <v>1.8542000000000001</v>
      </c>
      <c r="DU373" s="21">
        <v>0.17480000000000001</v>
      </c>
      <c r="DV373" s="21">
        <v>0.52680000000000005</v>
      </c>
      <c r="DW373" s="21">
        <v>-6.7618999999999998</v>
      </c>
      <c r="DX373" s="21">
        <v>11.314</v>
      </c>
      <c r="DY373" s="21">
        <v>3.8349000000000002</v>
      </c>
    </row>
    <row r="374" spans="1:129" x14ac:dyDescent="0.2">
      <c r="A374" s="62" t="str">
        <f>[1]PSIM!A383</f>
        <v>PF</v>
      </c>
      <c r="B374" s="16">
        <v>0.45579999999999998</v>
      </c>
      <c r="C374" s="16">
        <v>0.2243</v>
      </c>
      <c r="D374" s="16">
        <v>0.19370000000000001</v>
      </c>
      <c r="E374" s="16">
        <v>0.2039</v>
      </c>
      <c r="F374" s="16">
        <v>2.8999999999999998E-3</v>
      </c>
      <c r="G374" s="16">
        <v>7.6200000000000004E-2</v>
      </c>
      <c r="H374" s="16">
        <v>0.14849999999999999</v>
      </c>
      <c r="I374" s="16">
        <v>7.46E-2</v>
      </c>
      <c r="J374" s="16">
        <v>0.1018</v>
      </c>
      <c r="K374" s="16">
        <v>0.1018</v>
      </c>
      <c r="L374" s="16">
        <v>4.9299999999999997E-2</v>
      </c>
      <c r="M374" s="16">
        <v>1.43E-2</v>
      </c>
      <c r="N374" s="16">
        <v>6.8099999999999994E-2</v>
      </c>
      <c r="O374" s="16">
        <v>6.2E-2</v>
      </c>
      <c r="P374" s="16">
        <v>5.21E-2</v>
      </c>
      <c r="Q374" s="16">
        <v>3.0599999999999999E-2</v>
      </c>
      <c r="R374" s="17">
        <v>41.707599999999999</v>
      </c>
      <c r="S374" s="17">
        <v>35.741700000000002</v>
      </c>
      <c r="T374" s="17">
        <v>37.830799999999996</v>
      </c>
      <c r="U374" s="17">
        <v>33.731200000000001</v>
      </c>
      <c r="V374" s="17">
        <v>30.895800000000001</v>
      </c>
      <c r="W374" s="17">
        <v>29.851199999999999</v>
      </c>
      <c r="X374" s="17">
        <v>31.417400000000001</v>
      </c>
      <c r="Y374" s="17">
        <v>30.514800000000001</v>
      </c>
      <c r="Z374" s="17">
        <v>32.690600000000003</v>
      </c>
      <c r="AA374" s="17">
        <v>36.285800000000002</v>
      </c>
      <c r="AB374" s="17">
        <v>35.995199999999997</v>
      </c>
      <c r="AC374" s="17">
        <v>33.1096</v>
      </c>
      <c r="AD374" s="17">
        <v>31.879100000000001</v>
      </c>
      <c r="AE374" s="17">
        <v>33.312800000000003</v>
      </c>
      <c r="AF374" s="17">
        <v>32.783099999999997</v>
      </c>
      <c r="AG374" s="17">
        <v>33.171100000000003</v>
      </c>
      <c r="AH374" s="16">
        <v>33.11</v>
      </c>
      <c r="AI374" s="16">
        <v>31.67</v>
      </c>
      <c r="AJ374" s="16">
        <v>30.38</v>
      </c>
      <c r="AK374" s="16">
        <v>32.78</v>
      </c>
      <c r="AL374" s="16">
        <v>31.72</v>
      </c>
      <c r="AM374" s="16">
        <v>15.22</v>
      </c>
      <c r="AN374" s="16">
        <v>14.22</v>
      </c>
      <c r="AO374" s="16">
        <v>20.2</v>
      </c>
      <c r="AP374" s="16">
        <v>20.65</v>
      </c>
      <c r="AQ374" s="16">
        <v>24.3</v>
      </c>
      <c r="AR374" s="16">
        <v>20.53</v>
      </c>
      <c r="AS374" s="16">
        <v>16.5</v>
      </c>
      <c r="AT374" s="16">
        <v>17.68</v>
      </c>
      <c r="AU374" s="16">
        <v>20.38</v>
      </c>
      <c r="AV374" s="16">
        <v>24.69</v>
      </c>
      <c r="AW374" s="16">
        <v>27.57</v>
      </c>
      <c r="AX374" s="19" t="s">
        <v>15</v>
      </c>
      <c r="AY374" s="19">
        <v>1.5535160073384388E-2</v>
      </c>
      <c r="AZ374" s="19">
        <v>0.11762899187233564</v>
      </c>
      <c r="BA374" s="19">
        <v>0.38406046619864054</v>
      </c>
      <c r="BB374" s="19">
        <v>0.96649249311210772</v>
      </c>
      <c r="BC374" s="19">
        <v>0.37845294036278954</v>
      </c>
      <c r="BD374" s="19">
        <v>0.23888819124712293</v>
      </c>
      <c r="BE374" s="19">
        <v>0.37729073668501484</v>
      </c>
      <c r="BF374" s="19">
        <v>0.451916558284292</v>
      </c>
      <c r="BG374" s="19">
        <v>0.43968611207597186</v>
      </c>
      <c r="BH374" s="19">
        <v>0.71000956651759239</v>
      </c>
      <c r="BI374" s="19">
        <v>1.1901981469752245</v>
      </c>
      <c r="BJ374" s="19">
        <v>0.56727138683173817</v>
      </c>
      <c r="BK374" s="19">
        <v>0.69304797991508382</v>
      </c>
      <c r="BL374" s="19">
        <v>0.60734903788686956</v>
      </c>
      <c r="BM374" s="19">
        <v>0.61081729433088994</v>
      </c>
      <c r="BN374" s="16">
        <v>128.87989999999999</v>
      </c>
      <c r="BO374" s="16">
        <v>30.775700000000001</v>
      </c>
      <c r="BP374" s="16">
        <v>24.6097</v>
      </c>
      <c r="BQ374" s="16">
        <v>21.628299999999999</v>
      </c>
      <c r="BR374" s="16">
        <v>0.26790000000000003</v>
      </c>
      <c r="BS374" s="16">
        <v>6.569</v>
      </c>
      <c r="BT374" s="16">
        <v>10.6729</v>
      </c>
      <c r="BU374" s="16">
        <v>6.8974000000000002</v>
      </c>
      <c r="BV374" s="16">
        <v>6.3886000000000003</v>
      </c>
      <c r="BW374" s="16">
        <v>6.0403000000000002</v>
      </c>
      <c r="BX374" s="16">
        <v>2.8355000000000001</v>
      </c>
      <c r="BY374" s="16">
        <v>0.75319999999999998</v>
      </c>
      <c r="BZ374" s="16">
        <v>3.1886000000000001</v>
      </c>
      <c r="CA374" s="16">
        <v>2.8712999999999997</v>
      </c>
      <c r="CB374" s="16">
        <v>2.6440999999999999</v>
      </c>
      <c r="CC374" s="16">
        <v>1.7637</v>
      </c>
      <c r="CD374" s="13">
        <v>1.6170761962345579</v>
      </c>
      <c r="CE374" s="13">
        <v>0.94093973966822209</v>
      </c>
      <c r="CF374" s="13">
        <v>1.2842368956343031</v>
      </c>
      <c r="CG374" s="13">
        <v>1.2252481459162325</v>
      </c>
      <c r="CH374" s="13">
        <v>1.1720299288813776</v>
      </c>
      <c r="CI374" s="13">
        <v>0.94290969342544795</v>
      </c>
      <c r="CJ374" s="13">
        <v>0.74866256483590665</v>
      </c>
      <c r="CK374" s="13">
        <v>0.70040676587432982</v>
      </c>
      <c r="CL374" s="13">
        <v>1.5396807077801711</v>
      </c>
      <c r="CM374" s="13">
        <v>1.6226397087783495</v>
      </c>
      <c r="CN374" s="13">
        <v>1.8688545501810641</v>
      </c>
      <c r="CO374" s="13">
        <v>2.1621973686862201</v>
      </c>
      <c r="CP374" s="13">
        <v>2.1505944588562889</v>
      </c>
      <c r="CQ374" s="13">
        <v>2.2569392877606402</v>
      </c>
      <c r="CR374" s="13">
        <v>2.6225270901600655</v>
      </c>
      <c r="CS374" s="13">
        <v>2.2353507605347915</v>
      </c>
      <c r="CT374" s="16">
        <v>155.6806</v>
      </c>
      <c r="CU374" s="16">
        <v>34.772100000000002</v>
      </c>
      <c r="CV374" s="16">
        <v>21.946300000000001</v>
      </c>
      <c r="CW374" s="16">
        <v>19.738</v>
      </c>
      <c r="CX374" s="16">
        <v>0.20649999999999999</v>
      </c>
      <c r="CY374" s="16">
        <v>6.9984999999999999</v>
      </c>
      <c r="CZ374" s="16">
        <v>12.578900000000001</v>
      </c>
      <c r="DA374" s="16">
        <v>5.9661999999999997</v>
      </c>
      <c r="DB374" s="16">
        <v>7.8634000000000004</v>
      </c>
      <c r="DC374" s="16">
        <v>6.7237</v>
      </c>
      <c r="DD374" s="16">
        <v>3.2351000000000001</v>
      </c>
      <c r="DE374" s="16">
        <v>0.96289999999999998</v>
      </c>
      <c r="DF374" s="16">
        <v>4.5519999999999996</v>
      </c>
      <c r="DG374" s="16">
        <v>3.6320000000000001</v>
      </c>
      <c r="DH374" s="16">
        <v>3.5766</v>
      </c>
      <c r="DI374" s="16">
        <v>2.3938999999999999</v>
      </c>
      <c r="DJ374" s="21">
        <v>35.371499999999997</v>
      </c>
      <c r="DK374" s="21">
        <v>14.4956</v>
      </c>
      <c r="DL374" s="21">
        <v>9.7086000000000006</v>
      </c>
      <c r="DM374" s="21">
        <v>8.3445</v>
      </c>
      <c r="DN374" s="21">
        <v>8.8700000000000001E-2</v>
      </c>
      <c r="DO374" s="21">
        <v>3.1556000000000002</v>
      </c>
      <c r="DP374" s="21">
        <v>6.2262000000000004</v>
      </c>
      <c r="DQ374" s="21">
        <v>2.9451000000000001</v>
      </c>
      <c r="DR374" s="21">
        <v>3.2183999999999999</v>
      </c>
      <c r="DS374" s="21">
        <v>2.3749000000000002</v>
      </c>
      <c r="DT374" s="21">
        <v>1.0845</v>
      </c>
      <c r="DU374" s="21">
        <v>0.2918</v>
      </c>
      <c r="DV374" s="21">
        <v>1.2864</v>
      </c>
      <c r="DW374" s="21">
        <v>0.96609999999999996</v>
      </c>
      <c r="DX374" s="21">
        <v>0.86780000000000002</v>
      </c>
      <c r="DY374" s="21">
        <v>0.59189999999999998</v>
      </c>
    </row>
    <row r="375" spans="1:129" x14ac:dyDescent="0.2">
      <c r="A375" s="62" t="str">
        <f>[1]PSIM!A384</f>
        <v>PG</v>
      </c>
      <c r="B375" s="16">
        <v>0.88260000000000005</v>
      </c>
      <c r="C375" s="16">
        <v>0.94979999999999998</v>
      </c>
      <c r="D375" s="16">
        <v>1.2658</v>
      </c>
      <c r="E375" s="16">
        <v>2.0407999999999999</v>
      </c>
      <c r="F375" s="16">
        <v>2.2000000000000002</v>
      </c>
      <c r="G375" s="16">
        <v>1.6800000000000002</v>
      </c>
      <c r="H375" s="16">
        <v>1.22</v>
      </c>
      <c r="I375" s="16">
        <v>1.34</v>
      </c>
      <c r="J375" s="16">
        <v>1.27</v>
      </c>
      <c r="K375" s="16">
        <v>1.1499999999999999</v>
      </c>
      <c r="L375" s="16">
        <v>1.2</v>
      </c>
      <c r="M375" s="16">
        <v>0.88</v>
      </c>
      <c r="N375" s="16">
        <v>0.62</v>
      </c>
      <c r="O375" s="16">
        <v>0.14000000000000001</v>
      </c>
      <c r="P375" s="16">
        <v>-0.78</v>
      </c>
      <c r="Q375" s="16">
        <v>-0.16</v>
      </c>
      <c r="R375" s="17">
        <v>31.483000000000001</v>
      </c>
      <c r="S375" s="17">
        <v>30.380500000000001</v>
      </c>
      <c r="T375" s="17">
        <v>32.260100000000001</v>
      </c>
      <c r="U375" s="17">
        <v>35.535600000000002</v>
      </c>
      <c r="V375" s="17">
        <v>34.085599999999999</v>
      </c>
      <c r="W375" s="17">
        <v>34.504399999999997</v>
      </c>
      <c r="X375" s="17">
        <v>34.693100000000001</v>
      </c>
      <c r="Y375" s="17">
        <v>36.261400000000002</v>
      </c>
      <c r="Z375" s="17">
        <v>36.712200000000003</v>
      </c>
      <c r="AA375" s="17">
        <v>32.006100000000004</v>
      </c>
      <c r="AB375" s="17">
        <v>32.281199999999998</v>
      </c>
      <c r="AC375" s="17">
        <v>30.1511</v>
      </c>
      <c r="AD375" s="17">
        <v>24.746300000000002</v>
      </c>
      <c r="AE375" s="17">
        <v>21.636500000000002</v>
      </c>
      <c r="AF375" s="17">
        <v>13.615600000000001</v>
      </c>
      <c r="AG375" s="17">
        <v>12.010199999999999</v>
      </c>
      <c r="AH375" s="16">
        <v>30.15</v>
      </c>
      <c r="AI375" s="16">
        <v>24.75</v>
      </c>
      <c r="AJ375" s="16">
        <v>21.64</v>
      </c>
      <c r="AK375" s="16">
        <v>13.62</v>
      </c>
      <c r="AL375" s="16">
        <v>12.01</v>
      </c>
      <c r="AM375" s="16">
        <v>24.97</v>
      </c>
      <c r="AN375" s="16">
        <v>24.05</v>
      </c>
      <c r="AO375" s="16">
        <v>22.92</v>
      </c>
      <c r="AP375" s="16">
        <v>21.19</v>
      </c>
      <c r="AQ375" s="16">
        <v>20.91</v>
      </c>
      <c r="AR375" s="16">
        <v>22.09</v>
      </c>
      <c r="AS375" s="16">
        <v>25.67</v>
      </c>
      <c r="AT375" s="16">
        <v>26.33</v>
      </c>
      <c r="AU375" s="16">
        <v>27.14</v>
      </c>
      <c r="AV375" s="16">
        <v>24.79</v>
      </c>
      <c r="AW375" s="16">
        <v>25.28</v>
      </c>
      <c r="AX375" s="19">
        <v>7.4720322252577423E-2</v>
      </c>
      <c r="AY375" s="19">
        <v>3.5830743120840565E-2</v>
      </c>
      <c r="AZ375" s="19">
        <v>1.7555266579973992E-2</v>
      </c>
      <c r="BA375" s="19">
        <v>6.4276973160502342E-3</v>
      </c>
      <c r="BB375" s="19">
        <v>4.2471936522490926E-5</v>
      </c>
      <c r="BC375" s="19">
        <v>8.2523282674617684E-6</v>
      </c>
      <c r="BD375" s="19">
        <v>2.1445214446783165E-6</v>
      </c>
      <c r="BE375" s="19">
        <v>5.1185350343248956E-6</v>
      </c>
      <c r="BF375" s="19">
        <v>1.0963538403708809E-4</v>
      </c>
      <c r="BG375" s="19">
        <v>4.0507947768833186E-5</v>
      </c>
      <c r="BH375" s="19">
        <v>2.2656835984779378E-5</v>
      </c>
      <c r="BI375" s="19">
        <v>2.2471910112359553E-3</v>
      </c>
      <c r="BJ375" s="19">
        <v>3.3163443412692869E-5</v>
      </c>
      <c r="BK375" s="19">
        <v>1.6476893325123793E-4</v>
      </c>
      <c r="BL375" s="19" t="s">
        <v>15</v>
      </c>
      <c r="BM375" s="19" t="s">
        <v>15</v>
      </c>
      <c r="BN375" s="16">
        <v>9.58</v>
      </c>
      <c r="BO375" s="16">
        <v>9.5831999999999997</v>
      </c>
      <c r="BP375" s="16">
        <v>10.8973</v>
      </c>
      <c r="BQ375" s="16">
        <v>14.5359</v>
      </c>
      <c r="BR375" s="16">
        <v>13.925800000000001</v>
      </c>
      <c r="BS375" s="16">
        <v>12.7309</v>
      </c>
      <c r="BT375" s="16">
        <v>11.3157</v>
      </c>
      <c r="BU375" s="16">
        <v>13.0456</v>
      </c>
      <c r="BV375" s="16">
        <v>12.1509</v>
      </c>
      <c r="BW375" s="16">
        <v>8.7075999999999993</v>
      </c>
      <c r="BX375" s="16">
        <v>9.6331000000000007</v>
      </c>
      <c r="BY375" s="16">
        <v>7.9450000000000003</v>
      </c>
      <c r="BZ375" s="16">
        <v>4.9919000000000002</v>
      </c>
      <c r="CA375" s="16">
        <v>1.4001000000000001</v>
      </c>
      <c r="CB375" s="16">
        <v>-7.0251999999999999</v>
      </c>
      <c r="CC375" s="16">
        <v>-1.6167</v>
      </c>
      <c r="CD375" s="13">
        <v>0.38580732725713263</v>
      </c>
      <c r="CE375" s="13">
        <v>0.18901328510744819</v>
      </c>
      <c r="CF375" s="13">
        <v>0.27118722689699321</v>
      </c>
      <c r="CG375" s="13" t="s">
        <v>15</v>
      </c>
      <c r="CH375" s="13" t="s">
        <v>15</v>
      </c>
      <c r="CI375" s="13" t="s">
        <v>15</v>
      </c>
      <c r="CJ375" s="13" t="s">
        <v>15</v>
      </c>
      <c r="CK375" s="13" t="s">
        <v>15</v>
      </c>
      <c r="CL375" s="13" t="s">
        <v>15</v>
      </c>
      <c r="CM375" s="13" t="s">
        <v>15</v>
      </c>
      <c r="CN375" s="13" t="s">
        <v>15</v>
      </c>
      <c r="CO375" s="13">
        <v>1.22459838493836E-2</v>
      </c>
      <c r="CP375" s="13">
        <v>8.6438983981775778E-4</v>
      </c>
      <c r="CQ375" s="13" t="s">
        <v>15</v>
      </c>
      <c r="CR375" s="13" t="s">
        <v>15</v>
      </c>
      <c r="CS375" s="13" t="s">
        <v>15</v>
      </c>
      <c r="CT375" s="16">
        <v>25.153500000000001</v>
      </c>
      <c r="CU375" s="16">
        <v>22.367999999999999</v>
      </c>
      <c r="CV375" s="16">
        <v>25.751999999999999</v>
      </c>
      <c r="CW375" s="16">
        <v>32.788200000000003</v>
      </c>
      <c r="CX375" s="16">
        <v>22.313400000000001</v>
      </c>
      <c r="CY375" s="16">
        <v>15.5893</v>
      </c>
      <c r="CZ375" s="16">
        <v>10.7157</v>
      </c>
      <c r="DA375" s="16">
        <v>10.7719</v>
      </c>
      <c r="DB375" s="16">
        <v>9.3623999999999992</v>
      </c>
      <c r="DC375" s="16">
        <v>7.9044999999999996</v>
      </c>
      <c r="DD375" s="16">
        <v>7.5250000000000004</v>
      </c>
      <c r="DE375" s="16">
        <v>5.3832000000000004</v>
      </c>
      <c r="DF375" s="16">
        <v>3.8736999999999999</v>
      </c>
      <c r="DG375" s="16">
        <v>0.89490000000000003</v>
      </c>
      <c r="DH375" s="16">
        <v>-5.0673000000000004</v>
      </c>
      <c r="DI375" s="16">
        <v>-1.0244</v>
      </c>
      <c r="DJ375" s="21">
        <v>13.528600000000001</v>
      </c>
      <c r="DK375" s="21">
        <v>13.7432</v>
      </c>
      <c r="DL375" s="21">
        <v>16.3504</v>
      </c>
      <c r="DM375" s="21">
        <v>22.5199</v>
      </c>
      <c r="DN375" s="21">
        <v>17.685600000000001</v>
      </c>
      <c r="DO375" s="21">
        <v>13.1571</v>
      </c>
      <c r="DP375" s="21">
        <v>9.3935999999999993</v>
      </c>
      <c r="DQ375" s="21">
        <v>9.4977</v>
      </c>
      <c r="DR375" s="21">
        <v>8.1408000000000005</v>
      </c>
      <c r="DS375" s="21">
        <v>6.8109000000000002</v>
      </c>
      <c r="DT375" s="21">
        <v>6.4752000000000001</v>
      </c>
      <c r="DU375" s="21">
        <v>4.5016999999999996</v>
      </c>
      <c r="DV375" s="21">
        <v>3.1821000000000002</v>
      </c>
      <c r="DW375" s="21">
        <v>0.75849999999999995</v>
      </c>
      <c r="DX375" s="21">
        <v>-4.2496999999999998</v>
      </c>
      <c r="DY375" s="21">
        <v>-0.85840000000000005</v>
      </c>
    </row>
    <row r="376" spans="1:129" x14ac:dyDescent="0.2">
      <c r="A376" s="62" t="str">
        <f>[1]PSIM!A385</f>
        <v>PHOL</v>
      </c>
      <c r="B376" s="16" t="s">
        <v>15</v>
      </c>
      <c r="C376" s="16" t="s">
        <v>15</v>
      </c>
      <c r="D376" s="16" t="s">
        <v>15</v>
      </c>
      <c r="E376" s="16" t="s">
        <v>15</v>
      </c>
      <c r="F376" s="16" t="s">
        <v>15</v>
      </c>
      <c r="G376" s="16">
        <v>1.4773000000000001</v>
      </c>
      <c r="H376" s="16">
        <v>0.41189999999999999</v>
      </c>
      <c r="I376" s="16">
        <v>0.13980000000000001</v>
      </c>
      <c r="J376" s="16">
        <v>0.29420000000000002</v>
      </c>
      <c r="K376" s="16">
        <v>0.1545</v>
      </c>
      <c r="L376" s="16">
        <v>0.2427</v>
      </c>
      <c r="M376" s="16">
        <v>0.27950000000000003</v>
      </c>
      <c r="N376" s="16">
        <v>0.21179999999999999</v>
      </c>
      <c r="O376" s="16">
        <v>0.18540000000000001</v>
      </c>
      <c r="P376" s="16">
        <v>-0.08</v>
      </c>
      <c r="Q376" s="16">
        <v>-0.57999999999999996</v>
      </c>
      <c r="R376" s="17" t="s">
        <v>15</v>
      </c>
      <c r="S376" s="17" t="s">
        <v>15</v>
      </c>
      <c r="T376" s="17" t="s">
        <v>15</v>
      </c>
      <c r="U376" s="17" t="s">
        <v>15</v>
      </c>
      <c r="V376" s="17" t="s">
        <v>15</v>
      </c>
      <c r="W376" s="17">
        <v>33.516399999999997</v>
      </c>
      <c r="X376" s="17">
        <v>32.9816</v>
      </c>
      <c r="Y376" s="17">
        <v>28.7652</v>
      </c>
      <c r="Z376" s="17">
        <v>30.865200000000002</v>
      </c>
      <c r="AA376" s="17">
        <v>29.2531</v>
      </c>
      <c r="AB376" s="17">
        <v>27.685099999999998</v>
      </c>
      <c r="AC376" s="17">
        <v>30.211600000000001</v>
      </c>
      <c r="AD376" s="17">
        <v>27.128499999999999</v>
      </c>
      <c r="AE376" s="17">
        <v>26.2637</v>
      </c>
      <c r="AF376" s="17">
        <v>21.5532</v>
      </c>
      <c r="AG376" s="17">
        <v>14.1279</v>
      </c>
      <c r="AH376" s="16">
        <v>30.21</v>
      </c>
      <c r="AI376" s="16">
        <v>27.13</v>
      </c>
      <c r="AJ376" s="16">
        <v>26.26</v>
      </c>
      <c r="AK376" s="16">
        <v>21.55</v>
      </c>
      <c r="AL376" s="16">
        <v>14.13</v>
      </c>
      <c r="AM376" s="16" t="s">
        <v>15</v>
      </c>
      <c r="AN376" s="16" t="s">
        <v>15</v>
      </c>
      <c r="AO376" s="16" t="s">
        <v>15</v>
      </c>
      <c r="AP376" s="16" t="s">
        <v>15</v>
      </c>
      <c r="AQ376" s="16" t="s">
        <v>15</v>
      </c>
      <c r="AR376" s="16" t="s">
        <v>15</v>
      </c>
      <c r="AS376" s="16" t="s">
        <v>15</v>
      </c>
      <c r="AT376" s="16" t="s">
        <v>15</v>
      </c>
      <c r="AU376" s="16">
        <v>23.53</v>
      </c>
      <c r="AV376" s="16">
        <v>22.17</v>
      </c>
      <c r="AW376" s="16">
        <v>20.27</v>
      </c>
      <c r="AX376" s="19" t="s">
        <v>15</v>
      </c>
      <c r="AY376" s="19" t="s">
        <v>15</v>
      </c>
      <c r="AZ376" s="19" t="s">
        <v>15</v>
      </c>
      <c r="BA376" s="19" t="s">
        <v>15</v>
      </c>
      <c r="BB376" s="19" t="s">
        <v>15</v>
      </c>
      <c r="BC376" s="19">
        <v>0.12092183155864053</v>
      </c>
      <c r="BD376" s="19">
        <v>0.14255375760474429</v>
      </c>
      <c r="BE376" s="19">
        <v>0.24885100231712762</v>
      </c>
      <c r="BF376" s="19">
        <v>0.10567798300716923</v>
      </c>
      <c r="BG376" s="19">
        <v>0.10251013244088339</v>
      </c>
      <c r="BH376" s="19">
        <v>6.0337123130671085E-2</v>
      </c>
      <c r="BI376" s="19">
        <v>4.9590379287283846E-2</v>
      </c>
      <c r="BJ376" s="19">
        <v>5.6965110560889549E-2</v>
      </c>
      <c r="BK376" s="19">
        <v>8.9411725149516896E-2</v>
      </c>
      <c r="BL376" s="19">
        <v>-1.2914549870352336</v>
      </c>
      <c r="BM376" s="19">
        <v>-0.10818492162002144</v>
      </c>
      <c r="BN376" s="16" t="s">
        <v>15</v>
      </c>
      <c r="BO376" s="16" t="s">
        <v>15</v>
      </c>
      <c r="BP376" s="16" t="s">
        <v>15</v>
      </c>
      <c r="BQ376" s="16" t="s">
        <v>15</v>
      </c>
      <c r="BR376" s="16" t="s">
        <v>15</v>
      </c>
      <c r="BS376" s="16">
        <v>8.3641000000000005</v>
      </c>
      <c r="BT376" s="16">
        <v>8.8755000000000006</v>
      </c>
      <c r="BU376" s="16">
        <v>3.7757000000000001</v>
      </c>
      <c r="BV376" s="16">
        <v>6.1776</v>
      </c>
      <c r="BW376" s="16">
        <v>4.0137</v>
      </c>
      <c r="BX376" s="16">
        <v>5.6618000000000004</v>
      </c>
      <c r="BY376" s="16">
        <v>6.5574000000000003</v>
      </c>
      <c r="BZ376" s="16">
        <v>4.8387000000000002</v>
      </c>
      <c r="CA376" s="16">
        <v>3.7504</v>
      </c>
      <c r="CB376" s="16">
        <v>-1.3885000000000001</v>
      </c>
      <c r="CC376" s="16">
        <v>-11.9163</v>
      </c>
      <c r="CD376" s="13" t="s">
        <v>15</v>
      </c>
      <c r="CE376" s="13" t="s">
        <v>15</v>
      </c>
      <c r="CF376" s="13" t="s">
        <v>15</v>
      </c>
      <c r="CG376" s="13" t="s">
        <v>15</v>
      </c>
      <c r="CH376" s="13" t="s">
        <v>15</v>
      </c>
      <c r="CI376" s="13" t="s">
        <v>15</v>
      </c>
      <c r="CJ376" s="13" t="s">
        <v>15</v>
      </c>
      <c r="CK376" s="13" t="s">
        <v>15</v>
      </c>
      <c r="CL376" s="13">
        <v>0.28342658144962057</v>
      </c>
      <c r="CM376" s="13">
        <v>0.19151790472620084</v>
      </c>
      <c r="CN376" s="13">
        <v>0.23116630093011487</v>
      </c>
      <c r="CO376" s="13">
        <v>0.12553499141759442</v>
      </c>
      <c r="CP376" s="13">
        <v>0.17795342592287772</v>
      </c>
      <c r="CQ376" s="13">
        <v>0.4744983185758801</v>
      </c>
      <c r="CR376" s="13">
        <v>0.98181420802252573</v>
      </c>
      <c r="CS376" s="13">
        <v>1.448634044719086</v>
      </c>
      <c r="CT376" s="16" t="s">
        <v>15</v>
      </c>
      <c r="CU376" s="16" t="s">
        <v>15</v>
      </c>
      <c r="CV376" s="16" t="s">
        <v>15</v>
      </c>
      <c r="CW376" s="16" t="s">
        <v>15</v>
      </c>
      <c r="CX376" s="16" t="s">
        <v>15</v>
      </c>
      <c r="CY376" s="16" t="s">
        <v>15</v>
      </c>
      <c r="CZ376" s="16">
        <v>37.058199999999999</v>
      </c>
      <c r="DA376" s="16">
        <v>10.9276</v>
      </c>
      <c r="DB376" s="16">
        <v>17.7059</v>
      </c>
      <c r="DC376" s="16">
        <v>10.401400000000001</v>
      </c>
      <c r="DD376" s="16">
        <v>15.9595</v>
      </c>
      <c r="DE376" s="16">
        <v>16.944299999999998</v>
      </c>
      <c r="DF376" s="16">
        <v>12.2685</v>
      </c>
      <c r="DG376" s="16">
        <v>10.606199999999999</v>
      </c>
      <c r="DH376" s="16">
        <v>-4.5077999999999996</v>
      </c>
      <c r="DI376" s="16">
        <v>-39.9756</v>
      </c>
      <c r="DJ376" s="21" t="s">
        <v>15</v>
      </c>
      <c r="DK376" s="21" t="s">
        <v>15</v>
      </c>
      <c r="DL376" s="21" t="s">
        <v>15</v>
      </c>
      <c r="DM376" s="21" t="s">
        <v>15</v>
      </c>
      <c r="DN376" s="21" t="s">
        <v>15</v>
      </c>
      <c r="DO376" s="21" t="s">
        <v>15</v>
      </c>
      <c r="DP376" s="21">
        <v>12.3742</v>
      </c>
      <c r="DQ376" s="21">
        <v>4.5702999999999996</v>
      </c>
      <c r="DR376" s="21">
        <v>9.3623999999999992</v>
      </c>
      <c r="DS376" s="21">
        <v>5.9690000000000003</v>
      </c>
      <c r="DT376" s="21">
        <v>9.0830000000000002</v>
      </c>
      <c r="DU376" s="21">
        <v>10.0182</v>
      </c>
      <c r="DV376" s="21">
        <v>7.3186</v>
      </c>
      <c r="DW376" s="21">
        <v>5.6353</v>
      </c>
      <c r="DX376" s="21">
        <v>-1.8726</v>
      </c>
      <c r="DY376" s="21">
        <v>-13.437799999999999</v>
      </c>
    </row>
    <row r="377" spans="1:129" x14ac:dyDescent="0.2">
      <c r="A377" s="62" t="str">
        <f>[1]PSIM!A386</f>
        <v>PICO</v>
      </c>
      <c r="B377" s="16">
        <v>0.4703</v>
      </c>
      <c r="C377" s="16">
        <v>0.61799999999999999</v>
      </c>
      <c r="D377" s="16">
        <v>0.26529999999999998</v>
      </c>
      <c r="E377" s="16">
        <v>0.19409999999999999</v>
      </c>
      <c r="F377" s="16">
        <v>0.33069999999999999</v>
      </c>
      <c r="G377" s="16">
        <v>0.23469999999999999</v>
      </c>
      <c r="H377" s="16">
        <v>0.29870000000000002</v>
      </c>
      <c r="I377" s="16">
        <v>-0.13869999999999999</v>
      </c>
      <c r="J377" s="16">
        <v>0.2293</v>
      </c>
      <c r="K377" s="16">
        <v>0.34449999999999997</v>
      </c>
      <c r="L377" s="16">
        <v>0.30159999999999998</v>
      </c>
      <c r="M377" s="16">
        <v>0.185</v>
      </c>
      <c r="N377" s="16">
        <v>-2.3E-2</v>
      </c>
      <c r="O377" s="16">
        <v>0.31</v>
      </c>
      <c r="P377" s="16">
        <v>0.161</v>
      </c>
      <c r="Q377" s="16">
        <v>0.20599999999999999</v>
      </c>
      <c r="R377" s="17">
        <v>28.332599999999999</v>
      </c>
      <c r="S377" s="17">
        <v>27.722999999999999</v>
      </c>
      <c r="T377" s="17">
        <v>26.9361</v>
      </c>
      <c r="U377" s="17">
        <v>25.471599999999999</v>
      </c>
      <c r="V377" s="17">
        <v>22.305900000000001</v>
      </c>
      <c r="W377" s="17">
        <v>22.0077</v>
      </c>
      <c r="X377" s="17">
        <v>25.413599999999999</v>
      </c>
      <c r="Y377" s="17">
        <v>21.367899999999999</v>
      </c>
      <c r="Z377" s="17">
        <v>25.784800000000001</v>
      </c>
      <c r="AA377" s="17">
        <v>25.649799999999999</v>
      </c>
      <c r="AB377" s="17">
        <v>28.2698</v>
      </c>
      <c r="AC377" s="17">
        <v>27.527000000000001</v>
      </c>
      <c r="AD377" s="17">
        <v>25.453800000000001</v>
      </c>
      <c r="AE377" s="17">
        <v>28.029699999999998</v>
      </c>
      <c r="AF377" s="17">
        <v>23.203800000000001</v>
      </c>
      <c r="AG377" s="17">
        <v>23.847999999999999</v>
      </c>
      <c r="AH377" s="16">
        <v>27.53</v>
      </c>
      <c r="AI377" s="16">
        <v>25.45</v>
      </c>
      <c r="AJ377" s="16">
        <v>28.03</v>
      </c>
      <c r="AK377" s="16">
        <v>23.2</v>
      </c>
      <c r="AL377" s="16">
        <v>23.85</v>
      </c>
      <c r="AM377" s="16" t="s">
        <v>15</v>
      </c>
      <c r="AN377" s="16" t="s">
        <v>15</v>
      </c>
      <c r="AO377" s="16">
        <v>17.38</v>
      </c>
      <c r="AP377" s="16">
        <v>17.96</v>
      </c>
      <c r="AQ377" s="16">
        <v>14.1</v>
      </c>
      <c r="AR377" s="16">
        <v>16.02</v>
      </c>
      <c r="AS377" s="16">
        <v>17.899999999999999</v>
      </c>
      <c r="AT377" s="16">
        <v>22.71</v>
      </c>
      <c r="AU377" s="16">
        <v>15.48</v>
      </c>
      <c r="AV377" s="16">
        <v>13.69</v>
      </c>
      <c r="AW377" s="16">
        <v>21.07</v>
      </c>
      <c r="AX377" s="19">
        <v>6.2613673633680186E-2</v>
      </c>
      <c r="AY377" s="19">
        <v>3.5028790786948177E-2</v>
      </c>
      <c r="AZ377" s="19">
        <v>2.708099236366138E-2</v>
      </c>
      <c r="BA377" s="19">
        <v>5.9069378657007525E-3</v>
      </c>
      <c r="BB377" s="19">
        <v>6.213848224340136E-3</v>
      </c>
      <c r="BC377" s="19">
        <v>1.4737375443337275E-2</v>
      </c>
      <c r="BD377" s="19">
        <v>7.9326872172065469E-3</v>
      </c>
      <c r="BE377" s="19">
        <v>-1.6541924957200513E-2</v>
      </c>
      <c r="BF377" s="19">
        <v>1.8750607208782667E-2</v>
      </c>
      <c r="BG377" s="19">
        <v>6.4751686439244269E-2</v>
      </c>
      <c r="BH377" s="19">
        <v>0.10355780558336954</v>
      </c>
      <c r="BI377" s="19">
        <v>1.3654319315591069E-2</v>
      </c>
      <c r="BJ377" s="19">
        <v>0.55278750336654991</v>
      </c>
      <c r="BK377" s="19">
        <v>1.3275634443303508E-2</v>
      </c>
      <c r="BL377" s="19">
        <v>4.6168508348132853E-2</v>
      </c>
      <c r="BM377" s="19">
        <v>1.2276204786737771E-2</v>
      </c>
      <c r="BN377" s="16">
        <v>6.2503000000000002</v>
      </c>
      <c r="BO377" s="16">
        <v>6.7415000000000003</v>
      </c>
      <c r="BP377" s="16">
        <v>6.4417999999999997</v>
      </c>
      <c r="BQ377" s="16">
        <v>5.8201999999999998</v>
      </c>
      <c r="BR377" s="16">
        <v>6.4261999999999997</v>
      </c>
      <c r="BS377" s="16">
        <v>4.8433999999999999</v>
      </c>
      <c r="BT377" s="16">
        <v>6.3959000000000001</v>
      </c>
      <c r="BU377" s="16">
        <v>-5.1208999999999998</v>
      </c>
      <c r="BV377" s="16">
        <v>5.4812000000000003</v>
      </c>
      <c r="BW377" s="16">
        <v>5.4409000000000001</v>
      </c>
      <c r="BX377" s="16">
        <v>5.0403000000000002</v>
      </c>
      <c r="BY377" s="16">
        <v>3.8207</v>
      </c>
      <c r="BZ377" s="16">
        <v>-0.5</v>
      </c>
      <c r="CA377" s="16">
        <v>5.3345000000000002</v>
      </c>
      <c r="CB377" s="16">
        <v>2.4664999999999999</v>
      </c>
      <c r="CC377" s="16">
        <v>3.2239</v>
      </c>
      <c r="CD377" s="13" t="s">
        <v>15</v>
      </c>
      <c r="CE377" s="13" t="s">
        <v>15</v>
      </c>
      <c r="CF377" s="13">
        <v>1.5769658197306649E-2</v>
      </c>
      <c r="CG377" s="13">
        <v>2.1746313584093128E-2</v>
      </c>
      <c r="CH377" s="13">
        <v>2.4398729341227804E-2</v>
      </c>
      <c r="CI377" s="13">
        <v>6.3491277684610478E-3</v>
      </c>
      <c r="CJ377" s="13">
        <v>4.3075644320090846E-2</v>
      </c>
      <c r="CK377" s="13">
        <v>1.4895173840007421E-2</v>
      </c>
      <c r="CL377" s="13">
        <v>0.26594542697740858</v>
      </c>
      <c r="CM377" s="13">
        <v>8.8415380847416111E-2</v>
      </c>
      <c r="CN377" s="13">
        <v>7.069204518936377E-2</v>
      </c>
      <c r="CO377" s="13">
        <v>3.1100461837571286E-2</v>
      </c>
      <c r="CP377" s="13">
        <v>1.0949024903756431E-2</v>
      </c>
      <c r="CQ377" s="13">
        <v>2.3643177511546126E-2</v>
      </c>
      <c r="CR377" s="13">
        <v>5.8419499783456043E-2</v>
      </c>
      <c r="CS377" s="13">
        <v>2.290004322004708E-2</v>
      </c>
      <c r="CT377" s="16">
        <v>29.2103</v>
      </c>
      <c r="CU377" s="16">
        <v>29.872399999999999</v>
      </c>
      <c r="CV377" s="16">
        <v>23.370899999999999</v>
      </c>
      <c r="CW377" s="16">
        <v>16.308900000000001</v>
      </c>
      <c r="CX377" s="16">
        <v>24.473099999999999</v>
      </c>
      <c r="CY377" s="16">
        <v>15.906000000000001</v>
      </c>
      <c r="CZ377" s="16">
        <v>19.4069</v>
      </c>
      <c r="DA377" s="16">
        <v>-9.4529999999999994</v>
      </c>
      <c r="DB377" s="16">
        <v>15.5784</v>
      </c>
      <c r="DC377" s="16">
        <v>19.8827</v>
      </c>
      <c r="DD377" s="16">
        <v>15.805099999999999</v>
      </c>
      <c r="DE377" s="16">
        <v>9.3942999999999994</v>
      </c>
      <c r="DF377" s="16">
        <v>-1.1343000000000001</v>
      </c>
      <c r="DG377" s="16">
        <v>15.236499999999999</v>
      </c>
      <c r="DH377" s="16">
        <v>7.7569999999999997</v>
      </c>
      <c r="DI377" s="16">
        <v>9.8566000000000003</v>
      </c>
      <c r="DJ377" s="21">
        <v>13.7326</v>
      </c>
      <c r="DK377" s="21">
        <v>14.267099999999999</v>
      </c>
      <c r="DL377" s="21">
        <v>13.606</v>
      </c>
      <c r="DM377" s="21">
        <v>10.435700000000001</v>
      </c>
      <c r="DN377" s="21">
        <v>14.8977</v>
      </c>
      <c r="DO377" s="21">
        <v>8.6890000000000001</v>
      </c>
      <c r="DP377" s="21">
        <v>10.532</v>
      </c>
      <c r="DQ377" s="21">
        <v>-5.8685999999999998</v>
      </c>
      <c r="DR377" s="21">
        <v>8.0701000000000001</v>
      </c>
      <c r="DS377" s="21">
        <v>8.8245000000000005</v>
      </c>
      <c r="DT377" s="21">
        <v>7.6410999999999998</v>
      </c>
      <c r="DU377" s="21">
        <v>5.1147</v>
      </c>
      <c r="DV377" s="21">
        <v>-0.66500000000000004</v>
      </c>
      <c r="DW377" s="21">
        <v>7.9472000000000005</v>
      </c>
      <c r="DX377" s="21">
        <v>3.7294999999999998</v>
      </c>
      <c r="DY377" s="21">
        <v>4.8467000000000002</v>
      </c>
    </row>
    <row r="378" spans="1:129" x14ac:dyDescent="0.2">
      <c r="A378" s="62" t="str">
        <f>[1]PSIM!A387</f>
        <v>PIMO</v>
      </c>
      <c r="B378" s="16" t="s">
        <v>15</v>
      </c>
      <c r="C378" s="16" t="s">
        <v>15</v>
      </c>
      <c r="D378" s="16" t="s">
        <v>15</v>
      </c>
      <c r="E378" s="16" t="s">
        <v>15</v>
      </c>
      <c r="F378" s="16" t="s">
        <v>15</v>
      </c>
      <c r="G378" s="16" t="s">
        <v>15</v>
      </c>
      <c r="H378" s="16" t="s">
        <v>15</v>
      </c>
      <c r="I378" s="16" t="s">
        <v>15</v>
      </c>
      <c r="J378" s="16" t="s">
        <v>15</v>
      </c>
      <c r="K378" s="16" t="s">
        <v>15</v>
      </c>
      <c r="L378" s="16" t="s">
        <v>15</v>
      </c>
      <c r="M378" s="16" t="s">
        <v>15</v>
      </c>
      <c r="N378" s="16" t="s">
        <v>15</v>
      </c>
      <c r="O378" s="16">
        <v>0.05</v>
      </c>
      <c r="P378" s="16">
        <v>0.08</v>
      </c>
      <c r="Q378" s="16">
        <v>4.4999999999999998E-2</v>
      </c>
      <c r="R378" s="17" t="s">
        <v>15</v>
      </c>
      <c r="S378" s="17" t="s">
        <v>15</v>
      </c>
      <c r="T378" s="17" t="s">
        <v>15</v>
      </c>
      <c r="U378" s="17" t="s">
        <v>15</v>
      </c>
      <c r="V378" s="17" t="s">
        <v>15</v>
      </c>
      <c r="W378" s="17" t="s">
        <v>15</v>
      </c>
      <c r="X378" s="17" t="s">
        <v>15</v>
      </c>
      <c r="Y378" s="17" t="s">
        <v>15</v>
      </c>
      <c r="Z378" s="17" t="s">
        <v>15</v>
      </c>
      <c r="AA378" s="17" t="s">
        <v>15</v>
      </c>
      <c r="AB378" s="17" t="s">
        <v>15</v>
      </c>
      <c r="AC378" s="17" t="s">
        <v>15</v>
      </c>
      <c r="AD378" s="17">
        <v>19.198399999999999</v>
      </c>
      <c r="AE378" s="17">
        <v>17.8583</v>
      </c>
      <c r="AF378" s="17">
        <v>19.700800000000001</v>
      </c>
      <c r="AG378" s="17">
        <v>18.071999999999999</v>
      </c>
      <c r="AH378" s="16" t="s">
        <v>15</v>
      </c>
      <c r="AI378" s="16" t="s">
        <v>15</v>
      </c>
      <c r="AJ378" s="16">
        <v>17.86</v>
      </c>
      <c r="AK378" s="16">
        <v>19.7</v>
      </c>
      <c r="AL378" s="16">
        <v>18.07</v>
      </c>
      <c r="AM378" s="16" t="s">
        <v>15</v>
      </c>
      <c r="AN378" s="16" t="s">
        <v>15</v>
      </c>
      <c r="AO378" s="16" t="s">
        <v>15</v>
      </c>
      <c r="AP378" s="16" t="s">
        <v>15</v>
      </c>
      <c r="AQ378" s="16" t="s">
        <v>15</v>
      </c>
      <c r="AR378" s="16" t="s">
        <v>15</v>
      </c>
      <c r="AS378" s="16" t="s">
        <v>15</v>
      </c>
      <c r="AT378" s="16" t="s">
        <v>15</v>
      </c>
      <c r="AU378" s="16" t="s">
        <v>15</v>
      </c>
      <c r="AV378" s="16" t="s">
        <v>15</v>
      </c>
      <c r="AW378" s="16" t="s">
        <v>15</v>
      </c>
      <c r="AX378" s="19" t="s">
        <v>15</v>
      </c>
      <c r="AY378" s="19" t="s">
        <v>15</v>
      </c>
      <c r="AZ378" s="19" t="s">
        <v>15</v>
      </c>
      <c r="BA378" s="19" t="s">
        <v>15</v>
      </c>
      <c r="BB378" s="19" t="s">
        <v>15</v>
      </c>
      <c r="BC378" s="19" t="s">
        <v>15</v>
      </c>
      <c r="BD378" s="19" t="s">
        <v>15</v>
      </c>
      <c r="BE378" s="19" t="s">
        <v>15</v>
      </c>
      <c r="BF378" s="19" t="s">
        <v>15</v>
      </c>
      <c r="BG378" s="19" t="s">
        <v>15</v>
      </c>
      <c r="BH378" s="19" t="s">
        <v>15</v>
      </c>
      <c r="BI378" s="19" t="s">
        <v>15</v>
      </c>
      <c r="BJ378" s="19">
        <v>2.7650789152478331E-2</v>
      </c>
      <c r="BK378" s="19">
        <v>3.327808427376408E-2</v>
      </c>
      <c r="BL378" s="19">
        <v>1.5668240777019362E-2</v>
      </c>
      <c r="BM378" s="19">
        <v>1.1099781300318952E-2</v>
      </c>
      <c r="BN378" s="16" t="s">
        <v>15</v>
      </c>
      <c r="BO378" s="16" t="s">
        <v>15</v>
      </c>
      <c r="BP378" s="16" t="s">
        <v>15</v>
      </c>
      <c r="BQ378" s="16" t="s">
        <v>15</v>
      </c>
      <c r="BR378" s="16" t="s">
        <v>15</v>
      </c>
      <c r="BS378" s="16" t="s">
        <v>15</v>
      </c>
      <c r="BT378" s="16" t="s">
        <v>15</v>
      </c>
      <c r="BU378" s="16" t="s">
        <v>15</v>
      </c>
      <c r="BV378" s="16" t="s">
        <v>15</v>
      </c>
      <c r="BW378" s="16" t="s">
        <v>15</v>
      </c>
      <c r="BX378" s="16" t="s">
        <v>15</v>
      </c>
      <c r="BY378" s="16" t="s">
        <v>15</v>
      </c>
      <c r="BZ378" s="16">
        <v>8.2260000000000009</v>
      </c>
      <c r="CA378" s="16">
        <v>4.9241999999999999</v>
      </c>
      <c r="CB378" s="16">
        <v>7.2093999999999996</v>
      </c>
      <c r="CC378" s="16">
        <v>4.0914999999999999</v>
      </c>
      <c r="CD378" s="13" t="s">
        <v>15</v>
      </c>
      <c r="CE378" s="13" t="s">
        <v>15</v>
      </c>
      <c r="CF378" s="13" t="s">
        <v>15</v>
      </c>
      <c r="CG378" s="13" t="s">
        <v>15</v>
      </c>
      <c r="CH378" s="13" t="s">
        <v>15</v>
      </c>
      <c r="CI378" s="13" t="s">
        <v>15</v>
      </c>
      <c r="CJ378" s="13" t="s">
        <v>15</v>
      </c>
      <c r="CK378" s="13" t="s">
        <v>15</v>
      </c>
      <c r="CL378" s="13" t="s">
        <v>15</v>
      </c>
      <c r="CM378" s="13" t="s">
        <v>15</v>
      </c>
      <c r="CN378" s="13" t="s">
        <v>15</v>
      </c>
      <c r="CO378" s="13" t="s">
        <v>15</v>
      </c>
      <c r="CP378" s="13" t="s">
        <v>15</v>
      </c>
      <c r="CQ378" s="13">
        <v>0.14402127236797027</v>
      </c>
      <c r="CR378" s="13">
        <v>2.1497504213403865E-2</v>
      </c>
      <c r="CS378" s="13">
        <v>5.3441527443863393E-2</v>
      </c>
      <c r="CT378" s="16" t="s">
        <v>15</v>
      </c>
      <c r="CU378" s="16" t="s">
        <v>15</v>
      </c>
      <c r="CV378" s="16" t="s">
        <v>15</v>
      </c>
      <c r="CW378" s="16" t="s">
        <v>15</v>
      </c>
      <c r="CX378" s="16" t="s">
        <v>15</v>
      </c>
      <c r="CY378" s="16" t="s">
        <v>15</v>
      </c>
      <c r="CZ378" s="16" t="s">
        <v>15</v>
      </c>
      <c r="DA378" s="16" t="s">
        <v>15</v>
      </c>
      <c r="DB378" s="16" t="s">
        <v>15</v>
      </c>
      <c r="DC378" s="16" t="s">
        <v>15</v>
      </c>
      <c r="DD378" s="16" t="s">
        <v>15</v>
      </c>
      <c r="DE378" s="16" t="s">
        <v>15</v>
      </c>
      <c r="DF378" s="16" t="s">
        <v>15</v>
      </c>
      <c r="DG378" s="16">
        <v>10.1335</v>
      </c>
      <c r="DH378" s="16">
        <v>13.6791</v>
      </c>
      <c r="DI378" s="16">
        <v>7.5312000000000001</v>
      </c>
      <c r="DJ378" s="21" t="s">
        <v>15</v>
      </c>
      <c r="DK378" s="21" t="s">
        <v>15</v>
      </c>
      <c r="DL378" s="21" t="s">
        <v>15</v>
      </c>
      <c r="DM378" s="21" t="s">
        <v>15</v>
      </c>
      <c r="DN378" s="21" t="s">
        <v>15</v>
      </c>
      <c r="DO378" s="21" t="s">
        <v>15</v>
      </c>
      <c r="DP378" s="21" t="s">
        <v>15</v>
      </c>
      <c r="DQ378" s="21" t="s">
        <v>15</v>
      </c>
      <c r="DR378" s="21" t="s">
        <v>15</v>
      </c>
      <c r="DS378" s="21" t="s">
        <v>15</v>
      </c>
      <c r="DT378" s="21" t="s">
        <v>15</v>
      </c>
      <c r="DU378" s="21" t="s">
        <v>15</v>
      </c>
      <c r="DV378" s="21" t="s">
        <v>15</v>
      </c>
      <c r="DW378" s="21">
        <v>6.2260999999999997</v>
      </c>
      <c r="DX378" s="21">
        <v>9.3824000000000005</v>
      </c>
      <c r="DY378" s="21">
        <v>5.2423999999999999</v>
      </c>
    </row>
    <row r="379" spans="1:129" x14ac:dyDescent="0.2">
      <c r="A379" s="62" t="str">
        <f>[1]PSIM!A388</f>
        <v>PJW</v>
      </c>
      <c r="B379" s="16" t="s">
        <v>15</v>
      </c>
      <c r="C379" s="16" t="s">
        <v>15</v>
      </c>
      <c r="D379" s="16" t="s">
        <v>15</v>
      </c>
      <c r="E379" s="16" t="s">
        <v>15</v>
      </c>
      <c r="F379" s="16" t="s">
        <v>15</v>
      </c>
      <c r="G379" s="16" t="s">
        <v>15</v>
      </c>
      <c r="H379" s="16" t="s">
        <v>15</v>
      </c>
      <c r="I379" s="16" t="s">
        <v>15</v>
      </c>
      <c r="J379" s="16" t="s">
        <v>15</v>
      </c>
      <c r="K379" s="16">
        <v>0.35580000000000001</v>
      </c>
      <c r="L379" s="16">
        <v>0.3654</v>
      </c>
      <c r="M379" s="16">
        <v>0.25</v>
      </c>
      <c r="N379" s="16">
        <v>5.7700000000000001E-2</v>
      </c>
      <c r="O379" s="16">
        <v>0.17</v>
      </c>
      <c r="P379" s="16">
        <v>0.25</v>
      </c>
      <c r="Q379" s="16">
        <v>0.06</v>
      </c>
      <c r="R379" s="17" t="s">
        <v>15</v>
      </c>
      <c r="S379" s="17" t="s">
        <v>15</v>
      </c>
      <c r="T379" s="17" t="s">
        <v>15</v>
      </c>
      <c r="U379" s="17" t="s">
        <v>15</v>
      </c>
      <c r="V379" s="17" t="s">
        <v>15</v>
      </c>
      <c r="W379" s="17" t="s">
        <v>15</v>
      </c>
      <c r="X379" s="17" t="s">
        <v>15</v>
      </c>
      <c r="Y379" s="17" t="s">
        <v>15</v>
      </c>
      <c r="Z379" s="17" t="s">
        <v>15</v>
      </c>
      <c r="AA379" s="17" t="s">
        <v>15</v>
      </c>
      <c r="AB379" s="17">
        <v>20.965299999999999</v>
      </c>
      <c r="AC379" s="17">
        <v>18.476400000000002</v>
      </c>
      <c r="AD379" s="17">
        <v>14.605399999999999</v>
      </c>
      <c r="AE379" s="17">
        <v>15.5389</v>
      </c>
      <c r="AF379" s="17">
        <v>16.9312</v>
      </c>
      <c r="AG379" s="17">
        <v>14.649000000000001</v>
      </c>
      <c r="AH379" s="16">
        <v>18.48</v>
      </c>
      <c r="AI379" s="16">
        <v>14.61</v>
      </c>
      <c r="AJ379" s="16">
        <v>15.54</v>
      </c>
      <c r="AK379" s="16">
        <v>16.93</v>
      </c>
      <c r="AL379" s="16">
        <v>14.65</v>
      </c>
      <c r="AM379" s="16" t="s">
        <v>15</v>
      </c>
      <c r="AN379" s="16" t="s">
        <v>15</v>
      </c>
      <c r="AO379" s="16" t="s">
        <v>15</v>
      </c>
      <c r="AP379" s="16" t="s">
        <v>15</v>
      </c>
      <c r="AQ379" s="16" t="s">
        <v>15</v>
      </c>
      <c r="AR379" s="16" t="s">
        <v>15</v>
      </c>
      <c r="AS379" s="16" t="s">
        <v>15</v>
      </c>
      <c r="AT379" s="16" t="s">
        <v>15</v>
      </c>
      <c r="AU379" s="16" t="s">
        <v>15</v>
      </c>
      <c r="AV379" s="16" t="s">
        <v>15</v>
      </c>
      <c r="AW379" s="16">
        <v>8.9700000000000006</v>
      </c>
      <c r="AX379" s="19" t="s">
        <v>15</v>
      </c>
      <c r="AY379" s="19" t="s">
        <v>15</v>
      </c>
      <c r="AZ379" s="19" t="s">
        <v>15</v>
      </c>
      <c r="BA379" s="19" t="s">
        <v>15</v>
      </c>
      <c r="BB379" s="19" t="s">
        <v>15</v>
      </c>
      <c r="BC379" s="19" t="s">
        <v>15</v>
      </c>
      <c r="BD379" s="19" t="s">
        <v>15</v>
      </c>
      <c r="BE379" s="19" t="s">
        <v>15</v>
      </c>
      <c r="BF379" s="19" t="s">
        <v>15</v>
      </c>
      <c r="BG379" s="19" t="s">
        <v>15</v>
      </c>
      <c r="BH379" s="19">
        <v>6.977429136781671E-2</v>
      </c>
      <c r="BI379" s="19">
        <v>0.10207637935859833</v>
      </c>
      <c r="BJ379" s="19">
        <v>0.48685987453260438</v>
      </c>
      <c r="BK379" s="19">
        <v>0.26436145844988501</v>
      </c>
      <c r="BL379" s="19">
        <v>0.1904912841999607</v>
      </c>
      <c r="BM379" s="19">
        <v>0.53392288460534476</v>
      </c>
      <c r="BN379" s="16" t="s">
        <v>15</v>
      </c>
      <c r="BO379" s="16" t="s">
        <v>15</v>
      </c>
      <c r="BP379" s="16" t="s">
        <v>15</v>
      </c>
      <c r="BQ379" s="16" t="s">
        <v>15</v>
      </c>
      <c r="BR379" s="16" t="s">
        <v>15</v>
      </c>
      <c r="BS379" s="16" t="s">
        <v>15</v>
      </c>
      <c r="BT379" s="16" t="s">
        <v>15</v>
      </c>
      <c r="BU379" s="16" t="s">
        <v>15</v>
      </c>
      <c r="BV379" s="16" t="s">
        <v>15</v>
      </c>
      <c r="BW379" s="16">
        <v>8.8549000000000007</v>
      </c>
      <c r="BX379" s="16">
        <v>10.0946</v>
      </c>
      <c r="BY379" s="16">
        <v>6.8611000000000004</v>
      </c>
      <c r="BZ379" s="16">
        <v>1.5464</v>
      </c>
      <c r="CA379" s="16">
        <v>3.6193</v>
      </c>
      <c r="CB379" s="16">
        <v>5.1273</v>
      </c>
      <c r="CC379" s="16">
        <v>1.2629000000000001</v>
      </c>
      <c r="CD379" s="13" t="s">
        <v>15</v>
      </c>
      <c r="CE379" s="13" t="s">
        <v>15</v>
      </c>
      <c r="CF379" s="13" t="s">
        <v>15</v>
      </c>
      <c r="CG379" s="13" t="s">
        <v>15</v>
      </c>
      <c r="CH379" s="13" t="s">
        <v>15</v>
      </c>
      <c r="CI379" s="13" t="s">
        <v>15</v>
      </c>
      <c r="CJ379" s="13" t="s">
        <v>15</v>
      </c>
      <c r="CK379" s="13" t="s">
        <v>15</v>
      </c>
      <c r="CL379" s="13" t="s">
        <v>15</v>
      </c>
      <c r="CM379" s="13" t="s">
        <v>15</v>
      </c>
      <c r="CN379" s="13">
        <v>0.24933066812030122</v>
      </c>
      <c r="CO379" s="13">
        <v>0.81579879662556931</v>
      </c>
      <c r="CP379" s="13">
        <v>0.93601091335044617</v>
      </c>
      <c r="CQ379" s="13">
        <v>0.83512214907207505</v>
      </c>
      <c r="CR379" s="13">
        <v>0.76754253172922471</v>
      </c>
      <c r="CS379" s="13">
        <v>0.96967776617074475</v>
      </c>
      <c r="CT379" s="16" t="s">
        <v>15</v>
      </c>
      <c r="CU379" s="16" t="s">
        <v>15</v>
      </c>
      <c r="CV379" s="16" t="s">
        <v>15</v>
      </c>
      <c r="CW379" s="16" t="s">
        <v>15</v>
      </c>
      <c r="CX379" s="16" t="s">
        <v>15</v>
      </c>
      <c r="CY379" s="16" t="s">
        <v>15</v>
      </c>
      <c r="CZ379" s="16" t="s">
        <v>15</v>
      </c>
      <c r="DA379" s="16" t="s">
        <v>15</v>
      </c>
      <c r="DB379" s="16" t="s">
        <v>15</v>
      </c>
      <c r="DC379" s="16" t="s">
        <v>15</v>
      </c>
      <c r="DD379" s="16" t="s">
        <v>15</v>
      </c>
      <c r="DE379" s="16">
        <v>16.143699999999999</v>
      </c>
      <c r="DF379" s="16">
        <v>3.8553999999999999</v>
      </c>
      <c r="DG379" s="16">
        <v>10.2326</v>
      </c>
      <c r="DH379" s="16">
        <v>13.426299999999999</v>
      </c>
      <c r="DI379" s="16">
        <v>3.1964999999999999</v>
      </c>
      <c r="DJ379" s="21" t="s">
        <v>15</v>
      </c>
      <c r="DK379" s="21" t="s">
        <v>15</v>
      </c>
      <c r="DL379" s="21" t="s">
        <v>15</v>
      </c>
      <c r="DM379" s="21" t="s">
        <v>15</v>
      </c>
      <c r="DN379" s="21" t="s">
        <v>15</v>
      </c>
      <c r="DO379" s="21" t="s">
        <v>15</v>
      </c>
      <c r="DP379" s="21" t="s">
        <v>15</v>
      </c>
      <c r="DQ379" s="21" t="s">
        <v>15</v>
      </c>
      <c r="DR379" s="21" t="s">
        <v>15</v>
      </c>
      <c r="DS379" s="21" t="s">
        <v>15</v>
      </c>
      <c r="DT379" s="21" t="s">
        <v>15</v>
      </c>
      <c r="DU379" s="21">
        <v>8.3039000000000005</v>
      </c>
      <c r="DV379" s="21">
        <v>1.6076999999999999</v>
      </c>
      <c r="DW379" s="21">
        <v>4.0255000000000001</v>
      </c>
      <c r="DX379" s="21">
        <v>5.7145000000000001</v>
      </c>
      <c r="DY379" s="21">
        <v>1.363</v>
      </c>
    </row>
    <row r="380" spans="1:129" x14ac:dyDescent="0.2">
      <c r="A380" s="62" t="str">
        <f>[1]PSIM!A389</f>
        <v>PK</v>
      </c>
      <c r="B380" s="16">
        <v>0.3997</v>
      </c>
      <c r="C380" s="16">
        <v>0.58440000000000003</v>
      </c>
      <c r="D380" s="16">
        <v>0.22500000000000001</v>
      </c>
      <c r="E380" s="16">
        <v>0.28000000000000003</v>
      </c>
      <c r="F380" s="16">
        <v>0.42</v>
      </c>
      <c r="G380" s="16">
        <v>-1.18</v>
      </c>
      <c r="H380" s="16">
        <v>-2.3199999999999998</v>
      </c>
      <c r="I380" s="16">
        <v>-4.16</v>
      </c>
      <c r="J380" s="16">
        <v>0.4</v>
      </c>
      <c r="K380" s="16">
        <v>2.7800000000000002</v>
      </c>
      <c r="L380" s="16">
        <v>0.89</v>
      </c>
      <c r="M380" s="16">
        <v>-0.2</v>
      </c>
      <c r="N380" s="16">
        <v>0.56000000000000005</v>
      </c>
      <c r="O380" s="16">
        <v>0.27</v>
      </c>
      <c r="P380" s="16">
        <v>0.16</v>
      </c>
      <c r="Q380" s="16">
        <v>0.56999999999999995</v>
      </c>
      <c r="R380" s="17">
        <v>14.431800000000001</v>
      </c>
      <c r="S380" s="17">
        <v>13.951499999999999</v>
      </c>
      <c r="T380" s="17">
        <v>9.8498999999999999</v>
      </c>
      <c r="U380" s="17">
        <v>10.3727</v>
      </c>
      <c r="V380" s="17">
        <v>10.635199999999999</v>
      </c>
      <c r="W380" s="17">
        <v>2.8521000000000001</v>
      </c>
      <c r="X380" s="17">
        <v>-2.6032999999999999</v>
      </c>
      <c r="Y380" s="17">
        <v>4.4691000000000001</v>
      </c>
      <c r="Z380" s="17">
        <v>25.247499999999999</v>
      </c>
      <c r="AA380" s="17">
        <v>22.0625</v>
      </c>
      <c r="AB380" s="17">
        <v>19.792999999999999</v>
      </c>
      <c r="AC380" s="17">
        <v>21.331199999999999</v>
      </c>
      <c r="AD380" s="17">
        <v>20.787700000000001</v>
      </c>
      <c r="AE380" s="17">
        <v>23.943200000000001</v>
      </c>
      <c r="AF380" s="17">
        <v>25.5032</v>
      </c>
      <c r="AG380" s="17">
        <v>25.232600000000001</v>
      </c>
      <c r="AH380" s="16">
        <v>21.33</v>
      </c>
      <c r="AI380" s="16">
        <v>20.79</v>
      </c>
      <c r="AJ380" s="16">
        <v>23.94</v>
      </c>
      <c r="AK380" s="16">
        <v>25.59</v>
      </c>
      <c r="AL380" s="16">
        <v>25.23</v>
      </c>
      <c r="AM380" s="16">
        <v>7.48</v>
      </c>
      <c r="AN380" s="16">
        <v>7</v>
      </c>
      <c r="AO380" s="16">
        <v>7.18</v>
      </c>
      <c r="AP380" s="16">
        <v>6.15</v>
      </c>
      <c r="AQ380" s="16">
        <v>5.13</v>
      </c>
      <c r="AR380" s="16">
        <v>6.77</v>
      </c>
      <c r="AS380" s="16">
        <v>9.39</v>
      </c>
      <c r="AT380" s="16">
        <v>14.49</v>
      </c>
      <c r="AU380" s="16">
        <v>13.57</v>
      </c>
      <c r="AV380" s="16">
        <v>12.02</v>
      </c>
      <c r="AW380" s="16">
        <v>11.15</v>
      </c>
      <c r="AX380" s="19">
        <v>0.19520863298402624</v>
      </c>
      <c r="AY380" s="19">
        <v>0.18388078457122195</v>
      </c>
      <c r="AZ380" s="19">
        <v>0.55687352825028158</v>
      </c>
      <c r="BA380" s="19">
        <v>0.4182873607401566</v>
      </c>
      <c r="BB380" s="19">
        <v>0.43579980878051866</v>
      </c>
      <c r="BC380" s="19">
        <v>-0.61162609702545534</v>
      </c>
      <c r="BD380" s="19">
        <v>-0.34774632582816833</v>
      </c>
      <c r="BE380" s="19">
        <v>-0.18571424327535024</v>
      </c>
      <c r="BF380" s="19">
        <v>0.69086142842262421</v>
      </c>
      <c r="BG380" s="19">
        <v>0.1604579702501773</v>
      </c>
      <c r="BH380" s="19">
        <v>4.8615848876369432E-2</v>
      </c>
      <c r="BI380" s="19">
        <v>9.2872452532103494E-2</v>
      </c>
      <c r="BJ380" s="19">
        <v>9.3107432452220792E-2</v>
      </c>
      <c r="BK380" s="19">
        <v>0.15484573888549333</v>
      </c>
      <c r="BL380" s="19">
        <v>0.25939057024473233</v>
      </c>
      <c r="BM380" s="19">
        <v>8.955339312717156E-2</v>
      </c>
      <c r="BN380" s="16">
        <v>5.0349000000000004</v>
      </c>
      <c r="BO380" s="16">
        <v>5.9932999999999996</v>
      </c>
      <c r="BP380" s="16">
        <v>2.2021999999999999</v>
      </c>
      <c r="BQ380" s="16">
        <v>2.4702999999999999</v>
      </c>
      <c r="BR380" s="16">
        <v>2.6577000000000002</v>
      </c>
      <c r="BS380" s="16">
        <v>-7.6314000000000002</v>
      </c>
      <c r="BT380" s="16">
        <v>-19.440799999999999</v>
      </c>
      <c r="BU380" s="16">
        <v>-64.107600000000005</v>
      </c>
      <c r="BV380" s="16">
        <v>4.5118</v>
      </c>
      <c r="BW380" s="16">
        <v>30.484000000000002</v>
      </c>
      <c r="BX380" s="16">
        <v>10.226900000000001</v>
      </c>
      <c r="BY380" s="16">
        <v>-1.9518</v>
      </c>
      <c r="BZ380" s="16">
        <v>5.6272000000000002</v>
      </c>
      <c r="CA380" s="16">
        <v>3.1577000000000002</v>
      </c>
      <c r="CB380" s="16">
        <v>1.8077000000000001</v>
      </c>
      <c r="CC380" s="16">
        <v>5.0285000000000002</v>
      </c>
      <c r="CD380" s="13">
        <v>1.2278197135108992</v>
      </c>
      <c r="CE380" s="13">
        <v>1.2731307837502976</v>
      </c>
      <c r="CF380" s="13">
        <v>1.6334267471841113</v>
      </c>
      <c r="CG380" s="13">
        <v>1.6375447935870082</v>
      </c>
      <c r="CH380" s="13">
        <v>1.569830783563851</v>
      </c>
      <c r="CI380" s="13">
        <v>3.9822326083452957</v>
      </c>
      <c r="CJ380" s="13">
        <v>36.715373241687978</v>
      </c>
      <c r="CK380" s="13">
        <v>-1.3039220635000757</v>
      </c>
      <c r="CL380" s="13">
        <v>-1.6954690672800639</v>
      </c>
      <c r="CM380" s="13">
        <v>4.0496731619249209</v>
      </c>
      <c r="CN380" s="13">
        <v>1.5729783178392713</v>
      </c>
      <c r="CO380" s="13">
        <v>1.5614502645405492</v>
      </c>
      <c r="CP380" s="13">
        <v>0.85517836363086497</v>
      </c>
      <c r="CQ380" s="13">
        <v>0.54006318951456389</v>
      </c>
      <c r="CR380" s="13">
        <v>0.47978801823625405</v>
      </c>
      <c r="CS380" s="13">
        <v>0.45119829924878058</v>
      </c>
      <c r="CT380" s="16">
        <v>25.622800000000002</v>
      </c>
      <c r="CU380" s="16">
        <v>29.319400000000002</v>
      </c>
      <c r="CV380" s="16">
        <v>8.5076000000000001</v>
      </c>
      <c r="CW380" s="16">
        <v>9.1134000000000004</v>
      </c>
      <c r="CX380" s="16">
        <v>12.389699999999999</v>
      </c>
      <c r="CY380" s="16">
        <v>-40.561799999999998</v>
      </c>
      <c r="CZ380" s="16">
        <v>-189.8306</v>
      </c>
      <c r="DA380" s="16">
        <v>-189.8306</v>
      </c>
      <c r="DB380" s="16">
        <v>-189.8306</v>
      </c>
      <c r="DC380" s="16">
        <v>-189.8306</v>
      </c>
      <c r="DD380" s="16">
        <v>73.171300000000002</v>
      </c>
      <c r="DE380" s="16">
        <v>-11.4589</v>
      </c>
      <c r="DF380" s="16">
        <v>27.189299999999999</v>
      </c>
      <c r="DG380" s="16">
        <v>9.5673999999999992</v>
      </c>
      <c r="DH380" s="16">
        <v>5.0583999999999998</v>
      </c>
      <c r="DI380" s="16">
        <v>16.801500000000001</v>
      </c>
      <c r="DJ380" s="21">
        <v>7.0853000000000002</v>
      </c>
      <c r="DK380" s="21">
        <v>9.0220000000000002</v>
      </c>
      <c r="DL380" s="21">
        <v>2.5442</v>
      </c>
      <c r="DM380" s="21">
        <v>2.6108000000000002</v>
      </c>
      <c r="DN380" s="21">
        <v>3.2145000000000001</v>
      </c>
      <c r="DO380" s="21">
        <v>-7.7561</v>
      </c>
      <c r="DP380" s="21">
        <v>-16.164999999999999</v>
      </c>
      <c r="DQ380" s="21">
        <v>-44.112200000000001</v>
      </c>
      <c r="DR380" s="21">
        <v>5.6436999999999999</v>
      </c>
      <c r="DS380" s="21">
        <v>42.016399999999997</v>
      </c>
      <c r="DT380" s="21">
        <v>13.248799999999999</v>
      </c>
      <c r="DU380" s="21">
        <v>-2.6124000000000001</v>
      </c>
      <c r="DV380" s="21">
        <v>7.1959999999999997</v>
      </c>
      <c r="DW380" s="21">
        <v>3.4035000000000002</v>
      </c>
      <c r="DX380" s="21">
        <v>1.9123999999999999</v>
      </c>
      <c r="DY380" s="21">
        <v>6.3689999999999998</v>
      </c>
    </row>
    <row r="381" spans="1:129" x14ac:dyDescent="0.2">
      <c r="A381" s="62" t="str">
        <f>[1]PSIM!A390</f>
        <v>PL</v>
      </c>
      <c r="B381" s="16">
        <v>0.36009999999999998</v>
      </c>
      <c r="C381" s="16">
        <v>0.48230000000000001</v>
      </c>
      <c r="D381" s="16">
        <v>0.61850000000000005</v>
      </c>
      <c r="E381" s="16">
        <v>0.5504</v>
      </c>
      <c r="F381" s="16">
        <v>0.36380000000000001</v>
      </c>
      <c r="G381" s="16">
        <v>0.55979999999999996</v>
      </c>
      <c r="H381" s="16">
        <v>0.45710000000000001</v>
      </c>
      <c r="I381" s="16">
        <v>0.45710000000000001</v>
      </c>
      <c r="J381" s="16">
        <v>0.5877</v>
      </c>
      <c r="K381" s="16">
        <v>0.41980000000000001</v>
      </c>
      <c r="L381" s="16">
        <v>0.50380000000000003</v>
      </c>
      <c r="M381" s="16">
        <v>0.42909999999999998</v>
      </c>
      <c r="N381" s="16">
        <v>0.28920000000000001</v>
      </c>
      <c r="O381" s="16">
        <v>0.32</v>
      </c>
      <c r="P381" s="16">
        <v>0.37</v>
      </c>
      <c r="Q381" s="16">
        <v>0.37</v>
      </c>
      <c r="R381" s="17">
        <v>33.011699999999998</v>
      </c>
      <c r="S381" s="17">
        <v>31.8309</v>
      </c>
      <c r="T381" s="17">
        <v>29.374300000000002</v>
      </c>
      <c r="U381" s="17">
        <v>26.915600000000001</v>
      </c>
      <c r="V381" s="17">
        <v>26.073399999999999</v>
      </c>
      <c r="W381" s="17">
        <v>26.1037</v>
      </c>
      <c r="X381" s="17">
        <v>27.505099999999999</v>
      </c>
      <c r="Y381" s="17">
        <v>27.505099999999999</v>
      </c>
      <c r="Z381" s="17">
        <v>28.7913</v>
      </c>
      <c r="AA381" s="17">
        <v>24.703299999999999</v>
      </c>
      <c r="AB381" s="17">
        <v>23.035900000000002</v>
      </c>
      <c r="AC381" s="17">
        <v>6.3281000000000001</v>
      </c>
      <c r="AD381" s="17">
        <v>20.424800000000001</v>
      </c>
      <c r="AE381" s="17">
        <v>21.207100000000001</v>
      </c>
      <c r="AF381" s="17">
        <v>19.421299999999999</v>
      </c>
      <c r="AG381" s="17">
        <v>17.656500000000001</v>
      </c>
      <c r="AH381" s="16">
        <v>-169.7</v>
      </c>
      <c r="AI381" s="16">
        <v>-245.22</v>
      </c>
      <c r="AJ381" s="16">
        <v>-239.85</v>
      </c>
      <c r="AK381" s="16">
        <v>12.63</v>
      </c>
      <c r="AL381" s="16">
        <v>11.28</v>
      </c>
      <c r="AM381" s="16">
        <v>6062.27</v>
      </c>
      <c r="AN381" s="16">
        <v>8.9600000000000009</v>
      </c>
      <c r="AO381" s="16">
        <v>9.56</v>
      </c>
      <c r="AP381" s="16">
        <v>6.92</v>
      </c>
      <c r="AQ381" s="16">
        <v>6.87</v>
      </c>
      <c r="AR381" s="16">
        <v>7.94</v>
      </c>
      <c r="AS381" s="16">
        <v>9.44</v>
      </c>
      <c r="AT381" s="16">
        <v>2379.86</v>
      </c>
      <c r="AU381" s="16">
        <v>1816.45</v>
      </c>
      <c r="AV381" s="16">
        <v>2185.21</v>
      </c>
      <c r="AW381" s="16">
        <v>6.11</v>
      </c>
      <c r="AX381" s="19">
        <v>0.33524565791544964</v>
      </c>
      <c r="AY381" s="19">
        <v>0.31278608904419097</v>
      </c>
      <c r="AZ381" s="19">
        <v>0.28157172633441396</v>
      </c>
      <c r="BA381" s="19">
        <v>0.42183854284988842</v>
      </c>
      <c r="BB381" s="19">
        <v>0.46479982710523615</v>
      </c>
      <c r="BC381" s="19">
        <v>0.49658901141805878</v>
      </c>
      <c r="BD381" s="19">
        <v>0.51994765811043053</v>
      </c>
      <c r="BE381" s="19">
        <v>0.51994765811043053</v>
      </c>
      <c r="BF381" s="19">
        <v>0.44473406040531599</v>
      </c>
      <c r="BG381" s="19">
        <v>0.40159890027111733</v>
      </c>
      <c r="BH381" s="19">
        <v>0.49179393314310904</v>
      </c>
      <c r="BI381" s="19">
        <v>-13.983394614607306</v>
      </c>
      <c r="BJ381" s="19">
        <v>0.69613596770255348</v>
      </c>
      <c r="BK381" s="19">
        <v>0.6757961042240308</v>
      </c>
      <c r="BL381" s="19">
        <v>0.92251393002594884</v>
      </c>
      <c r="BM381" s="19">
        <v>0.87279739093429132</v>
      </c>
      <c r="BN381" s="16">
        <v>14.2934</v>
      </c>
      <c r="BO381" s="16">
        <v>15.2468</v>
      </c>
      <c r="BP381" s="16">
        <v>15.235900000000001</v>
      </c>
      <c r="BQ381" s="16">
        <v>12.147500000000001</v>
      </c>
      <c r="BR381" s="16">
        <v>10.6454</v>
      </c>
      <c r="BS381" s="16">
        <v>17.1523</v>
      </c>
      <c r="BT381" s="16">
        <v>13.495900000000001</v>
      </c>
      <c r="BU381" s="16">
        <v>13.495900000000001</v>
      </c>
      <c r="BV381" s="16">
        <v>14.2782</v>
      </c>
      <c r="BW381" s="16">
        <v>6.7352999999999996</v>
      </c>
      <c r="BX381" s="16">
        <v>7.4071999999999996</v>
      </c>
      <c r="BY381" s="16">
        <v>7.6616</v>
      </c>
      <c r="BZ381" s="16">
        <v>3.7949999999999999</v>
      </c>
      <c r="CA381" s="16">
        <v>4.6733000000000002</v>
      </c>
      <c r="CB381" s="16">
        <v>5.3357999999999999</v>
      </c>
      <c r="CC381" s="16">
        <v>5.8248999999999995</v>
      </c>
      <c r="CD381" s="13" t="s">
        <v>15</v>
      </c>
      <c r="CE381" s="13">
        <v>2.8135974250715763</v>
      </c>
      <c r="CF381" s="13">
        <v>3.1371426113073744</v>
      </c>
      <c r="CG381" s="13">
        <v>2.3222090106801416</v>
      </c>
      <c r="CH381" s="13">
        <v>1.9399919395465994</v>
      </c>
      <c r="CI381" s="13">
        <v>1.7720647328701167</v>
      </c>
      <c r="CJ381" s="13">
        <v>1.9093262410522569</v>
      </c>
      <c r="CK381" s="13" t="s">
        <v>15</v>
      </c>
      <c r="CL381" s="13" t="s">
        <v>15</v>
      </c>
      <c r="CM381" s="13" t="s">
        <v>15</v>
      </c>
      <c r="CN381" s="13" t="s">
        <v>15</v>
      </c>
      <c r="CO381" s="13" t="s">
        <v>15</v>
      </c>
      <c r="CP381" s="13" t="s">
        <v>15</v>
      </c>
      <c r="CQ381" s="13" t="s">
        <v>15</v>
      </c>
      <c r="CR381" s="13" t="s">
        <v>15</v>
      </c>
      <c r="CS381" s="13" t="s">
        <v>15</v>
      </c>
      <c r="CT381" s="16">
        <v>15.367800000000001</v>
      </c>
      <c r="CU381" s="16">
        <v>18.555</v>
      </c>
      <c r="CV381" s="16">
        <v>21.145600000000002</v>
      </c>
      <c r="CW381" s="16">
        <v>15.0648</v>
      </c>
      <c r="CX381" s="16">
        <v>11.8886</v>
      </c>
      <c r="CY381" s="16">
        <v>16.977499999999999</v>
      </c>
      <c r="CZ381" s="16">
        <v>12.947699999999999</v>
      </c>
      <c r="DA381" s="16">
        <v>12.947699999999999</v>
      </c>
      <c r="DB381" s="16">
        <v>12.947699999999999</v>
      </c>
      <c r="DC381" s="16">
        <v>10.2021</v>
      </c>
      <c r="DD381" s="16">
        <v>11.914999999999999</v>
      </c>
      <c r="DE381" s="16">
        <v>9.8895999999999997</v>
      </c>
      <c r="DF381" s="16">
        <v>6.7061999999999999</v>
      </c>
      <c r="DG381" s="16">
        <v>7.2248999999999999</v>
      </c>
      <c r="DH381" s="16">
        <v>8.1669</v>
      </c>
      <c r="DI381" s="16">
        <v>7.9043999999999999</v>
      </c>
      <c r="DJ381" s="21">
        <v>5.3375000000000004</v>
      </c>
      <c r="DK381" s="21">
        <v>5.1928000000000001</v>
      </c>
      <c r="DL381" s="21">
        <v>4.9791999999999996</v>
      </c>
      <c r="DM381" s="21">
        <v>3.8551000000000002</v>
      </c>
      <c r="DN381" s="21">
        <v>3.5383</v>
      </c>
      <c r="DO381" s="21">
        <v>5.6039000000000003</v>
      </c>
      <c r="DP381" s="21">
        <v>4.1995000000000005</v>
      </c>
      <c r="DQ381" s="21">
        <v>4.1995000000000005</v>
      </c>
      <c r="DR381" s="21">
        <v>4.1995000000000005</v>
      </c>
      <c r="DS381" s="21">
        <v>2.3355000000000001</v>
      </c>
      <c r="DT381" s="21">
        <v>2.4580000000000002</v>
      </c>
      <c r="DU381" s="21">
        <v>1.8250999999999999</v>
      </c>
      <c r="DV381" s="21">
        <v>1.1387</v>
      </c>
      <c r="DW381" s="21">
        <v>1.3409</v>
      </c>
      <c r="DX381" s="21">
        <v>1.6844000000000001</v>
      </c>
      <c r="DY381" s="21">
        <v>1.6783999999999999</v>
      </c>
    </row>
    <row r="382" spans="1:129" x14ac:dyDescent="0.2">
      <c r="A382" s="62" t="str">
        <f>[1]PSIM!A391</f>
        <v>PLANB</v>
      </c>
      <c r="B382" s="16" t="s">
        <v>15</v>
      </c>
      <c r="C382" s="16" t="s">
        <v>15</v>
      </c>
      <c r="D382" s="16" t="s">
        <v>15</v>
      </c>
      <c r="E382" s="16" t="s">
        <v>15</v>
      </c>
      <c r="F382" s="16" t="s">
        <v>15</v>
      </c>
      <c r="G382" s="16" t="s">
        <v>15</v>
      </c>
      <c r="H382" s="16" t="s">
        <v>15</v>
      </c>
      <c r="I382" s="16" t="s">
        <v>15</v>
      </c>
      <c r="J382" s="16" t="s">
        <v>15</v>
      </c>
      <c r="K382" s="16" t="s">
        <v>15</v>
      </c>
      <c r="L382" s="16" t="s">
        <v>15</v>
      </c>
      <c r="M382" s="16" t="s">
        <v>15</v>
      </c>
      <c r="N382" s="16">
        <v>0.08</v>
      </c>
      <c r="O382" s="16">
        <v>0.11799999999999999</v>
      </c>
      <c r="P382" s="16">
        <v>0.1002</v>
      </c>
      <c r="Q382" s="16">
        <v>0.13089999999999999</v>
      </c>
      <c r="R382" s="17" t="s">
        <v>15</v>
      </c>
      <c r="S382" s="17" t="s">
        <v>15</v>
      </c>
      <c r="T382" s="17" t="s">
        <v>15</v>
      </c>
      <c r="U382" s="17" t="s">
        <v>15</v>
      </c>
      <c r="V382" s="17" t="s">
        <v>15</v>
      </c>
      <c r="W382" s="17" t="s">
        <v>15</v>
      </c>
      <c r="X382" s="17" t="s">
        <v>15</v>
      </c>
      <c r="Y382" s="17" t="s">
        <v>15</v>
      </c>
      <c r="Z382" s="17" t="s">
        <v>15</v>
      </c>
      <c r="AA382" s="17" t="s">
        <v>15</v>
      </c>
      <c r="AB382" s="17" t="s">
        <v>15</v>
      </c>
      <c r="AC382" s="17" t="s">
        <v>15</v>
      </c>
      <c r="AD382" s="17">
        <v>35.720100000000002</v>
      </c>
      <c r="AE382" s="17">
        <v>37.399299999999997</v>
      </c>
      <c r="AF382" s="17">
        <v>32.325099999999999</v>
      </c>
      <c r="AG382" s="17">
        <v>33.991799999999998</v>
      </c>
      <c r="AH382" s="16" t="s">
        <v>15</v>
      </c>
      <c r="AI382" s="16" t="s">
        <v>15</v>
      </c>
      <c r="AJ382" s="16">
        <v>37.4</v>
      </c>
      <c r="AK382" s="16">
        <v>32.33</v>
      </c>
      <c r="AL382" s="16">
        <v>33.99</v>
      </c>
      <c r="AM382" s="16" t="s">
        <v>15</v>
      </c>
      <c r="AN382" s="16" t="s">
        <v>15</v>
      </c>
      <c r="AO382" s="16" t="s">
        <v>15</v>
      </c>
      <c r="AP382" s="16" t="s">
        <v>15</v>
      </c>
      <c r="AQ382" s="16" t="s">
        <v>15</v>
      </c>
      <c r="AR382" s="16" t="s">
        <v>15</v>
      </c>
      <c r="AS382" s="16" t="s">
        <v>15</v>
      </c>
      <c r="AT382" s="16" t="s">
        <v>15</v>
      </c>
      <c r="AU382" s="16" t="s">
        <v>15</v>
      </c>
      <c r="AV382" s="16" t="s">
        <v>15</v>
      </c>
      <c r="AW382" s="16" t="s">
        <v>15</v>
      </c>
      <c r="AX382" s="19" t="s">
        <v>15</v>
      </c>
      <c r="AY382" s="19" t="s">
        <v>15</v>
      </c>
      <c r="AZ382" s="19" t="s">
        <v>15</v>
      </c>
      <c r="BA382" s="19" t="s">
        <v>15</v>
      </c>
      <c r="BB382" s="19" t="s">
        <v>15</v>
      </c>
      <c r="BC382" s="19" t="s">
        <v>15</v>
      </c>
      <c r="BD382" s="19" t="s">
        <v>15</v>
      </c>
      <c r="BE382" s="19" t="s">
        <v>15</v>
      </c>
      <c r="BF382" s="19" t="s">
        <v>15</v>
      </c>
      <c r="BG382" s="19" t="s">
        <v>15</v>
      </c>
      <c r="BH382" s="19" t="s">
        <v>15</v>
      </c>
      <c r="BI382" s="19" t="s">
        <v>15</v>
      </c>
      <c r="BJ382" s="19">
        <v>0.17168145884260447</v>
      </c>
      <c r="BK382" s="19">
        <v>0.1062952831085609</v>
      </c>
      <c r="BL382" s="19">
        <v>1.5438497629399082E-3</v>
      </c>
      <c r="BM382" s="19">
        <v>3.6847439250606703E-3</v>
      </c>
      <c r="BN382" s="16" t="s">
        <v>15</v>
      </c>
      <c r="BO382" s="16" t="s">
        <v>15</v>
      </c>
      <c r="BP382" s="16" t="s">
        <v>15</v>
      </c>
      <c r="BQ382" s="16" t="s">
        <v>15</v>
      </c>
      <c r="BR382" s="16" t="s">
        <v>15</v>
      </c>
      <c r="BS382" s="16" t="s">
        <v>15</v>
      </c>
      <c r="BT382" s="16" t="s">
        <v>15</v>
      </c>
      <c r="BU382" s="16" t="s">
        <v>15</v>
      </c>
      <c r="BV382" s="16" t="s">
        <v>15</v>
      </c>
      <c r="BW382" s="16" t="s">
        <v>15</v>
      </c>
      <c r="BX382" s="16" t="s">
        <v>15</v>
      </c>
      <c r="BY382" s="16" t="s">
        <v>15</v>
      </c>
      <c r="BZ382" s="16">
        <v>14.100300000000001</v>
      </c>
      <c r="CA382" s="16">
        <v>18.581600000000002</v>
      </c>
      <c r="CB382" s="16">
        <v>14.517099999999999</v>
      </c>
      <c r="CC382" s="16">
        <v>15.4534</v>
      </c>
      <c r="CD382" s="13" t="s">
        <v>15</v>
      </c>
      <c r="CE382" s="13" t="s">
        <v>15</v>
      </c>
      <c r="CF382" s="13" t="s">
        <v>15</v>
      </c>
      <c r="CG382" s="13" t="s">
        <v>15</v>
      </c>
      <c r="CH382" s="13" t="s">
        <v>15</v>
      </c>
      <c r="CI382" s="13" t="s">
        <v>15</v>
      </c>
      <c r="CJ382" s="13" t="s">
        <v>15</v>
      </c>
      <c r="CK382" s="13" t="s">
        <v>15</v>
      </c>
      <c r="CL382" s="13" t="s">
        <v>15</v>
      </c>
      <c r="CM382" s="13" t="s">
        <v>15</v>
      </c>
      <c r="CN382" s="13" t="s">
        <v>15</v>
      </c>
      <c r="CO382" s="13" t="s">
        <v>15</v>
      </c>
      <c r="CP382" s="13" t="s">
        <v>15</v>
      </c>
      <c r="CQ382" s="13">
        <v>1.0222548054764006E-3</v>
      </c>
      <c r="CR382" s="13">
        <v>1.1117104504224715E-2</v>
      </c>
      <c r="CS382" s="13">
        <v>7.2831879122973418E-3</v>
      </c>
      <c r="CT382" s="16" t="s">
        <v>15</v>
      </c>
      <c r="CU382" s="16" t="s">
        <v>15</v>
      </c>
      <c r="CV382" s="16" t="s">
        <v>15</v>
      </c>
      <c r="CW382" s="16" t="s">
        <v>15</v>
      </c>
      <c r="CX382" s="16" t="s">
        <v>15</v>
      </c>
      <c r="CY382" s="16" t="s">
        <v>15</v>
      </c>
      <c r="CZ382" s="16" t="s">
        <v>15</v>
      </c>
      <c r="DA382" s="16" t="s">
        <v>15</v>
      </c>
      <c r="DB382" s="16" t="s">
        <v>15</v>
      </c>
      <c r="DC382" s="16" t="s">
        <v>15</v>
      </c>
      <c r="DD382" s="16" t="s">
        <v>15</v>
      </c>
      <c r="DE382" s="16" t="s">
        <v>15</v>
      </c>
      <c r="DF382" s="16" t="s">
        <v>15</v>
      </c>
      <c r="DG382" s="16">
        <v>21.5503</v>
      </c>
      <c r="DH382" s="16">
        <v>11.5411</v>
      </c>
      <c r="DI382" s="16">
        <v>13.732900000000001</v>
      </c>
      <c r="DJ382" s="21" t="s">
        <v>15</v>
      </c>
      <c r="DK382" s="21" t="s">
        <v>15</v>
      </c>
      <c r="DL382" s="21" t="s">
        <v>15</v>
      </c>
      <c r="DM382" s="21" t="s">
        <v>15</v>
      </c>
      <c r="DN382" s="21" t="s">
        <v>15</v>
      </c>
      <c r="DO382" s="21" t="s">
        <v>15</v>
      </c>
      <c r="DP382" s="21" t="s">
        <v>15</v>
      </c>
      <c r="DQ382" s="21" t="s">
        <v>15</v>
      </c>
      <c r="DR382" s="21" t="s">
        <v>15</v>
      </c>
      <c r="DS382" s="21" t="s">
        <v>15</v>
      </c>
      <c r="DT382" s="21" t="s">
        <v>15</v>
      </c>
      <c r="DU382" s="21" t="s">
        <v>15</v>
      </c>
      <c r="DV382" s="21" t="s">
        <v>15</v>
      </c>
      <c r="DW382" s="21">
        <v>13.901</v>
      </c>
      <c r="DX382" s="21">
        <v>9.9530999999999992</v>
      </c>
      <c r="DY382" s="21">
        <v>11.6989</v>
      </c>
    </row>
    <row r="383" spans="1:129" x14ac:dyDescent="0.2">
      <c r="A383" s="62" t="str">
        <f>[1]PSIM!A392</f>
        <v>PLANET</v>
      </c>
      <c r="B383" s="16" t="s">
        <v>15</v>
      </c>
      <c r="C383" s="16" t="s">
        <v>15</v>
      </c>
      <c r="D383" s="16" t="s">
        <v>15</v>
      </c>
      <c r="E383" s="16" t="s">
        <v>15</v>
      </c>
      <c r="F383" s="16" t="s">
        <v>15</v>
      </c>
      <c r="G383" s="16" t="s">
        <v>15</v>
      </c>
      <c r="H383" s="16" t="s">
        <v>15</v>
      </c>
      <c r="I383" s="16" t="s">
        <v>15</v>
      </c>
      <c r="J383" s="16" t="s">
        <v>15</v>
      </c>
      <c r="K383" s="16" t="s">
        <v>15</v>
      </c>
      <c r="L383" s="16">
        <v>2.31</v>
      </c>
      <c r="M383" s="16">
        <v>0.48</v>
      </c>
      <c r="N383" s="16">
        <v>0.23</v>
      </c>
      <c r="O383" s="16">
        <v>0.21</v>
      </c>
      <c r="P383" s="16">
        <v>-0.1</v>
      </c>
      <c r="Q383" s="16">
        <v>-0.13</v>
      </c>
      <c r="R383" s="17" t="s">
        <v>15</v>
      </c>
      <c r="S383" s="17" t="s">
        <v>15</v>
      </c>
      <c r="T383" s="17" t="s">
        <v>15</v>
      </c>
      <c r="U383" s="17" t="s">
        <v>15</v>
      </c>
      <c r="V383" s="17" t="s">
        <v>15</v>
      </c>
      <c r="W383" s="17" t="s">
        <v>15</v>
      </c>
      <c r="X383" s="17" t="s">
        <v>15</v>
      </c>
      <c r="Y383" s="17" t="s">
        <v>15</v>
      </c>
      <c r="Z383" s="17" t="s">
        <v>15</v>
      </c>
      <c r="AA383" s="17" t="s">
        <v>15</v>
      </c>
      <c r="AB383" s="17">
        <v>34.0486</v>
      </c>
      <c r="AC383" s="17">
        <v>32.223799999999997</v>
      </c>
      <c r="AD383" s="17">
        <v>26.1449</v>
      </c>
      <c r="AE383" s="17">
        <v>26.786799999999999</v>
      </c>
      <c r="AF383" s="17">
        <v>22.388300000000001</v>
      </c>
      <c r="AG383" s="17">
        <v>19.757300000000001</v>
      </c>
      <c r="AH383" s="16" t="s">
        <v>15</v>
      </c>
      <c r="AI383" s="16">
        <v>26.14</v>
      </c>
      <c r="AJ383" s="16">
        <v>26.79</v>
      </c>
      <c r="AK383" s="16">
        <v>22.39</v>
      </c>
      <c r="AL383" s="16">
        <v>19.760000000000002</v>
      </c>
      <c r="AM383" s="16" t="s">
        <v>15</v>
      </c>
      <c r="AN383" s="16" t="s">
        <v>15</v>
      </c>
      <c r="AO383" s="16" t="s">
        <v>15</v>
      </c>
      <c r="AP383" s="16" t="s">
        <v>15</v>
      </c>
      <c r="AQ383" s="16" t="s">
        <v>15</v>
      </c>
      <c r="AR383" s="16" t="s">
        <v>15</v>
      </c>
      <c r="AS383" s="16" t="s">
        <v>15</v>
      </c>
      <c r="AT383" s="16" t="s">
        <v>15</v>
      </c>
      <c r="AU383" s="16" t="s">
        <v>15</v>
      </c>
      <c r="AV383" s="16" t="s">
        <v>15</v>
      </c>
      <c r="AW383" s="16" t="s">
        <v>15</v>
      </c>
      <c r="AX383" s="19" t="s">
        <v>15</v>
      </c>
      <c r="AY383" s="19" t="s">
        <v>15</v>
      </c>
      <c r="AZ383" s="19" t="s">
        <v>15</v>
      </c>
      <c r="BA383" s="19" t="s">
        <v>15</v>
      </c>
      <c r="BB383" s="19" t="s">
        <v>15</v>
      </c>
      <c r="BC383" s="19" t="s">
        <v>15</v>
      </c>
      <c r="BD383" s="19" t="s">
        <v>15</v>
      </c>
      <c r="BE383" s="19" t="s">
        <v>15</v>
      </c>
      <c r="BF383" s="19" t="s">
        <v>15</v>
      </c>
      <c r="BG383" s="19" t="s">
        <v>15</v>
      </c>
      <c r="BH383" s="19">
        <v>0.10814333753860249</v>
      </c>
      <c r="BI383" s="19">
        <v>0.12593465153816941</v>
      </c>
      <c r="BJ383" s="19">
        <v>0.14238596872475295</v>
      </c>
      <c r="BK383" s="19">
        <v>0.10313870605335483</v>
      </c>
      <c r="BL383" s="19">
        <v>-0.55687535127280707</v>
      </c>
      <c r="BM383" s="19">
        <v>-0.3340693409647868</v>
      </c>
      <c r="BN383" s="16" t="s">
        <v>15</v>
      </c>
      <c r="BO383" s="16" t="s">
        <v>15</v>
      </c>
      <c r="BP383" s="16" t="s">
        <v>15</v>
      </c>
      <c r="BQ383" s="16" t="s">
        <v>15</v>
      </c>
      <c r="BR383" s="16" t="s">
        <v>15</v>
      </c>
      <c r="BS383" s="16" t="s">
        <v>15</v>
      </c>
      <c r="BT383" s="16" t="s">
        <v>15</v>
      </c>
      <c r="BU383" s="16" t="s">
        <v>15</v>
      </c>
      <c r="BV383" s="16" t="s">
        <v>15</v>
      </c>
      <c r="BW383" s="16" t="s">
        <v>15</v>
      </c>
      <c r="BX383" s="16">
        <v>9.4390999999999998</v>
      </c>
      <c r="BY383" s="16">
        <v>6.5582000000000003</v>
      </c>
      <c r="BZ383" s="16">
        <v>5.0932000000000004</v>
      </c>
      <c r="CA383" s="16">
        <v>5.2384000000000004</v>
      </c>
      <c r="CB383" s="16">
        <v>-3.4548000000000001</v>
      </c>
      <c r="CC383" s="16">
        <v>-4.6828000000000003</v>
      </c>
      <c r="CD383" s="13" t="s">
        <v>15</v>
      </c>
      <c r="CE383" s="13" t="s">
        <v>15</v>
      </c>
      <c r="CF383" s="13" t="s">
        <v>15</v>
      </c>
      <c r="CG383" s="13" t="s">
        <v>15</v>
      </c>
      <c r="CH383" s="13" t="s">
        <v>15</v>
      </c>
      <c r="CI383" s="13" t="s">
        <v>15</v>
      </c>
      <c r="CJ383" s="13" t="s">
        <v>15</v>
      </c>
      <c r="CK383" s="13" t="s">
        <v>15</v>
      </c>
      <c r="CL383" s="13" t="s">
        <v>15</v>
      </c>
      <c r="CM383" s="13" t="s">
        <v>15</v>
      </c>
      <c r="CN383" s="13" t="s">
        <v>15</v>
      </c>
      <c r="CO383" s="13" t="s">
        <v>15</v>
      </c>
      <c r="CP383" s="13">
        <v>0.26481195036323824</v>
      </c>
      <c r="CQ383" s="13">
        <v>0.57512183574742404</v>
      </c>
      <c r="CR383" s="13">
        <v>0.71082680549029997</v>
      </c>
      <c r="CS383" s="13">
        <v>0.79480940632764696</v>
      </c>
      <c r="CT383" s="16" t="s">
        <v>15</v>
      </c>
      <c r="CU383" s="16" t="s">
        <v>15</v>
      </c>
      <c r="CV383" s="16" t="s">
        <v>15</v>
      </c>
      <c r="CW383" s="16" t="s">
        <v>15</v>
      </c>
      <c r="CX383" s="16" t="s">
        <v>15</v>
      </c>
      <c r="CY383" s="16" t="s">
        <v>15</v>
      </c>
      <c r="CZ383" s="16" t="s">
        <v>15</v>
      </c>
      <c r="DA383" s="16" t="s">
        <v>15</v>
      </c>
      <c r="DB383" s="16" t="s">
        <v>15</v>
      </c>
      <c r="DC383" s="16" t="s">
        <v>15</v>
      </c>
      <c r="DD383" s="16" t="s">
        <v>15</v>
      </c>
      <c r="DE383" s="16">
        <v>23.348800000000001</v>
      </c>
      <c r="DF383" s="16">
        <v>14.507199999999999</v>
      </c>
      <c r="DG383" s="16">
        <v>11.311500000000001</v>
      </c>
      <c r="DH383" s="16">
        <v>-5.3985000000000003</v>
      </c>
      <c r="DI383" s="16">
        <v>-7.5972999999999997</v>
      </c>
      <c r="DJ383" s="21" t="s">
        <v>15</v>
      </c>
      <c r="DK383" s="21" t="s">
        <v>15</v>
      </c>
      <c r="DL383" s="21" t="s">
        <v>15</v>
      </c>
      <c r="DM383" s="21" t="s">
        <v>15</v>
      </c>
      <c r="DN383" s="21" t="s">
        <v>15</v>
      </c>
      <c r="DO383" s="21" t="s">
        <v>15</v>
      </c>
      <c r="DP383" s="21" t="s">
        <v>15</v>
      </c>
      <c r="DQ383" s="21" t="s">
        <v>15</v>
      </c>
      <c r="DR383" s="21" t="s">
        <v>15</v>
      </c>
      <c r="DS383" s="21" t="s">
        <v>15</v>
      </c>
      <c r="DT383" s="21" t="s">
        <v>15</v>
      </c>
      <c r="DU383" s="21">
        <v>9.9663000000000004</v>
      </c>
      <c r="DV383" s="21">
        <v>8.5345999999999993</v>
      </c>
      <c r="DW383" s="21">
        <v>6.5379000000000005</v>
      </c>
      <c r="DX383" s="21">
        <v>-2.7925</v>
      </c>
      <c r="DY383" s="21">
        <v>-3.7513000000000001</v>
      </c>
    </row>
    <row r="384" spans="1:129" x14ac:dyDescent="0.2">
      <c r="A384" s="62" t="str">
        <f>[1]PSIM!A393</f>
        <v>PLAT</v>
      </c>
      <c r="B384" s="16" t="s">
        <v>15</v>
      </c>
      <c r="C384" s="16" t="s">
        <v>15</v>
      </c>
      <c r="D384" s="16" t="s">
        <v>15</v>
      </c>
      <c r="E384" s="16" t="s">
        <v>15</v>
      </c>
      <c r="F384" s="16" t="s">
        <v>15</v>
      </c>
      <c r="G384" s="16" t="s">
        <v>15</v>
      </c>
      <c r="H384" s="16" t="s">
        <v>15</v>
      </c>
      <c r="I384" s="16" t="s">
        <v>15</v>
      </c>
      <c r="J384" s="16" t="s">
        <v>15</v>
      </c>
      <c r="K384" s="16" t="s">
        <v>15</v>
      </c>
      <c r="L384" s="16" t="s">
        <v>15</v>
      </c>
      <c r="M384" s="16" t="s">
        <v>15</v>
      </c>
      <c r="N384" s="16">
        <v>0.22</v>
      </c>
      <c r="O384" s="16">
        <v>0.24</v>
      </c>
      <c r="P384" s="16">
        <v>0.25</v>
      </c>
      <c r="Q384" s="16">
        <v>0.28000000000000003</v>
      </c>
      <c r="R384" s="17" t="s">
        <v>15</v>
      </c>
      <c r="S384" s="17" t="s">
        <v>15</v>
      </c>
      <c r="T384" s="17" t="s">
        <v>15</v>
      </c>
      <c r="U384" s="17" t="s">
        <v>15</v>
      </c>
      <c r="V384" s="17" t="s">
        <v>15</v>
      </c>
      <c r="W384" s="17" t="s">
        <v>15</v>
      </c>
      <c r="X384" s="17" t="s">
        <v>15</v>
      </c>
      <c r="Y384" s="17" t="s">
        <v>15</v>
      </c>
      <c r="Z384" s="17" t="s">
        <v>15</v>
      </c>
      <c r="AA384" s="17" t="s">
        <v>15</v>
      </c>
      <c r="AB384" s="17" t="s">
        <v>15</v>
      </c>
      <c r="AC384" s="17" t="s">
        <v>15</v>
      </c>
      <c r="AD384" s="17">
        <v>60.100200000000001</v>
      </c>
      <c r="AE384" s="17">
        <v>60.515500000000003</v>
      </c>
      <c r="AF384" s="17">
        <v>62.215899999999998</v>
      </c>
      <c r="AG384" s="17">
        <v>63.104700000000001</v>
      </c>
      <c r="AH384" s="16" t="s">
        <v>15</v>
      </c>
      <c r="AI384" s="16" t="s">
        <v>15</v>
      </c>
      <c r="AJ384" s="16">
        <v>60.52</v>
      </c>
      <c r="AK384" s="16">
        <v>62.22</v>
      </c>
      <c r="AL384" s="16">
        <v>63.1</v>
      </c>
      <c r="AM384" s="16" t="s">
        <v>15</v>
      </c>
      <c r="AN384" s="16" t="s">
        <v>15</v>
      </c>
      <c r="AO384" s="16" t="s">
        <v>15</v>
      </c>
      <c r="AP384" s="16" t="s">
        <v>15</v>
      </c>
      <c r="AQ384" s="16" t="s">
        <v>15</v>
      </c>
      <c r="AR384" s="16" t="s">
        <v>15</v>
      </c>
      <c r="AS384" s="16" t="s">
        <v>15</v>
      </c>
      <c r="AT384" s="16" t="s">
        <v>15</v>
      </c>
      <c r="AU384" s="16" t="s">
        <v>15</v>
      </c>
      <c r="AV384" s="16" t="s">
        <v>15</v>
      </c>
      <c r="AW384" s="16" t="s">
        <v>15</v>
      </c>
      <c r="AX384" s="19" t="s">
        <v>15</v>
      </c>
      <c r="AY384" s="19" t="s">
        <v>15</v>
      </c>
      <c r="AZ384" s="19" t="s">
        <v>15</v>
      </c>
      <c r="BA384" s="19" t="s">
        <v>15</v>
      </c>
      <c r="BB384" s="19" t="s">
        <v>15</v>
      </c>
      <c r="BC384" s="19" t="s">
        <v>15</v>
      </c>
      <c r="BD384" s="19" t="s">
        <v>15</v>
      </c>
      <c r="BE384" s="19" t="s">
        <v>15</v>
      </c>
      <c r="BF384" s="19" t="s">
        <v>15</v>
      </c>
      <c r="BG384" s="19" t="s">
        <v>15</v>
      </c>
      <c r="BH384" s="19" t="s">
        <v>15</v>
      </c>
      <c r="BI384" s="19" t="s">
        <v>15</v>
      </c>
      <c r="BJ384" s="19">
        <v>2.8693143278966368E-2</v>
      </c>
      <c r="BK384" s="19">
        <v>4.0897954932434877E-4</v>
      </c>
      <c r="BL384" s="19">
        <v>6.5693612386980482E-4</v>
      </c>
      <c r="BM384" s="19">
        <v>5.5206041868817413E-4</v>
      </c>
      <c r="BN384" s="16" t="s">
        <v>15</v>
      </c>
      <c r="BO384" s="16" t="s">
        <v>15</v>
      </c>
      <c r="BP384" s="16" t="s">
        <v>15</v>
      </c>
      <c r="BQ384" s="16" t="s">
        <v>15</v>
      </c>
      <c r="BR384" s="16" t="s">
        <v>15</v>
      </c>
      <c r="BS384" s="16" t="s">
        <v>15</v>
      </c>
      <c r="BT384" s="16" t="s">
        <v>15</v>
      </c>
      <c r="BU384" s="16" t="s">
        <v>15</v>
      </c>
      <c r="BV384" s="16" t="s">
        <v>15</v>
      </c>
      <c r="BW384" s="16" t="s">
        <v>15</v>
      </c>
      <c r="BX384" s="16" t="s">
        <v>15</v>
      </c>
      <c r="BY384" s="16" t="s">
        <v>15</v>
      </c>
      <c r="BZ384" s="16">
        <v>31.523399999999999</v>
      </c>
      <c r="CA384" s="16">
        <v>39.360599999999998</v>
      </c>
      <c r="CB384" s="16">
        <v>40.9831</v>
      </c>
      <c r="CC384" s="16">
        <v>40.137599999999999</v>
      </c>
      <c r="CD384" s="13" t="s">
        <v>15</v>
      </c>
      <c r="CE384" s="13" t="s">
        <v>15</v>
      </c>
      <c r="CF384" s="13" t="s">
        <v>15</v>
      </c>
      <c r="CG384" s="13" t="s">
        <v>15</v>
      </c>
      <c r="CH384" s="13" t="s">
        <v>15</v>
      </c>
      <c r="CI384" s="13" t="s">
        <v>15</v>
      </c>
      <c r="CJ384" s="13" t="s">
        <v>15</v>
      </c>
      <c r="CK384" s="13" t="s">
        <v>15</v>
      </c>
      <c r="CL384" s="13" t="s">
        <v>15</v>
      </c>
      <c r="CM384" s="13" t="s">
        <v>15</v>
      </c>
      <c r="CN384" s="13" t="s">
        <v>15</v>
      </c>
      <c r="CO384" s="13" t="s">
        <v>15</v>
      </c>
      <c r="CP384" s="13" t="s">
        <v>15</v>
      </c>
      <c r="CQ384" s="13">
        <v>1.0078515731626757E-3</v>
      </c>
      <c r="CR384" s="13">
        <v>7.4349709971129757E-4</v>
      </c>
      <c r="CS384" s="13">
        <v>1.4164841855596833E-3</v>
      </c>
      <c r="CT384" s="16" t="s">
        <v>15</v>
      </c>
      <c r="CU384" s="16" t="s">
        <v>15</v>
      </c>
      <c r="CV384" s="16" t="s">
        <v>15</v>
      </c>
      <c r="CW384" s="16" t="s">
        <v>15</v>
      </c>
      <c r="CX384" s="16" t="s">
        <v>15</v>
      </c>
      <c r="CY384" s="16" t="s">
        <v>15</v>
      </c>
      <c r="CZ384" s="16" t="s">
        <v>15</v>
      </c>
      <c r="DA384" s="16" t="s">
        <v>15</v>
      </c>
      <c r="DB384" s="16" t="s">
        <v>15</v>
      </c>
      <c r="DC384" s="16" t="s">
        <v>15</v>
      </c>
      <c r="DD384" s="16" t="s">
        <v>15</v>
      </c>
      <c r="DE384" s="16" t="s">
        <v>15</v>
      </c>
      <c r="DF384" s="16" t="s">
        <v>15</v>
      </c>
      <c r="DG384" s="16">
        <v>11.616099999999999</v>
      </c>
      <c r="DH384" s="16">
        <v>8.4487000000000005</v>
      </c>
      <c r="DI384" s="16">
        <v>8.9761000000000006</v>
      </c>
      <c r="DJ384" s="21" t="s">
        <v>15</v>
      </c>
      <c r="DK384" s="21" t="s">
        <v>15</v>
      </c>
      <c r="DL384" s="21" t="s">
        <v>15</v>
      </c>
      <c r="DM384" s="21" t="s">
        <v>15</v>
      </c>
      <c r="DN384" s="21" t="s">
        <v>15</v>
      </c>
      <c r="DO384" s="21" t="s">
        <v>15</v>
      </c>
      <c r="DP384" s="21" t="s">
        <v>15</v>
      </c>
      <c r="DQ384" s="21" t="s">
        <v>15</v>
      </c>
      <c r="DR384" s="21" t="s">
        <v>15</v>
      </c>
      <c r="DS384" s="21" t="s">
        <v>15</v>
      </c>
      <c r="DT384" s="21" t="s">
        <v>15</v>
      </c>
      <c r="DU384" s="21" t="s">
        <v>15</v>
      </c>
      <c r="DV384" s="21" t="s">
        <v>15</v>
      </c>
      <c r="DW384" s="21">
        <v>9.2211999999999996</v>
      </c>
      <c r="DX384" s="21">
        <v>7.2709000000000001</v>
      </c>
      <c r="DY384" s="21">
        <v>7.6004000000000005</v>
      </c>
    </row>
    <row r="385" spans="1:129" x14ac:dyDescent="0.2">
      <c r="A385" s="62" t="str">
        <f>[1]PSIM!A394</f>
        <v>PLE</v>
      </c>
      <c r="B385" s="16">
        <v>1.5024999999999999</v>
      </c>
      <c r="C385" s="16">
        <v>0.52370000000000005</v>
      </c>
      <c r="D385" s="16">
        <v>1.0242</v>
      </c>
      <c r="E385" s="16">
        <v>0.53439999999999999</v>
      </c>
      <c r="F385" s="16">
        <v>0.20480000000000001</v>
      </c>
      <c r="G385" s="16">
        <v>0.16919999999999999</v>
      </c>
      <c r="H385" s="16">
        <v>-0.72140000000000004</v>
      </c>
      <c r="I385" s="16">
        <v>-1.8169</v>
      </c>
      <c r="J385" s="16">
        <v>0.3</v>
      </c>
      <c r="K385" s="16">
        <v>-0.37</v>
      </c>
      <c r="L385" s="16">
        <v>-0.05</v>
      </c>
      <c r="M385" s="16">
        <v>0.02</v>
      </c>
      <c r="N385" s="16">
        <v>0.04</v>
      </c>
      <c r="O385" s="16">
        <v>-1.43</v>
      </c>
      <c r="P385" s="16">
        <v>0.17</v>
      </c>
      <c r="Q385" s="16">
        <v>0.89</v>
      </c>
      <c r="R385" s="17">
        <v>17.971499999999999</v>
      </c>
      <c r="S385" s="17">
        <v>19.275200000000002</v>
      </c>
      <c r="T385" s="17">
        <v>12.5555</v>
      </c>
      <c r="U385" s="17">
        <v>13.498100000000001</v>
      </c>
      <c r="V385" s="17">
        <v>9.8474000000000004</v>
      </c>
      <c r="W385" s="17">
        <v>11.0068</v>
      </c>
      <c r="X385" s="17">
        <v>5.8773</v>
      </c>
      <c r="Y385" s="17">
        <v>1.5617999999999999</v>
      </c>
      <c r="Z385" s="17">
        <v>6.2704000000000004</v>
      </c>
      <c r="AA385" s="17">
        <v>0.87760000000000005</v>
      </c>
      <c r="AB385" s="17">
        <v>6.4889000000000001</v>
      </c>
      <c r="AC385" s="17">
        <v>5.1684999999999999</v>
      </c>
      <c r="AD385" s="17">
        <v>4.9902999999999995</v>
      </c>
      <c r="AE385" s="17">
        <v>-14.4876</v>
      </c>
      <c r="AF385" s="17">
        <v>10.9696</v>
      </c>
      <c r="AG385" s="17">
        <v>9.9160000000000004</v>
      </c>
      <c r="AH385" s="16">
        <v>5.16</v>
      </c>
      <c r="AI385" s="16">
        <v>4.99</v>
      </c>
      <c r="AJ385" s="16">
        <v>-20.2</v>
      </c>
      <c r="AK385" s="16">
        <v>10.97</v>
      </c>
      <c r="AL385" s="16">
        <v>9.92</v>
      </c>
      <c r="AM385" s="16">
        <v>7.23</v>
      </c>
      <c r="AN385" s="16">
        <v>9.08</v>
      </c>
      <c r="AO385" s="16">
        <v>3.96</v>
      </c>
      <c r="AP385" s="16">
        <v>4.6500000000000004</v>
      </c>
      <c r="AQ385" s="16">
        <v>4.74</v>
      </c>
      <c r="AR385" s="16">
        <v>6.47</v>
      </c>
      <c r="AS385" s="16">
        <v>6.17</v>
      </c>
      <c r="AT385" s="16">
        <v>7.03</v>
      </c>
      <c r="AU385" s="16">
        <v>6.71</v>
      </c>
      <c r="AV385" s="16">
        <v>6.08</v>
      </c>
      <c r="AW385" s="16">
        <v>6.53</v>
      </c>
      <c r="AX385" s="19">
        <v>3.3677648646337176E-2</v>
      </c>
      <c r="AY385" s="19">
        <v>1.2551948051948052E-2</v>
      </c>
      <c r="AZ385" s="19">
        <v>1.2654280960356727E-2</v>
      </c>
      <c r="BA385" s="19">
        <v>9.7576407204208571E-2</v>
      </c>
      <c r="BB385" s="19">
        <v>0.1434942741968688</v>
      </c>
      <c r="BC385" s="19">
        <v>0.17934054885798323</v>
      </c>
      <c r="BD385" s="19">
        <v>-0.23559254110696698</v>
      </c>
      <c r="BE385" s="19">
        <v>-0.23501607065493496</v>
      </c>
      <c r="BF385" s="19">
        <v>0.76884882108183084</v>
      </c>
      <c r="BG385" s="19">
        <v>-0.44833898404209521</v>
      </c>
      <c r="BH385" s="19">
        <v>144.57780725022101</v>
      </c>
      <c r="BI385" s="19">
        <v>-3.9504764276864512</v>
      </c>
      <c r="BJ385" s="19">
        <v>2.7218020483778216</v>
      </c>
      <c r="BK385" s="19">
        <v>-0.13848653223631419</v>
      </c>
      <c r="BL385" s="19">
        <v>2.0703610353770818</v>
      </c>
      <c r="BM385" s="19">
        <v>0.15165948401388585</v>
      </c>
      <c r="BN385" s="16">
        <v>14.158799999999999</v>
      </c>
      <c r="BO385" s="16">
        <v>8.0366</v>
      </c>
      <c r="BP385" s="16">
        <v>6.5501000000000005</v>
      </c>
      <c r="BQ385" s="16">
        <v>4.6081000000000003</v>
      </c>
      <c r="BR385" s="16">
        <v>1.5594000000000001</v>
      </c>
      <c r="BS385" s="16">
        <v>1.2236</v>
      </c>
      <c r="BT385" s="16">
        <v>-5.0644999999999998</v>
      </c>
      <c r="BU385" s="16">
        <v>-14.035</v>
      </c>
      <c r="BV385" s="16">
        <v>2.9714999999999998</v>
      </c>
      <c r="BW385" s="16">
        <v>-3.4134000000000002</v>
      </c>
      <c r="BX385" s="16">
        <v>-0.62519999999999998</v>
      </c>
      <c r="BY385" s="16">
        <v>0.21879999999999999</v>
      </c>
      <c r="BZ385" s="16">
        <v>0.4819</v>
      </c>
      <c r="CA385" s="16">
        <v>-25.727499999999999</v>
      </c>
      <c r="CB385" s="16">
        <v>3.7457000000000003</v>
      </c>
      <c r="CC385" s="16">
        <v>15.458500000000001</v>
      </c>
      <c r="CD385" s="13">
        <v>5.1845712032749042E-2</v>
      </c>
      <c r="CE385" s="13">
        <v>4.9139627341546754E-2</v>
      </c>
      <c r="CF385" s="13">
        <v>0.17852417637821574</v>
      </c>
      <c r="CG385" s="13">
        <v>0.17641133971093981</v>
      </c>
      <c r="CH385" s="13">
        <v>0.32587701179142786</v>
      </c>
      <c r="CI385" s="13">
        <v>0.12973688810950457</v>
      </c>
      <c r="CJ385" s="13">
        <v>0.4690445301048467</v>
      </c>
      <c r="CK385" s="13">
        <v>2.0214139587151014</v>
      </c>
      <c r="CL385" s="13">
        <v>2.0294577977195449</v>
      </c>
      <c r="CM385" s="13">
        <v>0.78783244572905542</v>
      </c>
      <c r="CN385" s="13">
        <v>1.442107512156219</v>
      </c>
      <c r="CO385" s="13">
        <v>1.1156911346997325</v>
      </c>
      <c r="CP385" s="13">
        <v>1.0283331051749351</v>
      </c>
      <c r="CQ385" s="13">
        <v>11.348641759448833</v>
      </c>
      <c r="CR385" s="13">
        <v>2.6659830400118749</v>
      </c>
      <c r="CS385" s="13">
        <v>0.87652040559764643</v>
      </c>
      <c r="CT385" s="16">
        <v>50.741100000000003</v>
      </c>
      <c r="CU385" s="16">
        <v>15.315300000000001</v>
      </c>
      <c r="CV385" s="16">
        <v>26.416</v>
      </c>
      <c r="CW385" s="16">
        <v>11.021800000000001</v>
      </c>
      <c r="CX385" s="16">
        <v>3.7848999999999999</v>
      </c>
      <c r="CY385" s="16">
        <v>3.0756000000000001</v>
      </c>
      <c r="CZ385" s="16">
        <v>-14.576599999999999</v>
      </c>
      <c r="DA385" s="16">
        <v>-50.877200000000002</v>
      </c>
      <c r="DB385" s="16">
        <v>12.1938</v>
      </c>
      <c r="DC385" s="16">
        <v>-15.08</v>
      </c>
      <c r="DD385" s="16">
        <v>-2.3913000000000002</v>
      </c>
      <c r="DE385" s="16">
        <v>0.92759999999999998</v>
      </c>
      <c r="DF385" s="16">
        <v>1.9403999999999999</v>
      </c>
      <c r="DG385" s="16">
        <v>-110.0616</v>
      </c>
      <c r="DH385" s="16">
        <v>23.5076</v>
      </c>
      <c r="DI385" s="16">
        <v>67.244500000000002</v>
      </c>
      <c r="DJ385" s="21">
        <v>23.701999999999998</v>
      </c>
      <c r="DK385" s="21">
        <v>8.6568000000000005</v>
      </c>
      <c r="DL385" s="21">
        <v>12.446099999999999</v>
      </c>
      <c r="DM385" s="21">
        <v>5.8776999999999999</v>
      </c>
      <c r="DN385" s="21">
        <v>1.7079</v>
      </c>
      <c r="DO385" s="21">
        <v>1.0710999999999999</v>
      </c>
      <c r="DP385" s="21">
        <v>-4.3398000000000003</v>
      </c>
      <c r="DQ385" s="21">
        <v>-11.276400000000001</v>
      </c>
      <c r="DR385" s="21">
        <v>2.1305000000000001</v>
      </c>
      <c r="DS385" s="21">
        <v>-3.0773999999999999</v>
      </c>
      <c r="DT385" s="21">
        <v>-0.53310000000000002</v>
      </c>
      <c r="DU385" s="21">
        <v>0.19270000000000001</v>
      </c>
      <c r="DV385" s="21">
        <v>0.42859999999999998</v>
      </c>
      <c r="DW385" s="21">
        <v>-17.0685</v>
      </c>
      <c r="DX385" s="21">
        <v>2.4011</v>
      </c>
      <c r="DY385" s="21">
        <v>13.7464</v>
      </c>
    </row>
    <row r="386" spans="1:129" x14ac:dyDescent="0.2">
      <c r="A386" s="62" t="str">
        <f>[1]PSIM!A395</f>
        <v>PM</v>
      </c>
      <c r="B386" s="16" t="s">
        <v>15</v>
      </c>
      <c r="C386" s="16" t="s">
        <v>15</v>
      </c>
      <c r="D386" s="16" t="s">
        <v>15</v>
      </c>
      <c r="E386" s="16">
        <v>6.0000000000000001E-3</v>
      </c>
      <c r="F386" s="16">
        <v>0.34910000000000002</v>
      </c>
      <c r="G386" s="16">
        <v>0.59</v>
      </c>
      <c r="H386" s="16">
        <v>0.73</v>
      </c>
      <c r="I386" s="16">
        <v>0.48</v>
      </c>
      <c r="J386" s="16">
        <v>0.34</v>
      </c>
      <c r="K386" s="16">
        <v>0.48</v>
      </c>
      <c r="L386" s="16">
        <v>0.68</v>
      </c>
      <c r="M386" s="16">
        <v>0.7</v>
      </c>
      <c r="N386" s="16">
        <v>0.72</v>
      </c>
      <c r="O386" s="16">
        <v>0.72</v>
      </c>
      <c r="P386" s="16">
        <v>0.57999999999999996</v>
      </c>
      <c r="Q386" s="16">
        <v>0.84</v>
      </c>
      <c r="R386" s="17" t="s">
        <v>15</v>
      </c>
      <c r="S386" s="17" t="s">
        <v>15</v>
      </c>
      <c r="T386" s="17" t="s">
        <v>15</v>
      </c>
      <c r="U386" s="17">
        <v>25.622900000000001</v>
      </c>
      <c r="V386" s="17">
        <v>24.610700000000001</v>
      </c>
      <c r="W386" s="17">
        <v>25.289000000000001</v>
      </c>
      <c r="X386" s="17">
        <v>24.292899999999999</v>
      </c>
      <c r="Y386" s="17">
        <v>29.593399999999999</v>
      </c>
      <c r="Z386" s="17">
        <v>26.6143</v>
      </c>
      <c r="AA386" s="17">
        <v>27.575399999999998</v>
      </c>
      <c r="AB386" s="17">
        <v>27.425000000000001</v>
      </c>
      <c r="AC386" s="17">
        <v>28.258900000000001</v>
      </c>
      <c r="AD386" s="17">
        <v>27.882899999999999</v>
      </c>
      <c r="AE386" s="17">
        <v>27.6934</v>
      </c>
      <c r="AF386" s="17">
        <v>27.639800000000001</v>
      </c>
      <c r="AG386" s="17">
        <v>27.004899999999999</v>
      </c>
      <c r="AH386" s="16">
        <v>28.26</v>
      </c>
      <c r="AI386" s="16">
        <v>27.92</v>
      </c>
      <c r="AJ386" s="16">
        <v>28.57</v>
      </c>
      <c r="AK386" s="16">
        <v>27.64</v>
      </c>
      <c r="AL386" s="16">
        <v>27</v>
      </c>
      <c r="AM386" s="16" t="s">
        <v>15</v>
      </c>
      <c r="AN386" s="16" t="s">
        <v>15</v>
      </c>
      <c r="AO386" s="16" t="s">
        <v>15</v>
      </c>
      <c r="AP386" s="16" t="s">
        <v>15</v>
      </c>
      <c r="AQ386" s="16" t="s">
        <v>15</v>
      </c>
      <c r="AR386" s="16" t="s">
        <v>15</v>
      </c>
      <c r="AS386" s="16">
        <v>16.489999999999998</v>
      </c>
      <c r="AT386" s="16">
        <v>17.48</v>
      </c>
      <c r="AU386" s="16">
        <v>17.59</v>
      </c>
      <c r="AV386" s="16">
        <v>16.05</v>
      </c>
      <c r="AW386" s="16">
        <v>15.07</v>
      </c>
      <c r="AX386" s="19" t="s">
        <v>15</v>
      </c>
      <c r="AY386" s="19" t="s">
        <v>15</v>
      </c>
      <c r="AZ386" s="19" t="s">
        <v>15</v>
      </c>
      <c r="BA386" s="19">
        <v>0.35403589986459177</v>
      </c>
      <c r="BB386" s="19">
        <v>0.21227193305105449</v>
      </c>
      <c r="BC386" s="19">
        <v>0.13340075444889615</v>
      </c>
      <c r="BD386" s="19">
        <v>0.11169413935983499</v>
      </c>
      <c r="BE386" s="19">
        <v>2.8759156355110147E-2</v>
      </c>
      <c r="BF386" s="19">
        <v>2.4550425114849648E-2</v>
      </c>
      <c r="BG386" s="19">
        <v>1.6339278478408589E-2</v>
      </c>
      <c r="BH386" s="19">
        <v>1.2224199640728427E-2</v>
      </c>
      <c r="BI386" s="19">
        <v>1.020621589353417E-2</v>
      </c>
      <c r="BJ386" s="19">
        <v>9.4431841537014703E-3</v>
      </c>
      <c r="BK386" s="19">
        <v>8.4487149697706956E-3</v>
      </c>
      <c r="BL386" s="19">
        <v>8.9642847889081084E-3</v>
      </c>
      <c r="BM386" s="19">
        <v>2.2486292010447475E-4</v>
      </c>
      <c r="BN386" s="16" t="s">
        <v>15</v>
      </c>
      <c r="BO386" s="16" t="s">
        <v>15</v>
      </c>
      <c r="BP386" s="16" t="s">
        <v>15</v>
      </c>
      <c r="BQ386" s="16">
        <v>0.27429999999999999</v>
      </c>
      <c r="BR386" s="16">
        <v>6.0914000000000001</v>
      </c>
      <c r="BS386" s="16">
        <v>10.968500000000001</v>
      </c>
      <c r="BT386" s="16">
        <v>14.2286</v>
      </c>
      <c r="BU386" s="16">
        <v>11.41</v>
      </c>
      <c r="BV386" s="16">
        <v>7.3693</v>
      </c>
      <c r="BW386" s="16">
        <v>8.5945999999999998</v>
      </c>
      <c r="BX386" s="16">
        <v>10.497</v>
      </c>
      <c r="BY386" s="16">
        <v>10.4979</v>
      </c>
      <c r="BZ386" s="16">
        <v>10.5501</v>
      </c>
      <c r="CA386" s="16">
        <v>10.308199999999999</v>
      </c>
      <c r="CB386" s="16">
        <v>8.5153999999999996</v>
      </c>
      <c r="CC386" s="16">
        <v>11.9815</v>
      </c>
      <c r="CD386" s="13" t="s">
        <v>15</v>
      </c>
      <c r="CE386" s="13" t="s">
        <v>15</v>
      </c>
      <c r="CF386" s="13" t="s">
        <v>15</v>
      </c>
      <c r="CG386" s="13" t="s">
        <v>15</v>
      </c>
      <c r="CH386" s="13" t="s">
        <v>15</v>
      </c>
      <c r="CI386" s="13" t="s">
        <v>15</v>
      </c>
      <c r="CJ386" s="13">
        <v>0.23968321501660811</v>
      </c>
      <c r="CK386" s="13">
        <v>8.4961689677062968E-2</v>
      </c>
      <c r="CL386" s="13">
        <v>3.0572292020660374E-2</v>
      </c>
      <c r="CM386" s="13">
        <v>2.5940957733923478E-2</v>
      </c>
      <c r="CN386" s="13">
        <v>1.5253866613538621E-2</v>
      </c>
      <c r="CO386" s="13">
        <v>9.1619737979472746E-3</v>
      </c>
      <c r="CP386" s="13">
        <v>5.7879617451005161E-4</v>
      </c>
      <c r="CQ386" s="13">
        <v>1.1237898691119023E-2</v>
      </c>
      <c r="CR386" s="13">
        <v>1.3799727177249839E-4</v>
      </c>
      <c r="CS386" s="13" t="s">
        <v>15</v>
      </c>
      <c r="CT386" s="16" t="s">
        <v>15</v>
      </c>
      <c r="CU386" s="16" t="s">
        <v>15</v>
      </c>
      <c r="CV386" s="16" t="s">
        <v>15</v>
      </c>
      <c r="CW386" s="16" t="s">
        <v>15</v>
      </c>
      <c r="CX386" s="16" t="s">
        <v>15</v>
      </c>
      <c r="CY386" s="16" t="s">
        <v>15</v>
      </c>
      <c r="CZ386" s="16" t="s">
        <v>15</v>
      </c>
      <c r="DA386" s="16">
        <v>34.4544</v>
      </c>
      <c r="DB386" s="16">
        <v>21.0657</v>
      </c>
      <c r="DC386" s="16">
        <v>27.114799999999999</v>
      </c>
      <c r="DD386" s="16">
        <v>33.899099999999997</v>
      </c>
      <c r="DE386" s="16">
        <v>29.6509</v>
      </c>
      <c r="DF386" s="16">
        <v>27.4483</v>
      </c>
      <c r="DG386" s="16">
        <v>25.695599999999999</v>
      </c>
      <c r="DH386" s="16">
        <v>19.513300000000001</v>
      </c>
      <c r="DI386" s="16">
        <v>28.766999999999999</v>
      </c>
      <c r="DJ386" s="21" t="s">
        <v>15</v>
      </c>
      <c r="DK386" s="21" t="s">
        <v>15</v>
      </c>
      <c r="DL386" s="21" t="s">
        <v>15</v>
      </c>
      <c r="DM386" s="21" t="s">
        <v>15</v>
      </c>
      <c r="DN386" s="21">
        <v>14.136100000000001</v>
      </c>
      <c r="DO386" s="21">
        <v>25.1647</v>
      </c>
      <c r="DP386" s="21">
        <v>32.148099999999999</v>
      </c>
      <c r="DQ386" s="21">
        <v>20.620899999999999</v>
      </c>
      <c r="DR386" s="21">
        <v>13.8226</v>
      </c>
      <c r="DS386" s="21">
        <v>17.261299999999999</v>
      </c>
      <c r="DT386" s="21">
        <v>21.343499999999999</v>
      </c>
      <c r="DU386" s="21">
        <v>19.718299999999999</v>
      </c>
      <c r="DV386" s="21">
        <v>18.9237</v>
      </c>
      <c r="DW386" s="21">
        <v>17.9741</v>
      </c>
      <c r="DX386" s="21">
        <v>13.601100000000001</v>
      </c>
      <c r="DY386" s="21">
        <v>19.623799999999999</v>
      </c>
    </row>
    <row r="387" spans="1:129" x14ac:dyDescent="0.2">
      <c r="A387" s="62" t="str">
        <f>[1]PSIM!A396</f>
        <v>PMTA</v>
      </c>
      <c r="B387" s="16" t="s">
        <v>15</v>
      </c>
      <c r="C387" s="16" t="s">
        <v>15</v>
      </c>
      <c r="D387" s="16" t="s">
        <v>15</v>
      </c>
      <c r="E387" s="16" t="s">
        <v>15</v>
      </c>
      <c r="F387" s="16" t="s">
        <v>15</v>
      </c>
      <c r="G387" s="16" t="s">
        <v>15</v>
      </c>
      <c r="H387" s="16" t="s">
        <v>15</v>
      </c>
      <c r="I387" s="16" t="s">
        <v>15</v>
      </c>
      <c r="J387" s="16" t="s">
        <v>15</v>
      </c>
      <c r="K387" s="16" t="s">
        <v>15</v>
      </c>
      <c r="L387" s="16" t="s">
        <v>15</v>
      </c>
      <c r="M387" s="16" t="s">
        <v>15</v>
      </c>
      <c r="N387" s="16">
        <v>3.85</v>
      </c>
      <c r="O387" s="16">
        <v>2.36</v>
      </c>
      <c r="P387" s="16">
        <v>2.74</v>
      </c>
      <c r="Q387" s="16">
        <v>1.8900000000000001</v>
      </c>
      <c r="R387" s="17" t="s">
        <v>15</v>
      </c>
      <c r="S387" s="17" t="s">
        <v>15</v>
      </c>
      <c r="T387" s="17" t="s">
        <v>15</v>
      </c>
      <c r="U387" s="17" t="s">
        <v>15</v>
      </c>
      <c r="V387" s="17" t="s">
        <v>15</v>
      </c>
      <c r="W387" s="17" t="s">
        <v>15</v>
      </c>
      <c r="X387" s="17" t="s">
        <v>15</v>
      </c>
      <c r="Y387" s="17" t="s">
        <v>15</v>
      </c>
      <c r="Z387" s="17" t="s">
        <v>15</v>
      </c>
      <c r="AA387" s="17" t="s">
        <v>15</v>
      </c>
      <c r="AB387" s="17" t="s">
        <v>15</v>
      </c>
      <c r="AC387" s="17" t="s">
        <v>15</v>
      </c>
      <c r="AD387" s="17">
        <v>19.385000000000002</v>
      </c>
      <c r="AE387" s="17">
        <v>16.144200000000001</v>
      </c>
      <c r="AF387" s="17">
        <v>19.337800000000001</v>
      </c>
      <c r="AG387" s="17">
        <v>18.492599999999999</v>
      </c>
      <c r="AH387" s="16" t="s">
        <v>15</v>
      </c>
      <c r="AI387" s="16" t="s">
        <v>15</v>
      </c>
      <c r="AJ387" s="16">
        <v>16.14</v>
      </c>
      <c r="AK387" s="16">
        <v>19.34</v>
      </c>
      <c r="AL387" s="16">
        <v>18.489999999999998</v>
      </c>
      <c r="AM387" s="16" t="s">
        <v>15</v>
      </c>
      <c r="AN387" s="16" t="s">
        <v>15</v>
      </c>
      <c r="AO387" s="16" t="s">
        <v>15</v>
      </c>
      <c r="AP387" s="16" t="s">
        <v>15</v>
      </c>
      <c r="AQ387" s="16" t="s">
        <v>15</v>
      </c>
      <c r="AR387" s="16" t="s">
        <v>15</v>
      </c>
      <c r="AS387" s="16" t="s">
        <v>15</v>
      </c>
      <c r="AT387" s="16" t="s">
        <v>15</v>
      </c>
      <c r="AU387" s="16" t="s">
        <v>15</v>
      </c>
      <c r="AV387" s="16" t="s">
        <v>15</v>
      </c>
      <c r="AW387" s="16" t="s">
        <v>15</v>
      </c>
      <c r="AX387" s="19" t="s">
        <v>15</v>
      </c>
      <c r="AY387" s="19" t="s">
        <v>15</v>
      </c>
      <c r="AZ387" s="19" t="s">
        <v>15</v>
      </c>
      <c r="BA387" s="19" t="s">
        <v>15</v>
      </c>
      <c r="BB387" s="19" t="s">
        <v>15</v>
      </c>
      <c r="BC387" s="19" t="s">
        <v>15</v>
      </c>
      <c r="BD387" s="19" t="s">
        <v>15</v>
      </c>
      <c r="BE387" s="19" t="s">
        <v>15</v>
      </c>
      <c r="BF387" s="19" t="s">
        <v>15</v>
      </c>
      <c r="BG387" s="19" t="s">
        <v>15</v>
      </c>
      <c r="BH387" s="19" t="s">
        <v>15</v>
      </c>
      <c r="BI387" s="19" t="s">
        <v>15</v>
      </c>
      <c r="BJ387" s="19">
        <v>7.7830267752086247E-4</v>
      </c>
      <c r="BK387" s="19">
        <v>1.0180587968111265E-3</v>
      </c>
      <c r="BL387" s="19" t="s">
        <v>15</v>
      </c>
      <c r="BM387" s="19" t="s">
        <v>15</v>
      </c>
      <c r="BN387" s="16" t="s">
        <v>15</v>
      </c>
      <c r="BO387" s="16" t="s">
        <v>15</v>
      </c>
      <c r="BP387" s="16" t="s">
        <v>15</v>
      </c>
      <c r="BQ387" s="16" t="s">
        <v>15</v>
      </c>
      <c r="BR387" s="16" t="s">
        <v>15</v>
      </c>
      <c r="BS387" s="16" t="s">
        <v>15</v>
      </c>
      <c r="BT387" s="16" t="s">
        <v>15</v>
      </c>
      <c r="BU387" s="16" t="s">
        <v>15</v>
      </c>
      <c r="BV387" s="16" t="s">
        <v>15</v>
      </c>
      <c r="BW387" s="16" t="s">
        <v>15</v>
      </c>
      <c r="BX387" s="16" t="s">
        <v>15</v>
      </c>
      <c r="BY387" s="16" t="s">
        <v>15</v>
      </c>
      <c r="BZ387" s="16">
        <v>9.3881999999999994</v>
      </c>
      <c r="CA387" s="16">
        <v>7.0439999999999996</v>
      </c>
      <c r="CB387" s="16">
        <v>8.5689999999999991</v>
      </c>
      <c r="CC387" s="16">
        <v>6.6741999999999999</v>
      </c>
      <c r="CD387" s="13" t="s">
        <v>15</v>
      </c>
      <c r="CE387" s="13" t="s">
        <v>15</v>
      </c>
      <c r="CF387" s="13" t="s">
        <v>15</v>
      </c>
      <c r="CG387" s="13" t="s">
        <v>15</v>
      </c>
      <c r="CH387" s="13" t="s">
        <v>15</v>
      </c>
      <c r="CI387" s="13" t="s">
        <v>15</v>
      </c>
      <c r="CJ387" s="13" t="s">
        <v>15</v>
      </c>
      <c r="CK387" s="13" t="s">
        <v>15</v>
      </c>
      <c r="CL387" s="13" t="s">
        <v>15</v>
      </c>
      <c r="CM387" s="13" t="s">
        <v>15</v>
      </c>
      <c r="CN387" s="13" t="s">
        <v>15</v>
      </c>
      <c r="CO387" s="13" t="s">
        <v>15</v>
      </c>
      <c r="CP387" s="13" t="s">
        <v>15</v>
      </c>
      <c r="CQ387" s="13">
        <v>6.0632572409131093E-2</v>
      </c>
      <c r="CR387" s="13" t="s">
        <v>15</v>
      </c>
      <c r="CS387" s="13">
        <v>6.7738408522702978E-2</v>
      </c>
      <c r="CT387" s="16" t="s">
        <v>15</v>
      </c>
      <c r="CU387" s="16" t="s">
        <v>15</v>
      </c>
      <c r="CV387" s="16" t="s">
        <v>15</v>
      </c>
      <c r="CW387" s="16" t="s">
        <v>15</v>
      </c>
      <c r="CX387" s="16" t="s">
        <v>15</v>
      </c>
      <c r="CY387" s="16" t="s">
        <v>15</v>
      </c>
      <c r="CZ387" s="16" t="s">
        <v>15</v>
      </c>
      <c r="DA387" s="16" t="s">
        <v>15</v>
      </c>
      <c r="DB387" s="16" t="s">
        <v>15</v>
      </c>
      <c r="DC387" s="16" t="s">
        <v>15</v>
      </c>
      <c r="DD387" s="16" t="s">
        <v>15</v>
      </c>
      <c r="DE387" s="16" t="s">
        <v>15</v>
      </c>
      <c r="DF387" s="16" t="s">
        <v>15</v>
      </c>
      <c r="DG387" s="16">
        <v>16.069500000000001</v>
      </c>
      <c r="DH387" s="16">
        <v>17.1691</v>
      </c>
      <c r="DI387" s="16">
        <v>11.781000000000001</v>
      </c>
      <c r="DJ387" s="21" t="s">
        <v>15</v>
      </c>
      <c r="DK387" s="21" t="s">
        <v>15</v>
      </c>
      <c r="DL387" s="21" t="s">
        <v>15</v>
      </c>
      <c r="DM387" s="21" t="s">
        <v>15</v>
      </c>
      <c r="DN387" s="21" t="s">
        <v>15</v>
      </c>
      <c r="DO387" s="21" t="s">
        <v>15</v>
      </c>
      <c r="DP387" s="21" t="s">
        <v>15</v>
      </c>
      <c r="DQ387" s="21" t="s">
        <v>15</v>
      </c>
      <c r="DR387" s="21" t="s">
        <v>15</v>
      </c>
      <c r="DS387" s="21" t="s">
        <v>15</v>
      </c>
      <c r="DT387" s="21" t="s">
        <v>15</v>
      </c>
      <c r="DU387" s="21" t="s">
        <v>15</v>
      </c>
      <c r="DV387" s="21" t="s">
        <v>15</v>
      </c>
      <c r="DW387" s="21">
        <v>13.214</v>
      </c>
      <c r="DX387" s="21">
        <v>13.943099999999999</v>
      </c>
      <c r="DY387" s="21">
        <v>9.5428999999999995</v>
      </c>
    </row>
    <row r="388" spans="1:129" x14ac:dyDescent="0.2">
      <c r="A388" s="62" t="str">
        <f>[1]PSIM!A399</f>
        <v>PORT</v>
      </c>
      <c r="B388" s="16" t="s">
        <v>15</v>
      </c>
      <c r="C388" s="16" t="s">
        <v>15</v>
      </c>
      <c r="D388" s="16" t="s">
        <v>15</v>
      </c>
      <c r="E388" s="16" t="s">
        <v>15</v>
      </c>
      <c r="F388" s="16" t="s">
        <v>15</v>
      </c>
      <c r="G388" s="16" t="s">
        <v>15</v>
      </c>
      <c r="H388" s="16" t="s">
        <v>15</v>
      </c>
      <c r="I388" s="16" t="s">
        <v>15</v>
      </c>
      <c r="J388" s="16" t="s">
        <v>15</v>
      </c>
      <c r="K388" s="16" t="s">
        <v>15</v>
      </c>
      <c r="L388" s="16" t="s">
        <v>15</v>
      </c>
      <c r="M388" s="16" t="s">
        <v>15</v>
      </c>
      <c r="N388" s="16" t="s">
        <v>15</v>
      </c>
      <c r="O388" s="16" t="s">
        <v>15</v>
      </c>
      <c r="P388" s="16" t="s">
        <v>15</v>
      </c>
      <c r="Q388" s="16" t="s">
        <v>15</v>
      </c>
      <c r="R388" s="17" t="s">
        <v>15</v>
      </c>
      <c r="S388" s="17" t="s">
        <v>15</v>
      </c>
      <c r="T388" s="17" t="s">
        <v>15</v>
      </c>
      <c r="U388" s="17" t="s">
        <v>15</v>
      </c>
      <c r="V388" s="17" t="s">
        <v>15</v>
      </c>
      <c r="W388" s="17" t="s">
        <v>15</v>
      </c>
      <c r="X388" s="17" t="s">
        <v>15</v>
      </c>
      <c r="Y388" s="17" t="s">
        <v>15</v>
      </c>
      <c r="Z388" s="17" t="s">
        <v>15</v>
      </c>
      <c r="AA388" s="17" t="s">
        <v>15</v>
      </c>
      <c r="AB388" s="17" t="s">
        <v>15</v>
      </c>
      <c r="AC388" s="17" t="s">
        <v>15</v>
      </c>
      <c r="AD388" s="17" t="s">
        <v>15</v>
      </c>
      <c r="AE388" s="17">
        <v>19.4556</v>
      </c>
      <c r="AF388" s="17">
        <v>21.824400000000001</v>
      </c>
      <c r="AG388" s="17">
        <v>18.018899999999999</v>
      </c>
      <c r="AH388" s="16" t="s">
        <v>15</v>
      </c>
      <c r="AI388" s="16" t="s">
        <v>15</v>
      </c>
      <c r="AJ388" s="16" t="s">
        <v>15</v>
      </c>
      <c r="AK388" s="16" t="s">
        <v>15</v>
      </c>
      <c r="AL388" s="16">
        <v>18.02</v>
      </c>
      <c r="AM388" s="16" t="s">
        <v>15</v>
      </c>
      <c r="AN388" s="16" t="s">
        <v>15</v>
      </c>
      <c r="AO388" s="16" t="s">
        <v>15</v>
      </c>
      <c r="AP388" s="16" t="s">
        <v>15</v>
      </c>
      <c r="AQ388" s="16" t="s">
        <v>15</v>
      </c>
      <c r="AR388" s="16" t="s">
        <v>15</v>
      </c>
      <c r="AS388" s="16" t="s">
        <v>15</v>
      </c>
      <c r="AT388" s="16" t="s">
        <v>15</v>
      </c>
      <c r="AU388" s="16" t="s">
        <v>15</v>
      </c>
      <c r="AV388" s="16" t="s">
        <v>15</v>
      </c>
      <c r="AW388" s="16" t="s">
        <v>15</v>
      </c>
      <c r="AX388" s="19" t="s">
        <v>15</v>
      </c>
      <c r="AY388" s="19" t="s">
        <v>15</v>
      </c>
      <c r="AZ388" s="19" t="s">
        <v>15</v>
      </c>
      <c r="BA388" s="19" t="s">
        <v>15</v>
      </c>
      <c r="BB388" s="19" t="s">
        <v>15</v>
      </c>
      <c r="BC388" s="19" t="s">
        <v>15</v>
      </c>
      <c r="BD388" s="19" t="s">
        <v>15</v>
      </c>
      <c r="BE388" s="19" t="s">
        <v>15</v>
      </c>
      <c r="BF388" s="19" t="s">
        <v>15</v>
      </c>
      <c r="BG388" s="19" t="s">
        <v>15</v>
      </c>
      <c r="BH388" s="19" t="s">
        <v>15</v>
      </c>
      <c r="BI388" s="19" t="s">
        <v>15</v>
      </c>
      <c r="BJ388" s="19" t="s">
        <v>15</v>
      </c>
      <c r="BK388" s="19">
        <v>0.44572146472043356</v>
      </c>
      <c r="BL388" s="19">
        <v>0.31071776701582832</v>
      </c>
      <c r="BM388" s="19">
        <v>0.49793979387776072</v>
      </c>
      <c r="BN388" s="16" t="s">
        <v>15</v>
      </c>
      <c r="BO388" s="16" t="s">
        <v>15</v>
      </c>
      <c r="BP388" s="16" t="s">
        <v>15</v>
      </c>
      <c r="BQ388" s="16" t="s">
        <v>15</v>
      </c>
      <c r="BR388" s="16" t="s">
        <v>15</v>
      </c>
      <c r="BS388" s="16" t="s">
        <v>15</v>
      </c>
      <c r="BT388" s="16" t="s">
        <v>15</v>
      </c>
      <c r="BU388" s="16" t="s">
        <v>15</v>
      </c>
      <c r="BV388" s="16" t="s">
        <v>15</v>
      </c>
      <c r="BW388" s="16" t="s">
        <v>15</v>
      </c>
      <c r="BX388" s="16" t="s">
        <v>15</v>
      </c>
      <c r="BY388" s="16" t="s">
        <v>15</v>
      </c>
      <c r="BZ388" s="16" t="s">
        <v>15</v>
      </c>
      <c r="CA388" s="16">
        <v>3.1709999999999998</v>
      </c>
      <c r="CB388" s="16">
        <v>7.3898000000000001</v>
      </c>
      <c r="CC388" s="16">
        <v>4.5880999999999998</v>
      </c>
      <c r="CD388" s="13" t="s">
        <v>15</v>
      </c>
      <c r="CE388" s="13" t="s">
        <v>15</v>
      </c>
      <c r="CF388" s="13" t="s">
        <v>15</v>
      </c>
      <c r="CG388" s="13" t="s">
        <v>15</v>
      </c>
      <c r="CH388" s="13" t="s">
        <v>15</v>
      </c>
      <c r="CI388" s="13" t="s">
        <v>15</v>
      </c>
      <c r="CJ388" s="13" t="s">
        <v>15</v>
      </c>
      <c r="CK388" s="13" t="s">
        <v>15</v>
      </c>
      <c r="CL388" s="13" t="s">
        <v>15</v>
      </c>
      <c r="CM388" s="13" t="s">
        <v>15</v>
      </c>
      <c r="CN388" s="13" t="s">
        <v>15</v>
      </c>
      <c r="CO388" s="13" t="s">
        <v>15</v>
      </c>
      <c r="CP388" s="13" t="s">
        <v>15</v>
      </c>
      <c r="CQ388" s="13" t="s">
        <v>15</v>
      </c>
      <c r="CR388" s="13" t="s">
        <v>15</v>
      </c>
      <c r="CS388" s="13">
        <v>1.1199494673758861</v>
      </c>
      <c r="CT388" s="16" t="s">
        <v>15</v>
      </c>
      <c r="CU388" s="16" t="s">
        <v>15</v>
      </c>
      <c r="CV388" s="16" t="s">
        <v>15</v>
      </c>
      <c r="CW388" s="16" t="s">
        <v>15</v>
      </c>
      <c r="CX388" s="16" t="s">
        <v>15</v>
      </c>
      <c r="CY388" s="16" t="s">
        <v>15</v>
      </c>
      <c r="CZ388" s="16" t="s">
        <v>15</v>
      </c>
      <c r="DA388" s="16" t="s">
        <v>15</v>
      </c>
      <c r="DB388" s="16" t="s">
        <v>15</v>
      </c>
      <c r="DC388" s="16" t="s">
        <v>15</v>
      </c>
      <c r="DD388" s="16" t="s">
        <v>15</v>
      </c>
      <c r="DE388" s="16" t="s">
        <v>15</v>
      </c>
      <c r="DF388" s="16" t="s">
        <v>15</v>
      </c>
      <c r="DG388" s="16" t="s">
        <v>15</v>
      </c>
      <c r="DH388" s="16">
        <v>32.879800000000003</v>
      </c>
      <c r="DI388" s="16">
        <v>10.6944</v>
      </c>
      <c r="DJ388" s="21" t="s">
        <v>15</v>
      </c>
      <c r="DK388" s="21" t="s">
        <v>15</v>
      </c>
      <c r="DL388" s="21" t="s">
        <v>15</v>
      </c>
      <c r="DM388" s="21" t="s">
        <v>15</v>
      </c>
      <c r="DN388" s="21" t="s">
        <v>15</v>
      </c>
      <c r="DO388" s="21" t="s">
        <v>15</v>
      </c>
      <c r="DP388" s="21" t="s">
        <v>15</v>
      </c>
      <c r="DQ388" s="21" t="s">
        <v>15</v>
      </c>
      <c r="DR388" s="21" t="s">
        <v>15</v>
      </c>
      <c r="DS388" s="21" t="s">
        <v>15</v>
      </c>
      <c r="DT388" s="21" t="s">
        <v>15</v>
      </c>
      <c r="DU388" s="21" t="s">
        <v>15</v>
      </c>
      <c r="DV388" s="21" t="s">
        <v>15</v>
      </c>
      <c r="DW388" s="21" t="s">
        <v>15</v>
      </c>
      <c r="DX388" s="21">
        <v>5.6288999999999998</v>
      </c>
      <c r="DY388" s="21">
        <v>3.0943999999999998</v>
      </c>
    </row>
    <row r="389" spans="1:129" x14ac:dyDescent="0.2">
      <c r="A389" s="62" t="str">
        <f>[1]PSIM!A400</f>
        <v>POST</v>
      </c>
      <c r="B389" s="16">
        <v>0.20799999999999999</v>
      </c>
      <c r="C389" s="16">
        <v>0.20169999999999999</v>
      </c>
      <c r="D389" s="16">
        <v>0.38800000000000001</v>
      </c>
      <c r="E389" s="16">
        <v>0.25</v>
      </c>
      <c r="F389" s="16">
        <v>0.22</v>
      </c>
      <c r="G389" s="16">
        <v>7.0000000000000007E-2</v>
      </c>
      <c r="H389" s="16">
        <v>0.02</v>
      </c>
      <c r="I389" s="16">
        <v>-0.2</v>
      </c>
      <c r="J389" s="16">
        <v>0.17</v>
      </c>
      <c r="K389" s="16">
        <v>0.1</v>
      </c>
      <c r="L389" s="16">
        <v>0.25</v>
      </c>
      <c r="M389" s="16">
        <v>0.26</v>
      </c>
      <c r="N389" s="16">
        <v>-0.34</v>
      </c>
      <c r="O389" s="16">
        <v>-0.51</v>
      </c>
      <c r="P389" s="16">
        <v>-0.43</v>
      </c>
      <c r="Q389" s="16">
        <v>-0.72</v>
      </c>
      <c r="R389" s="17">
        <v>36.910299999999999</v>
      </c>
      <c r="S389" s="17">
        <v>41.118099999999998</v>
      </c>
      <c r="T389" s="17">
        <v>42.886800000000001</v>
      </c>
      <c r="U389" s="17">
        <v>37.9754</v>
      </c>
      <c r="V389" s="17">
        <v>38.527999999999999</v>
      </c>
      <c r="W389" s="17">
        <v>36.187199999999997</v>
      </c>
      <c r="X389" s="17">
        <v>32.7331</v>
      </c>
      <c r="Y389" s="17">
        <v>23.258900000000001</v>
      </c>
      <c r="Z389" s="17">
        <v>30.303000000000001</v>
      </c>
      <c r="AA389" s="17">
        <v>32.114199999999997</v>
      </c>
      <c r="AB389" s="17">
        <v>30.246300000000002</v>
      </c>
      <c r="AC389" s="17">
        <v>30.922799999999999</v>
      </c>
      <c r="AD389" s="17">
        <v>21.626100000000001</v>
      </c>
      <c r="AE389" s="17">
        <v>20.359100000000002</v>
      </c>
      <c r="AF389" s="17">
        <v>17.0398</v>
      </c>
      <c r="AG389" s="17">
        <v>12.9634</v>
      </c>
      <c r="AH389" s="16">
        <v>30.92</v>
      </c>
      <c r="AI389" s="16">
        <v>22.97</v>
      </c>
      <c r="AJ389" s="16">
        <v>20.36</v>
      </c>
      <c r="AK389" s="16">
        <v>17.04</v>
      </c>
      <c r="AL389" s="16">
        <v>12.96</v>
      </c>
      <c r="AM389" s="16">
        <v>27.75</v>
      </c>
      <c r="AN389" s="16">
        <v>34.71</v>
      </c>
      <c r="AO389" s="16">
        <v>30.53</v>
      </c>
      <c r="AP389" s="16">
        <v>30.72</v>
      </c>
      <c r="AQ389" s="16">
        <v>31.79</v>
      </c>
      <c r="AR389" s="16">
        <v>33.159999999999997</v>
      </c>
      <c r="AS389" s="16">
        <v>31.14</v>
      </c>
      <c r="AT389" s="16">
        <v>30.76</v>
      </c>
      <c r="AU389" s="16">
        <v>25.7</v>
      </c>
      <c r="AV389" s="16">
        <v>26.99</v>
      </c>
      <c r="AW389" s="16">
        <v>23.59</v>
      </c>
      <c r="AX389" s="19">
        <v>5.1853144142048543E-3</v>
      </c>
      <c r="AY389" s="19">
        <v>9.9404929474920644E-3</v>
      </c>
      <c r="AZ389" s="19">
        <v>3.2989509336031142E-4</v>
      </c>
      <c r="BA389" s="19">
        <v>3.9590824297583973E-3</v>
      </c>
      <c r="BB389" s="19">
        <v>2.6006873352468173E-2</v>
      </c>
      <c r="BC389" s="19">
        <v>0.48301377373227589</v>
      </c>
      <c r="BD389" s="19">
        <v>1.1616474535729711</v>
      </c>
      <c r="BE389" s="19">
        <v>-0.22486769626405687</v>
      </c>
      <c r="BF389" s="19">
        <v>0.26218742226276076</v>
      </c>
      <c r="BG389" s="19">
        <v>0.24564696214801726</v>
      </c>
      <c r="BH389" s="19">
        <v>0.16554876358743581</v>
      </c>
      <c r="BI389" s="19">
        <v>0.16168255987806412</v>
      </c>
      <c r="BJ389" s="19">
        <v>-0.1495080732971576</v>
      </c>
      <c r="BK389" s="19">
        <v>-0.28472044656522916</v>
      </c>
      <c r="BL389" s="19">
        <v>-0.37277599923494825</v>
      </c>
      <c r="BM389" s="19">
        <v>-0.19798346419476134</v>
      </c>
      <c r="BN389" s="16">
        <v>9.2399000000000004</v>
      </c>
      <c r="BO389" s="16">
        <v>6.8438999999999997</v>
      </c>
      <c r="BP389" s="16">
        <v>10.5585</v>
      </c>
      <c r="BQ389" s="16">
        <v>6.7285000000000004</v>
      </c>
      <c r="BR389" s="16">
        <v>5.9142999999999999</v>
      </c>
      <c r="BS389" s="16">
        <v>2.1052</v>
      </c>
      <c r="BT389" s="16">
        <v>0.67100000000000004</v>
      </c>
      <c r="BU389" s="16">
        <v>-6.0816999999999997</v>
      </c>
      <c r="BV389" s="16">
        <v>4.5842000000000001</v>
      </c>
      <c r="BW389" s="16">
        <v>2.5766</v>
      </c>
      <c r="BX389" s="16">
        <v>5.3182999999999998</v>
      </c>
      <c r="BY389" s="16">
        <v>5.2671000000000001</v>
      </c>
      <c r="BZ389" s="16">
        <v>-7.6992000000000003</v>
      </c>
      <c r="CA389" s="16">
        <v>-11.6609</v>
      </c>
      <c r="CB389" s="16">
        <v>-11.939299999999999</v>
      </c>
      <c r="CC389" s="16">
        <v>-27.009699999999999</v>
      </c>
      <c r="CD389" s="13" t="s">
        <v>15</v>
      </c>
      <c r="CE389" s="13" t="s">
        <v>15</v>
      </c>
      <c r="CF389" s="13">
        <v>0.12675583235273613</v>
      </c>
      <c r="CG389" s="13">
        <v>0.43033055841844914</v>
      </c>
      <c r="CH389" s="13">
        <v>0.66630342383238383</v>
      </c>
      <c r="CI389" s="13">
        <v>0.7029857822487916</v>
      </c>
      <c r="CJ389" s="13">
        <v>0.90122308236294579</v>
      </c>
      <c r="CK389" s="13">
        <v>1.0030012884708859</v>
      </c>
      <c r="CL389" s="13">
        <v>0.81756372565768543</v>
      </c>
      <c r="CM389" s="13">
        <v>0.67428379020471207</v>
      </c>
      <c r="CN389" s="13">
        <v>0.72365475312209127</v>
      </c>
      <c r="CO389" s="13">
        <v>0.76742655309668517</v>
      </c>
      <c r="CP389" s="13">
        <v>1.4923333070267195</v>
      </c>
      <c r="CQ389" s="13">
        <v>1.4680956796418081</v>
      </c>
      <c r="CR389" s="13">
        <v>1.6145546370939567</v>
      </c>
      <c r="CS389" s="13">
        <v>3.4295931775340529</v>
      </c>
      <c r="CT389" s="16">
        <v>11.763199999999999</v>
      </c>
      <c r="CU389" s="16">
        <v>11.610900000000001</v>
      </c>
      <c r="CV389" s="16">
        <v>21.3504</v>
      </c>
      <c r="CW389" s="16">
        <v>13.091799999999999</v>
      </c>
      <c r="CX389" s="16">
        <v>11.934200000000001</v>
      </c>
      <c r="CY389" s="16">
        <v>4.0050999999999997</v>
      </c>
      <c r="CZ389" s="16">
        <v>1.3376999999999999</v>
      </c>
      <c r="DA389" s="16">
        <v>-11.635899999999999</v>
      </c>
      <c r="DB389" s="16">
        <v>10.313700000000001</v>
      </c>
      <c r="DC389" s="16">
        <v>6.2160000000000002</v>
      </c>
      <c r="DD389" s="16">
        <v>15.5077</v>
      </c>
      <c r="DE389" s="16">
        <v>15.1829</v>
      </c>
      <c r="DF389" s="16">
        <v>-22.927199999999999</v>
      </c>
      <c r="DG389" s="16">
        <v>-32.930500000000002</v>
      </c>
      <c r="DH389" s="16">
        <v>-26.069600000000001</v>
      </c>
      <c r="DI389" s="16">
        <v>-66.659499999999994</v>
      </c>
      <c r="DJ389" s="21">
        <v>10.101900000000001</v>
      </c>
      <c r="DK389" s="21">
        <v>9.4780999999999995</v>
      </c>
      <c r="DL389" s="21">
        <v>15.745699999999999</v>
      </c>
      <c r="DM389" s="21">
        <v>8.1844999999999999</v>
      </c>
      <c r="DN389" s="21">
        <v>6.2675000000000001</v>
      </c>
      <c r="DO389" s="21">
        <v>1.9937</v>
      </c>
      <c r="DP389" s="21">
        <v>0.63300000000000001</v>
      </c>
      <c r="DQ389" s="21">
        <v>-5.0456000000000003</v>
      </c>
      <c r="DR389" s="21">
        <v>4.4583000000000004</v>
      </c>
      <c r="DS389" s="21">
        <v>2.6991000000000001</v>
      </c>
      <c r="DT389" s="21">
        <v>6.5649999999999995</v>
      </c>
      <c r="DU389" s="21">
        <v>6.3419999999999996</v>
      </c>
      <c r="DV389" s="21">
        <v>-7.9192999999999998</v>
      </c>
      <c r="DW389" s="21">
        <v>-9.6013000000000002</v>
      </c>
      <c r="DX389" s="21">
        <v>-7.5690999999999997</v>
      </c>
      <c r="DY389" s="21">
        <v>-14.952500000000001</v>
      </c>
    </row>
    <row r="390" spans="1:129" x14ac:dyDescent="0.2">
      <c r="A390" s="62" t="str">
        <f>[1]PSIM!A401</f>
        <v>PPM</v>
      </c>
      <c r="B390" s="16">
        <v>3.8699999999999998E-2</v>
      </c>
      <c r="C390" s="16">
        <v>0.16239999999999999</v>
      </c>
      <c r="D390" s="16">
        <v>0.19769999999999999</v>
      </c>
      <c r="E390" s="16">
        <v>0.105</v>
      </c>
      <c r="F390" s="16">
        <v>0.47499999999999998</v>
      </c>
      <c r="G390" s="16">
        <v>0.17499999999999999</v>
      </c>
      <c r="H390" s="16">
        <v>2.5000000000000001E-2</v>
      </c>
      <c r="I390" s="16">
        <v>2.5000000000000001E-2</v>
      </c>
      <c r="J390" s="16">
        <v>0.17</v>
      </c>
      <c r="K390" s="16">
        <v>8.5000000000000006E-2</v>
      </c>
      <c r="L390" s="16">
        <v>0.185</v>
      </c>
      <c r="M390" s="16">
        <v>0.125</v>
      </c>
      <c r="N390" s="16">
        <v>4.5999999999999999E-2</v>
      </c>
      <c r="O390" s="16">
        <v>-5.1999999999999998E-2</v>
      </c>
      <c r="P390" s="16">
        <v>5.6000000000000001E-2</v>
      </c>
      <c r="Q390" s="16">
        <v>0.111</v>
      </c>
      <c r="R390" s="17">
        <v>9.6151999999999997</v>
      </c>
      <c r="S390" s="17">
        <v>11.5876</v>
      </c>
      <c r="T390" s="17">
        <v>11.0764</v>
      </c>
      <c r="U390" s="17">
        <v>7.96</v>
      </c>
      <c r="V390" s="17">
        <v>9.9586000000000006</v>
      </c>
      <c r="W390" s="17">
        <v>8.8328000000000007</v>
      </c>
      <c r="X390" s="17">
        <v>8.4695999999999998</v>
      </c>
      <c r="Y390" s="17">
        <v>8.8911999999999995</v>
      </c>
      <c r="Z390" s="17">
        <v>12.4368</v>
      </c>
      <c r="AA390" s="17">
        <v>11.536</v>
      </c>
      <c r="AB390" s="17">
        <v>11.3207</v>
      </c>
      <c r="AC390" s="17">
        <v>13.0174</v>
      </c>
      <c r="AD390" s="17">
        <v>11.704599999999999</v>
      </c>
      <c r="AE390" s="17">
        <v>12.2417</v>
      </c>
      <c r="AF390" s="17">
        <v>13.621499999999999</v>
      </c>
      <c r="AG390" s="17">
        <v>13.213100000000001</v>
      </c>
      <c r="AH390" s="16">
        <v>13.02</v>
      </c>
      <c r="AI390" s="16">
        <v>11.7</v>
      </c>
      <c r="AJ390" s="16">
        <v>12.24</v>
      </c>
      <c r="AK390" s="16">
        <v>13.62</v>
      </c>
      <c r="AL390" s="16">
        <v>13.21</v>
      </c>
      <c r="AM390" s="16" t="s">
        <v>15</v>
      </c>
      <c r="AN390" s="16" t="s">
        <v>15</v>
      </c>
      <c r="AO390" s="16">
        <v>5.65</v>
      </c>
      <c r="AP390" s="16">
        <v>2.76</v>
      </c>
      <c r="AQ390" s="16">
        <v>2.78</v>
      </c>
      <c r="AR390" s="16">
        <v>4.9400000000000004</v>
      </c>
      <c r="AS390" s="16">
        <v>5.92</v>
      </c>
      <c r="AT390" s="16">
        <v>6.22</v>
      </c>
      <c r="AU390" s="16">
        <v>6.93</v>
      </c>
      <c r="AV390" s="16">
        <v>8.69</v>
      </c>
      <c r="AW390" s="16">
        <v>7.52</v>
      </c>
      <c r="AX390" s="19">
        <v>0.1854136557509958</v>
      </c>
      <c r="AY390" s="19">
        <v>0.24953849296977038</v>
      </c>
      <c r="AZ390" s="19">
        <v>0.12813526298482902</v>
      </c>
      <c r="BA390" s="19">
        <v>0.26033629845701112</v>
      </c>
      <c r="BB390" s="19">
        <v>0.1606155279545087</v>
      </c>
      <c r="BC390" s="19">
        <v>0.28592910817929917</v>
      </c>
      <c r="BD390" s="19">
        <v>0.49490846210852796</v>
      </c>
      <c r="BE390" s="19">
        <v>0.45274257183757555</v>
      </c>
      <c r="BF390" s="19">
        <v>9.879385797715802E-2</v>
      </c>
      <c r="BG390" s="19">
        <v>0.29936383655493026</v>
      </c>
      <c r="BH390" s="19">
        <v>0.26106579662860252</v>
      </c>
      <c r="BI390" s="19">
        <v>0.12141360665403772</v>
      </c>
      <c r="BJ390" s="19">
        <v>0.41095142184139555</v>
      </c>
      <c r="BK390" s="19">
        <v>0.36404874950857352</v>
      </c>
      <c r="BL390" s="19">
        <v>0.52777214970042552</v>
      </c>
      <c r="BM390" s="19">
        <v>0.31070753078318603</v>
      </c>
      <c r="BN390" s="16">
        <v>0.68400000000000005</v>
      </c>
      <c r="BO390" s="16">
        <v>2.7566999999999999</v>
      </c>
      <c r="BP390" s="16">
        <v>3.8412999999999999</v>
      </c>
      <c r="BQ390" s="16">
        <v>1.3992</v>
      </c>
      <c r="BR390" s="16">
        <v>5.7031000000000001</v>
      </c>
      <c r="BS390" s="16">
        <v>3.1330999999999998</v>
      </c>
      <c r="BT390" s="16">
        <v>0.60440000000000005</v>
      </c>
      <c r="BU390" s="16">
        <v>0.8135</v>
      </c>
      <c r="BV390" s="16">
        <v>4.1116000000000001</v>
      </c>
      <c r="BW390" s="16">
        <v>1.9262000000000001</v>
      </c>
      <c r="BX390" s="16">
        <v>4.0372000000000003</v>
      </c>
      <c r="BY390" s="16">
        <v>2.5484999999999998</v>
      </c>
      <c r="BZ390" s="16">
        <v>1.1157999999999999</v>
      </c>
      <c r="CA390" s="16">
        <v>-1.2746999999999999</v>
      </c>
      <c r="CB390" s="16">
        <v>1.3864000000000001</v>
      </c>
      <c r="CC390" s="16">
        <v>3.1154999999999999</v>
      </c>
      <c r="CD390" s="13" t="s">
        <v>15</v>
      </c>
      <c r="CE390" s="13" t="s">
        <v>15</v>
      </c>
      <c r="CF390" s="13">
        <v>0.80230548996365525</v>
      </c>
      <c r="CG390" s="13">
        <v>2.2280837504302977</v>
      </c>
      <c r="CH390" s="13">
        <v>0.79707535260456386</v>
      </c>
      <c r="CI390" s="13">
        <v>0.90078811706597328</v>
      </c>
      <c r="CJ390" s="13">
        <v>1.0325772078908828</v>
      </c>
      <c r="CK390" s="13">
        <v>0.64203207945659002</v>
      </c>
      <c r="CL390" s="13">
        <v>0.63912207263265075</v>
      </c>
      <c r="CM390" s="13">
        <v>0.8841616739838779</v>
      </c>
      <c r="CN390" s="13">
        <v>0.71266451286326826</v>
      </c>
      <c r="CO390" s="13">
        <v>1.0247576837708894</v>
      </c>
      <c r="CP390" s="13">
        <v>1.044569917881623</v>
      </c>
      <c r="CQ390" s="13">
        <v>1.2593889343338258</v>
      </c>
      <c r="CR390" s="13">
        <v>0.81372893939495283</v>
      </c>
      <c r="CS390" s="13">
        <v>0.57257241578425055</v>
      </c>
      <c r="CT390" s="16">
        <v>6.1919000000000004</v>
      </c>
      <c r="CU390" s="16">
        <v>27.1615</v>
      </c>
      <c r="CV390" s="16">
        <v>24.867100000000001</v>
      </c>
      <c r="CW390" s="16">
        <v>10.3127</v>
      </c>
      <c r="CX390" s="16">
        <v>38.346400000000003</v>
      </c>
      <c r="CY390" s="16">
        <v>12.367900000000001</v>
      </c>
      <c r="CZ390" s="16">
        <v>1.9626000000000001</v>
      </c>
      <c r="DA390" s="16">
        <v>1.9992999999999999</v>
      </c>
      <c r="DB390" s="16">
        <v>11.8102</v>
      </c>
      <c r="DC390" s="16">
        <v>5.6357999999999997</v>
      </c>
      <c r="DD390" s="16">
        <v>11.3597</v>
      </c>
      <c r="DE390" s="16">
        <v>7.2484000000000002</v>
      </c>
      <c r="DF390" s="16">
        <v>2.6185999999999998</v>
      </c>
      <c r="DG390" s="16">
        <v>-3.0154999999999998</v>
      </c>
      <c r="DH390" s="16">
        <v>2.8285</v>
      </c>
      <c r="DI390" s="16">
        <v>5.7379999999999995</v>
      </c>
      <c r="DJ390" s="21">
        <v>1.4279999999999999</v>
      </c>
      <c r="DK390" s="21">
        <v>6.3204000000000002</v>
      </c>
      <c r="DL390" s="21">
        <v>9.5183999999999997</v>
      </c>
      <c r="DM390" s="21">
        <v>3.4489000000000001</v>
      </c>
      <c r="DN390" s="21">
        <v>13.171099999999999</v>
      </c>
      <c r="DO390" s="21">
        <v>5.3621999999999996</v>
      </c>
      <c r="DP390" s="21">
        <v>0.81759999999999999</v>
      </c>
      <c r="DQ390" s="21">
        <v>0.88470000000000004</v>
      </c>
      <c r="DR390" s="21">
        <v>5.6992000000000003</v>
      </c>
      <c r="DS390" s="21">
        <v>2.7328999999999999</v>
      </c>
      <c r="DT390" s="21">
        <v>5.5835999999999997</v>
      </c>
      <c r="DU390" s="21">
        <v>3.3788999999999998</v>
      </c>
      <c r="DV390" s="21">
        <v>1.1511</v>
      </c>
      <c r="DW390" s="21">
        <v>-1.254</v>
      </c>
      <c r="DX390" s="21">
        <v>1.2492000000000001</v>
      </c>
      <c r="DY390" s="21">
        <v>2.9356999999999998</v>
      </c>
    </row>
    <row r="391" spans="1:129" x14ac:dyDescent="0.2">
      <c r="A391" s="62" t="str">
        <f>[1]PSIM!A402</f>
        <v>PPP</v>
      </c>
      <c r="B391" s="16" t="s">
        <v>15</v>
      </c>
      <c r="C391" s="16" t="s">
        <v>15</v>
      </c>
      <c r="D391" s="16" t="s">
        <v>15</v>
      </c>
      <c r="E391" s="16" t="s">
        <v>15</v>
      </c>
      <c r="F391" s="16" t="s">
        <v>15</v>
      </c>
      <c r="G391" s="16" t="s">
        <v>15</v>
      </c>
      <c r="H391" s="16" t="s">
        <v>15</v>
      </c>
      <c r="I391" s="16" t="s">
        <v>15</v>
      </c>
      <c r="J391" s="16" t="s">
        <v>15</v>
      </c>
      <c r="K391" s="16">
        <v>0.22</v>
      </c>
      <c r="L391" s="16">
        <v>0.39</v>
      </c>
      <c r="M391" s="16">
        <v>0.45</v>
      </c>
      <c r="N391" s="16">
        <v>0.55000000000000004</v>
      </c>
      <c r="O391" s="16">
        <v>0.46</v>
      </c>
      <c r="P391" s="16">
        <v>0.52</v>
      </c>
      <c r="Q391" s="16">
        <v>0.33</v>
      </c>
      <c r="R391" s="17" t="s">
        <v>15</v>
      </c>
      <c r="S391" s="17" t="s">
        <v>15</v>
      </c>
      <c r="T391" s="17" t="s">
        <v>15</v>
      </c>
      <c r="U391" s="17" t="s">
        <v>15</v>
      </c>
      <c r="V391" s="17" t="s">
        <v>15</v>
      </c>
      <c r="W391" s="17" t="s">
        <v>15</v>
      </c>
      <c r="X391" s="17" t="s">
        <v>15</v>
      </c>
      <c r="Y391" s="17" t="s">
        <v>15</v>
      </c>
      <c r="Z391" s="17" t="s">
        <v>15</v>
      </c>
      <c r="AA391" s="17">
        <v>31.1066</v>
      </c>
      <c r="AB391" s="17">
        <v>31.105799999999999</v>
      </c>
      <c r="AC391" s="17">
        <v>36.626899999999999</v>
      </c>
      <c r="AD391" s="17">
        <v>36.384799999999998</v>
      </c>
      <c r="AE391" s="17">
        <v>38.985599999999998</v>
      </c>
      <c r="AF391" s="17">
        <v>37.667099999999998</v>
      </c>
      <c r="AG391" s="17">
        <v>35.874899999999997</v>
      </c>
      <c r="AH391" s="16">
        <v>36.630000000000003</v>
      </c>
      <c r="AI391" s="16">
        <v>36.380000000000003</v>
      </c>
      <c r="AJ391" s="16">
        <v>38.659999999999997</v>
      </c>
      <c r="AK391" s="16">
        <v>37.67</v>
      </c>
      <c r="AL391" s="16">
        <v>35.869999999999997</v>
      </c>
      <c r="AM391" s="16" t="s">
        <v>15</v>
      </c>
      <c r="AN391" s="16" t="s">
        <v>15</v>
      </c>
      <c r="AO391" s="16" t="s">
        <v>15</v>
      </c>
      <c r="AP391" s="16" t="s">
        <v>15</v>
      </c>
      <c r="AQ391" s="16" t="s">
        <v>15</v>
      </c>
      <c r="AR391" s="16" t="s">
        <v>15</v>
      </c>
      <c r="AS391" s="16" t="s">
        <v>15</v>
      </c>
      <c r="AT391" s="16" t="s">
        <v>15</v>
      </c>
      <c r="AU391" s="16" t="s">
        <v>15</v>
      </c>
      <c r="AV391" s="16" t="s">
        <v>15</v>
      </c>
      <c r="AW391" s="16" t="s">
        <v>15</v>
      </c>
      <c r="AX391" s="19" t="s">
        <v>15</v>
      </c>
      <c r="AY391" s="19" t="s">
        <v>15</v>
      </c>
      <c r="AZ391" s="19" t="s">
        <v>15</v>
      </c>
      <c r="BA391" s="19" t="s">
        <v>15</v>
      </c>
      <c r="BB391" s="19" t="s">
        <v>15</v>
      </c>
      <c r="BC391" s="19" t="s">
        <v>15</v>
      </c>
      <c r="BD391" s="19" t="s">
        <v>15</v>
      </c>
      <c r="BE391" s="19" t="s">
        <v>15</v>
      </c>
      <c r="BF391" s="19" t="s">
        <v>15</v>
      </c>
      <c r="BG391" s="19">
        <v>0.29012849641284777</v>
      </c>
      <c r="BH391" s="19">
        <v>0.45901578465409532</v>
      </c>
      <c r="BI391" s="19">
        <v>0.25524389694987865</v>
      </c>
      <c r="BJ391" s="19">
        <v>0.23103301542374602</v>
      </c>
      <c r="BK391" s="19">
        <v>0.25005767998663653</v>
      </c>
      <c r="BL391" s="19">
        <v>0.24299131171858443</v>
      </c>
      <c r="BM391" s="19">
        <v>0.19402876205686825</v>
      </c>
      <c r="BN391" s="16" t="s">
        <v>15</v>
      </c>
      <c r="BO391" s="16" t="s">
        <v>15</v>
      </c>
      <c r="BP391" s="16" t="s">
        <v>15</v>
      </c>
      <c r="BQ391" s="16" t="s">
        <v>15</v>
      </c>
      <c r="BR391" s="16" t="s">
        <v>15</v>
      </c>
      <c r="BS391" s="16" t="s">
        <v>15</v>
      </c>
      <c r="BT391" s="16" t="s">
        <v>15</v>
      </c>
      <c r="BU391" s="16" t="s">
        <v>15</v>
      </c>
      <c r="BV391" s="16" t="s">
        <v>15</v>
      </c>
      <c r="BW391" s="16">
        <v>4.0972</v>
      </c>
      <c r="BX391" s="16">
        <v>5.7709999999999999</v>
      </c>
      <c r="BY391" s="16">
        <v>8.6668000000000003</v>
      </c>
      <c r="BZ391" s="16">
        <v>9.5801999999999996</v>
      </c>
      <c r="CA391" s="16">
        <v>9.1128</v>
      </c>
      <c r="CB391" s="16">
        <v>10.0472</v>
      </c>
      <c r="CC391" s="16">
        <v>7.2195999999999998</v>
      </c>
      <c r="CD391" s="13" t="s">
        <v>15</v>
      </c>
      <c r="CE391" s="13" t="s">
        <v>15</v>
      </c>
      <c r="CF391" s="13" t="s">
        <v>15</v>
      </c>
      <c r="CG391" s="13" t="s">
        <v>15</v>
      </c>
      <c r="CH391" s="13" t="s">
        <v>15</v>
      </c>
      <c r="CI391" s="13" t="s">
        <v>15</v>
      </c>
      <c r="CJ391" s="13" t="s">
        <v>15</v>
      </c>
      <c r="CK391" s="13" t="s">
        <v>15</v>
      </c>
      <c r="CL391" s="13" t="s">
        <v>15</v>
      </c>
      <c r="CM391" s="13" t="s">
        <v>15</v>
      </c>
      <c r="CN391" s="13" t="s">
        <v>15</v>
      </c>
      <c r="CO391" s="13">
        <v>1.6727061391362466</v>
      </c>
      <c r="CP391" s="13">
        <v>1.1038564153118176</v>
      </c>
      <c r="CQ391" s="13">
        <v>0.96488604054991767</v>
      </c>
      <c r="CR391" s="13">
        <v>0.69424723721485637</v>
      </c>
      <c r="CS391" s="13">
        <v>0.59246776346256513</v>
      </c>
      <c r="CT391" s="16" t="s">
        <v>15</v>
      </c>
      <c r="CU391" s="16" t="s">
        <v>15</v>
      </c>
      <c r="CV391" s="16" t="s">
        <v>15</v>
      </c>
      <c r="CW391" s="16" t="s">
        <v>15</v>
      </c>
      <c r="CX391" s="16" t="s">
        <v>15</v>
      </c>
      <c r="CY391" s="16" t="s">
        <v>15</v>
      </c>
      <c r="CZ391" s="16" t="s">
        <v>15</v>
      </c>
      <c r="DA391" s="16" t="s">
        <v>15</v>
      </c>
      <c r="DB391" s="16" t="s">
        <v>15</v>
      </c>
      <c r="DC391" s="16" t="s">
        <v>15</v>
      </c>
      <c r="DD391" s="16">
        <v>95.030699999999996</v>
      </c>
      <c r="DE391" s="16">
        <v>36.4084</v>
      </c>
      <c r="DF391" s="16">
        <v>23.572700000000001</v>
      </c>
      <c r="DG391" s="16">
        <v>16.8203</v>
      </c>
      <c r="DH391" s="16">
        <v>17.0642</v>
      </c>
      <c r="DI391" s="16">
        <v>10.302199999999999</v>
      </c>
      <c r="DJ391" s="21" t="s">
        <v>15</v>
      </c>
      <c r="DK391" s="21" t="s">
        <v>15</v>
      </c>
      <c r="DL391" s="21" t="s">
        <v>15</v>
      </c>
      <c r="DM391" s="21" t="s">
        <v>15</v>
      </c>
      <c r="DN391" s="21" t="s">
        <v>15</v>
      </c>
      <c r="DO391" s="21" t="s">
        <v>15</v>
      </c>
      <c r="DP391" s="21" t="s">
        <v>15</v>
      </c>
      <c r="DQ391" s="21" t="s">
        <v>15</v>
      </c>
      <c r="DR391" s="21" t="s">
        <v>15</v>
      </c>
      <c r="DS391" s="21" t="s">
        <v>15</v>
      </c>
      <c r="DT391" s="21">
        <v>5.2152000000000003</v>
      </c>
      <c r="DU391" s="21">
        <v>5.7945000000000002</v>
      </c>
      <c r="DV391" s="21">
        <v>7.1420000000000003</v>
      </c>
      <c r="DW391" s="21">
        <v>6.1021000000000001</v>
      </c>
      <c r="DX391" s="21">
        <v>7.1150000000000002</v>
      </c>
      <c r="DY391" s="21">
        <v>4.7366999999999999</v>
      </c>
    </row>
    <row r="392" spans="1:129" x14ac:dyDescent="0.2">
      <c r="A392" s="62" t="str">
        <f>[1]PSIM!A403</f>
        <v>PPS</v>
      </c>
      <c r="B392" s="16" t="s">
        <v>15</v>
      </c>
      <c r="C392" s="16" t="s">
        <v>15</v>
      </c>
      <c r="D392" s="16" t="s">
        <v>15</v>
      </c>
      <c r="E392" s="16" t="s">
        <v>15</v>
      </c>
      <c r="F392" s="16" t="s">
        <v>15</v>
      </c>
      <c r="G392" s="16" t="s">
        <v>15</v>
      </c>
      <c r="H392" s="16" t="s">
        <v>15</v>
      </c>
      <c r="I392" s="16" t="s">
        <v>15</v>
      </c>
      <c r="J392" s="16" t="s">
        <v>15</v>
      </c>
      <c r="K392" s="16" t="s">
        <v>15</v>
      </c>
      <c r="L392" s="16">
        <v>5.8299999999999998E-2</v>
      </c>
      <c r="M392" s="16">
        <v>4.1700000000000001E-2</v>
      </c>
      <c r="N392" s="16">
        <v>3.3300000000000003E-2</v>
      </c>
      <c r="O392" s="16">
        <v>7.1000000000000004E-3</v>
      </c>
      <c r="P392" s="16">
        <v>6.7000000000000004E-2</v>
      </c>
      <c r="Q392" s="16">
        <v>8.2000000000000003E-2</v>
      </c>
      <c r="R392" s="17" t="s">
        <v>15</v>
      </c>
      <c r="S392" s="17" t="s">
        <v>15</v>
      </c>
      <c r="T392" s="17" t="s">
        <v>15</v>
      </c>
      <c r="U392" s="17" t="s">
        <v>15</v>
      </c>
      <c r="V392" s="17" t="s">
        <v>15</v>
      </c>
      <c r="W392" s="17" t="s">
        <v>15</v>
      </c>
      <c r="X392" s="17" t="s">
        <v>15</v>
      </c>
      <c r="Y392" s="17" t="s">
        <v>15</v>
      </c>
      <c r="Z392" s="17" t="s">
        <v>15</v>
      </c>
      <c r="AA392" s="17">
        <v>33.499699999999997</v>
      </c>
      <c r="AB392" s="17">
        <v>31.686299999999999</v>
      </c>
      <c r="AC392" s="17">
        <v>31.940200000000001</v>
      </c>
      <c r="AD392" s="17">
        <v>32.412500000000001</v>
      </c>
      <c r="AE392" s="17">
        <v>26.3568</v>
      </c>
      <c r="AF392" s="17">
        <v>32.805399999999999</v>
      </c>
      <c r="AG392" s="17">
        <v>34.332900000000002</v>
      </c>
      <c r="AH392" s="16">
        <v>31.94</v>
      </c>
      <c r="AI392" s="16">
        <v>32.409999999999997</v>
      </c>
      <c r="AJ392" s="16">
        <v>26.36</v>
      </c>
      <c r="AK392" s="16">
        <v>32.81</v>
      </c>
      <c r="AL392" s="16">
        <v>34.33</v>
      </c>
      <c r="AM392" s="16" t="s">
        <v>15</v>
      </c>
      <c r="AN392" s="16" t="s">
        <v>15</v>
      </c>
      <c r="AO392" s="16" t="s">
        <v>15</v>
      </c>
      <c r="AP392" s="16" t="s">
        <v>15</v>
      </c>
      <c r="AQ392" s="16" t="s">
        <v>15</v>
      </c>
      <c r="AR392" s="16" t="s">
        <v>15</v>
      </c>
      <c r="AS392" s="16" t="s">
        <v>15</v>
      </c>
      <c r="AT392" s="16" t="s">
        <v>15</v>
      </c>
      <c r="AU392" s="16" t="s">
        <v>15</v>
      </c>
      <c r="AV392" s="16" t="s">
        <v>15</v>
      </c>
      <c r="AW392" s="16">
        <v>25.43</v>
      </c>
      <c r="AX392" s="19" t="s">
        <v>15</v>
      </c>
      <c r="AY392" s="19" t="s">
        <v>15</v>
      </c>
      <c r="AZ392" s="19" t="s">
        <v>15</v>
      </c>
      <c r="BA392" s="19" t="s">
        <v>15</v>
      </c>
      <c r="BB392" s="19" t="s">
        <v>15</v>
      </c>
      <c r="BC392" s="19" t="s">
        <v>15</v>
      </c>
      <c r="BD392" s="19" t="s">
        <v>15</v>
      </c>
      <c r="BE392" s="19" t="s">
        <v>15</v>
      </c>
      <c r="BF392" s="19" t="s">
        <v>15</v>
      </c>
      <c r="BG392" s="19">
        <v>7.133717402666058E-3</v>
      </c>
      <c r="BH392" s="19">
        <v>5.8173882639466611E-3</v>
      </c>
      <c r="BI392" s="19">
        <v>2.1366731177758875E-3</v>
      </c>
      <c r="BJ392" s="19">
        <v>1.0907787640957185E-3</v>
      </c>
      <c r="BK392" s="19">
        <v>-3.9772727272727279E-2</v>
      </c>
      <c r="BL392" s="19">
        <v>2.6279367192837995E-5</v>
      </c>
      <c r="BM392" s="19">
        <v>2.3507876705888252E-5</v>
      </c>
      <c r="BN392" s="16" t="s">
        <v>15</v>
      </c>
      <c r="BO392" s="16" t="s">
        <v>15</v>
      </c>
      <c r="BP392" s="16" t="s">
        <v>15</v>
      </c>
      <c r="BQ392" s="16" t="s">
        <v>15</v>
      </c>
      <c r="BR392" s="16" t="s">
        <v>15</v>
      </c>
      <c r="BS392" s="16" t="s">
        <v>15</v>
      </c>
      <c r="BT392" s="16" t="s">
        <v>15</v>
      </c>
      <c r="BU392" s="16" t="s">
        <v>15</v>
      </c>
      <c r="BV392" s="16" t="s">
        <v>15</v>
      </c>
      <c r="BW392" s="16">
        <v>7.9778000000000002</v>
      </c>
      <c r="BX392" s="16">
        <v>5.7531999999999996</v>
      </c>
      <c r="BY392" s="16">
        <v>6.6391999999999998</v>
      </c>
      <c r="BZ392" s="16">
        <v>6.7207999999999997</v>
      </c>
      <c r="CA392" s="16">
        <v>1.4482999999999999</v>
      </c>
      <c r="CB392" s="16">
        <v>10.4832</v>
      </c>
      <c r="CC392" s="16">
        <v>14.1838</v>
      </c>
      <c r="CD392" s="13" t="s">
        <v>15</v>
      </c>
      <c r="CE392" s="13" t="s">
        <v>15</v>
      </c>
      <c r="CF392" s="13" t="s">
        <v>15</v>
      </c>
      <c r="CG392" s="13" t="s">
        <v>15</v>
      </c>
      <c r="CH392" s="13" t="s">
        <v>15</v>
      </c>
      <c r="CI392" s="13" t="s">
        <v>15</v>
      </c>
      <c r="CJ392" s="13" t="s">
        <v>15</v>
      </c>
      <c r="CK392" s="13" t="s">
        <v>15</v>
      </c>
      <c r="CL392" s="13" t="s">
        <v>15</v>
      </c>
      <c r="CM392" s="13" t="s">
        <v>15</v>
      </c>
      <c r="CN392" s="13">
        <v>7.0709865162707723E-3</v>
      </c>
      <c r="CO392" s="13">
        <v>1.6715166406306343E-3</v>
      </c>
      <c r="CP392" s="13">
        <v>1.0148156271391321E-3</v>
      </c>
      <c r="CQ392" s="13">
        <v>3.4930132540306668E-4</v>
      </c>
      <c r="CR392" s="13" t="s">
        <v>15</v>
      </c>
      <c r="CS392" s="13" t="s">
        <v>15</v>
      </c>
      <c r="CT392" s="16" t="s">
        <v>15</v>
      </c>
      <c r="CU392" s="16" t="s">
        <v>15</v>
      </c>
      <c r="CV392" s="16" t="s">
        <v>15</v>
      </c>
      <c r="CW392" s="16" t="s">
        <v>15</v>
      </c>
      <c r="CX392" s="16" t="s">
        <v>15</v>
      </c>
      <c r="CY392" s="16" t="s">
        <v>15</v>
      </c>
      <c r="CZ392" s="16" t="s">
        <v>15</v>
      </c>
      <c r="DA392" s="16" t="s">
        <v>15</v>
      </c>
      <c r="DB392" s="16" t="s">
        <v>15</v>
      </c>
      <c r="DC392" s="16" t="s">
        <v>15</v>
      </c>
      <c r="DD392" s="16">
        <v>12.110099999999999</v>
      </c>
      <c r="DE392" s="16">
        <v>11.0794</v>
      </c>
      <c r="DF392" s="16">
        <v>9.9055999999999997</v>
      </c>
      <c r="DG392" s="16">
        <v>1.9193</v>
      </c>
      <c r="DH392" s="16">
        <v>16.499300000000002</v>
      </c>
      <c r="DI392" s="16">
        <v>20.100000000000001</v>
      </c>
      <c r="DJ392" s="21" t="s">
        <v>15</v>
      </c>
      <c r="DK392" s="21" t="s">
        <v>15</v>
      </c>
      <c r="DL392" s="21" t="s">
        <v>15</v>
      </c>
      <c r="DM392" s="21" t="s">
        <v>15</v>
      </c>
      <c r="DN392" s="21" t="s">
        <v>15</v>
      </c>
      <c r="DO392" s="21" t="s">
        <v>15</v>
      </c>
      <c r="DP392" s="21" t="s">
        <v>15</v>
      </c>
      <c r="DQ392" s="21" t="s">
        <v>15</v>
      </c>
      <c r="DR392" s="21" t="s">
        <v>15</v>
      </c>
      <c r="DS392" s="21" t="s">
        <v>15</v>
      </c>
      <c r="DT392" s="21">
        <v>9.1560000000000006</v>
      </c>
      <c r="DU392" s="21">
        <v>8.8874999999999993</v>
      </c>
      <c r="DV392" s="21">
        <v>7.7697000000000003</v>
      </c>
      <c r="DW392" s="21">
        <v>1.5023</v>
      </c>
      <c r="DX392" s="21">
        <v>12.628299999999999</v>
      </c>
      <c r="DY392" s="21">
        <v>15.812200000000001</v>
      </c>
    </row>
    <row r="393" spans="1:129" x14ac:dyDescent="0.2">
      <c r="A393" s="62" t="str">
        <f>[1]PSIM!A404</f>
        <v>PRAKIT</v>
      </c>
      <c r="B393" s="16">
        <v>0.89119999999999999</v>
      </c>
      <c r="C393" s="16">
        <v>1.4342999999999999</v>
      </c>
      <c r="D393" s="16">
        <v>2.3723000000000001</v>
      </c>
      <c r="E393" s="16">
        <v>0.69089999999999996</v>
      </c>
      <c r="F393" s="16">
        <v>0.70909999999999995</v>
      </c>
      <c r="G393" s="16">
        <v>0.7</v>
      </c>
      <c r="H393" s="16">
        <v>0.76359999999999995</v>
      </c>
      <c r="I393" s="16">
        <v>0.56359999999999999</v>
      </c>
      <c r="J393" s="16">
        <v>0.84550000000000003</v>
      </c>
      <c r="K393" s="16">
        <v>1.0727</v>
      </c>
      <c r="L393" s="16">
        <v>1.4363999999999999</v>
      </c>
      <c r="M393" s="16">
        <v>1.1818</v>
      </c>
      <c r="N393" s="16">
        <v>0.75449999999999995</v>
      </c>
      <c r="O393" s="16">
        <v>1.9544999999999999</v>
      </c>
      <c r="P393" s="16">
        <v>0.89090000000000003</v>
      </c>
      <c r="Q393" s="16">
        <v>0.96</v>
      </c>
      <c r="R393" s="17">
        <v>60.801000000000002</v>
      </c>
      <c r="S393" s="17">
        <v>62.378399999999999</v>
      </c>
      <c r="T393" s="17">
        <v>59.731200000000001</v>
      </c>
      <c r="U393" s="17">
        <v>52.024000000000001</v>
      </c>
      <c r="V393" s="17">
        <v>53.638300000000001</v>
      </c>
      <c r="W393" s="17">
        <v>52.491500000000002</v>
      </c>
      <c r="X393" s="17">
        <v>47.315300000000001</v>
      </c>
      <c r="Y393" s="17">
        <v>48.728000000000002</v>
      </c>
      <c r="Z393" s="17">
        <v>51.008200000000002</v>
      </c>
      <c r="AA393" s="17">
        <v>56.971299999999999</v>
      </c>
      <c r="AB393" s="17">
        <v>46.291499999999999</v>
      </c>
      <c r="AC393" s="17">
        <v>53.142299999999999</v>
      </c>
      <c r="AD393" s="17">
        <v>48.081699999999998</v>
      </c>
      <c r="AE393" s="17">
        <v>51.498699999999999</v>
      </c>
      <c r="AF393" s="17">
        <v>50.916800000000002</v>
      </c>
      <c r="AG393" s="17">
        <v>41.856700000000004</v>
      </c>
      <c r="AH393" s="16">
        <v>23.09</v>
      </c>
      <c r="AI393" s="16">
        <v>48.08</v>
      </c>
      <c r="AJ393" s="16">
        <v>51.5</v>
      </c>
      <c r="AK393" s="16">
        <v>15.24</v>
      </c>
      <c r="AL393" s="16">
        <v>13.29</v>
      </c>
      <c r="AM393" s="16">
        <v>48.2</v>
      </c>
      <c r="AN393" s="16">
        <v>42.87</v>
      </c>
      <c r="AO393" s="16">
        <v>45.26</v>
      </c>
      <c r="AP393" s="16">
        <v>45.72</v>
      </c>
      <c r="AQ393" s="16">
        <v>42.81</v>
      </c>
      <c r="AR393" s="16">
        <v>45.41</v>
      </c>
      <c r="AS393" s="16">
        <v>58.65</v>
      </c>
      <c r="AT393" s="16">
        <v>41.07</v>
      </c>
      <c r="AU393" s="16">
        <v>40.340000000000003</v>
      </c>
      <c r="AV393" s="16">
        <v>42.75</v>
      </c>
      <c r="AW393" s="16">
        <v>29.11</v>
      </c>
      <c r="AX393" s="19">
        <v>7.9010485726166996E-3</v>
      </c>
      <c r="AY393" s="19">
        <v>4.4914802234511417E-4</v>
      </c>
      <c r="AZ393" s="19">
        <v>3.8813108305018403E-4</v>
      </c>
      <c r="BA393" s="19">
        <v>7.7601306658192117E-4</v>
      </c>
      <c r="BB393" s="19">
        <v>1.0312949301944344E-3</v>
      </c>
      <c r="BC393" s="19">
        <v>6.8293356291525449E-4</v>
      </c>
      <c r="BD393" s="19">
        <v>1.81583909178196E-4</v>
      </c>
      <c r="BE393" s="19" t="s">
        <v>15</v>
      </c>
      <c r="BF393" s="19" t="s">
        <v>15</v>
      </c>
      <c r="BG393" s="19">
        <v>7.524211838809884E-5</v>
      </c>
      <c r="BH393" s="19" t="s">
        <v>15</v>
      </c>
      <c r="BI393" s="19" t="s">
        <v>15</v>
      </c>
      <c r="BJ393" s="19" t="s">
        <v>15</v>
      </c>
      <c r="BK393" s="19" t="s">
        <v>15</v>
      </c>
      <c r="BL393" s="19" t="s">
        <v>15</v>
      </c>
      <c r="BM393" s="19" t="s">
        <v>15</v>
      </c>
      <c r="BN393" s="16">
        <v>10.382099999999999</v>
      </c>
      <c r="BO393" s="16">
        <v>12.959199999999999</v>
      </c>
      <c r="BP393" s="16">
        <v>37.256300000000003</v>
      </c>
      <c r="BQ393" s="16">
        <v>12.113300000000001</v>
      </c>
      <c r="BR393" s="16">
        <v>10.521800000000001</v>
      </c>
      <c r="BS393" s="16">
        <v>11.8262</v>
      </c>
      <c r="BT393" s="16">
        <v>10.5677</v>
      </c>
      <c r="BU393" s="16">
        <v>8.4640000000000004</v>
      </c>
      <c r="BV393" s="16">
        <v>11.362399999999999</v>
      </c>
      <c r="BW393" s="16">
        <v>13.5054</v>
      </c>
      <c r="BX393" s="16">
        <v>17.495699999999999</v>
      </c>
      <c r="BY393" s="16">
        <v>20.3338</v>
      </c>
      <c r="BZ393" s="16">
        <v>13.523099999999999</v>
      </c>
      <c r="CA393" s="16">
        <v>31.4559</v>
      </c>
      <c r="CB393" s="16">
        <v>13.7943</v>
      </c>
      <c r="CC393" s="16">
        <v>12.0427</v>
      </c>
      <c r="CD393" s="13" t="s">
        <v>15</v>
      </c>
      <c r="CE393" s="13">
        <v>9.5313075814935173E-4</v>
      </c>
      <c r="CF393" s="13" t="s">
        <v>15</v>
      </c>
      <c r="CG393" s="13" t="s">
        <v>15</v>
      </c>
      <c r="CH393" s="13">
        <v>7.3489424871760953E-3</v>
      </c>
      <c r="CI393" s="13" t="s">
        <v>15</v>
      </c>
      <c r="CJ393" s="13" t="s">
        <v>15</v>
      </c>
      <c r="CK393" s="13" t="s">
        <v>15</v>
      </c>
      <c r="CL393" s="13" t="s">
        <v>15</v>
      </c>
      <c r="CM393" s="13" t="s">
        <v>15</v>
      </c>
      <c r="CN393" s="13" t="s">
        <v>15</v>
      </c>
      <c r="CO393" s="13" t="s">
        <v>15</v>
      </c>
      <c r="CP393" s="13" t="s">
        <v>15</v>
      </c>
      <c r="CQ393" s="13" t="s">
        <v>15</v>
      </c>
      <c r="CR393" s="13" t="s">
        <v>15</v>
      </c>
      <c r="CS393" s="13" t="s">
        <v>15</v>
      </c>
      <c r="CT393" s="16">
        <v>11.3446</v>
      </c>
      <c r="CU393" s="16">
        <v>16.785299999999999</v>
      </c>
      <c r="CV393" s="16">
        <v>24.5456</v>
      </c>
      <c r="CW393" s="16">
        <v>6.7599</v>
      </c>
      <c r="CX393" s="16">
        <v>6.8834999999999997</v>
      </c>
      <c r="CY393" s="16">
        <v>6.6661000000000001</v>
      </c>
      <c r="CZ393" s="16">
        <v>7.3158000000000003</v>
      </c>
      <c r="DA393" s="16">
        <v>5.4120999999999997</v>
      </c>
      <c r="DB393" s="16">
        <v>7.6519000000000004</v>
      </c>
      <c r="DC393" s="16">
        <v>9.2703000000000007</v>
      </c>
      <c r="DD393" s="16">
        <v>11.7746</v>
      </c>
      <c r="DE393" s="16">
        <v>9.1898999999999997</v>
      </c>
      <c r="DF393" s="16">
        <v>5.6940999999999997</v>
      </c>
      <c r="DG393" s="16">
        <v>14.567500000000001</v>
      </c>
      <c r="DH393" s="16">
        <v>6.4996</v>
      </c>
      <c r="DI393" s="16">
        <v>6.6021999999999998</v>
      </c>
      <c r="DJ393" s="21">
        <v>6.7858000000000001</v>
      </c>
      <c r="DK393" s="21">
        <v>9.8340999999999994</v>
      </c>
      <c r="DL393" s="21">
        <v>15.614599999999999</v>
      </c>
      <c r="DM393" s="21">
        <v>4.9246999999999996</v>
      </c>
      <c r="DN393" s="21">
        <v>5.16</v>
      </c>
      <c r="DO393" s="21">
        <v>4.9970999999999997</v>
      </c>
      <c r="DP393" s="21">
        <v>5.3776000000000002</v>
      </c>
      <c r="DQ393" s="21">
        <v>3.9401999999999999</v>
      </c>
      <c r="DR393" s="21">
        <v>5.5334000000000003</v>
      </c>
      <c r="DS393" s="21">
        <v>6.7077999999999998</v>
      </c>
      <c r="DT393" s="21">
        <v>8.4108000000000001</v>
      </c>
      <c r="DU393" s="21">
        <v>6.4574999999999996</v>
      </c>
      <c r="DV393" s="21">
        <v>4.0907</v>
      </c>
      <c r="DW393" s="21">
        <v>10.306800000000001</v>
      </c>
      <c r="DX393" s="21">
        <v>4.5266999999999999</v>
      </c>
      <c r="DY393" s="21">
        <v>4.6166999999999998</v>
      </c>
    </row>
    <row r="394" spans="1:129" x14ac:dyDescent="0.2">
      <c r="A394" s="62" t="str">
        <f>[1]PSIM!A405</f>
        <v>PREB</v>
      </c>
      <c r="B394" s="16">
        <v>6.9961000000000002</v>
      </c>
      <c r="C394" s="16">
        <v>5.5250000000000004</v>
      </c>
      <c r="D394" s="16">
        <v>0.40139999999999998</v>
      </c>
      <c r="E394" s="16">
        <v>0.34689999999999999</v>
      </c>
      <c r="F394" s="16">
        <v>-0.1361</v>
      </c>
      <c r="G394" s="16">
        <v>-8.1600000000000006E-2</v>
      </c>
      <c r="H394" s="16">
        <v>0.1361</v>
      </c>
      <c r="I394" s="16">
        <v>4.0800000000000003E-2</v>
      </c>
      <c r="J394" s="16">
        <v>0.20880000000000001</v>
      </c>
      <c r="K394" s="16">
        <v>0.36220000000000002</v>
      </c>
      <c r="L394" s="16">
        <v>0.62629999999999997</v>
      </c>
      <c r="M394" s="16">
        <v>0.93799999999999994</v>
      </c>
      <c r="N394" s="16">
        <v>0.99099999999999999</v>
      </c>
      <c r="O394" s="16">
        <v>0.98199999999999998</v>
      </c>
      <c r="P394" s="16">
        <v>2.5529999999999999</v>
      </c>
      <c r="Q394" s="16">
        <v>2.2789999999999999</v>
      </c>
      <c r="R394" s="17">
        <v>11.7758</v>
      </c>
      <c r="S394" s="17">
        <v>11.7818</v>
      </c>
      <c r="T394" s="17">
        <v>13.3553</v>
      </c>
      <c r="U394" s="17">
        <v>11.1539</v>
      </c>
      <c r="V394" s="17">
        <v>6.1497000000000002</v>
      </c>
      <c r="W394" s="17">
        <v>5.8451000000000004</v>
      </c>
      <c r="X394" s="17">
        <v>9.0740999999999996</v>
      </c>
      <c r="Y394" s="17">
        <v>7.8029999999999999</v>
      </c>
      <c r="Z394" s="17">
        <v>12.3026</v>
      </c>
      <c r="AA394" s="17">
        <v>10.526999999999999</v>
      </c>
      <c r="AB394" s="17">
        <v>12.3932</v>
      </c>
      <c r="AC394" s="17">
        <v>10.665900000000001</v>
      </c>
      <c r="AD394" s="17">
        <v>10.063000000000001</v>
      </c>
      <c r="AE394" s="17">
        <v>14.8596</v>
      </c>
      <c r="AF394" s="17">
        <v>14.9307</v>
      </c>
      <c r="AG394" s="17">
        <v>13.8287</v>
      </c>
      <c r="AH394" s="16">
        <v>10.67</v>
      </c>
      <c r="AI394" s="16">
        <v>10.06</v>
      </c>
      <c r="AJ394" s="16">
        <v>14.86</v>
      </c>
      <c r="AK394" s="16">
        <v>26.07</v>
      </c>
      <c r="AL394" s="16">
        <v>13.83</v>
      </c>
      <c r="AM394" s="16" t="s">
        <v>15</v>
      </c>
      <c r="AN394" s="16" t="s">
        <v>15</v>
      </c>
      <c r="AO394" s="16" t="s">
        <v>15</v>
      </c>
      <c r="AP394" s="16">
        <v>4.6100000000000003</v>
      </c>
      <c r="AQ394" s="16">
        <v>5.57</v>
      </c>
      <c r="AR394" s="16">
        <v>6.24</v>
      </c>
      <c r="AS394" s="16">
        <v>5.78</v>
      </c>
      <c r="AT394" s="16">
        <v>6.93</v>
      </c>
      <c r="AU394" s="16">
        <v>5.94</v>
      </c>
      <c r="AV394" s="16">
        <v>5.74</v>
      </c>
      <c r="AW394" s="16">
        <v>5.51</v>
      </c>
      <c r="AX394" s="19">
        <v>5.0411353273790156E-2</v>
      </c>
      <c r="AY394" s="19">
        <v>3.2941436556135649E-2</v>
      </c>
      <c r="AZ394" s="19">
        <v>5.7594072038156252E-2</v>
      </c>
      <c r="BA394" s="19">
        <v>8.4897438574353057E-2</v>
      </c>
      <c r="BB394" s="19">
        <v>-0.82820486964885487</v>
      </c>
      <c r="BC394" s="19">
        <v>-2.1059577800254492</v>
      </c>
      <c r="BD394" s="19">
        <v>0.14318393708660812</v>
      </c>
      <c r="BE394" s="19">
        <v>0.22544128933231006</v>
      </c>
      <c r="BF394" s="19">
        <v>2.410451373482312E-2</v>
      </c>
      <c r="BG394" s="19">
        <v>5.2949620827123144E-2</v>
      </c>
      <c r="BH394" s="19">
        <v>2.5747315331652171E-2</v>
      </c>
      <c r="BI394" s="19">
        <v>4.2636873640473421E-3</v>
      </c>
      <c r="BJ394" s="19">
        <v>1.2651316882323354E-2</v>
      </c>
      <c r="BK394" s="19">
        <v>1.1762514074030072E-2</v>
      </c>
      <c r="BL394" s="19">
        <v>1.2093109503656191E-2</v>
      </c>
      <c r="BM394" s="19">
        <v>1.0086951447921169E-2</v>
      </c>
      <c r="BN394" s="16">
        <v>8.0597999999999992</v>
      </c>
      <c r="BO394" s="16">
        <v>6.4024999999999999</v>
      </c>
      <c r="BP394" s="16">
        <v>5.2984</v>
      </c>
      <c r="BQ394" s="16">
        <v>3.8639999999999999</v>
      </c>
      <c r="BR394" s="16">
        <v>-2.3193999999999999</v>
      </c>
      <c r="BS394" s="16">
        <v>-1.5855000000000001</v>
      </c>
      <c r="BT394" s="16">
        <v>1.9041999999999999</v>
      </c>
      <c r="BU394" s="16">
        <v>0.76439999999999997</v>
      </c>
      <c r="BV394" s="16">
        <v>3.1941000000000002</v>
      </c>
      <c r="BW394" s="16">
        <v>3.4125999999999999</v>
      </c>
      <c r="BX394" s="16">
        <v>4.6147999999999998</v>
      </c>
      <c r="BY394" s="16">
        <v>4.3529</v>
      </c>
      <c r="BZ394" s="16">
        <v>4.9591000000000003</v>
      </c>
      <c r="CA394" s="16">
        <v>7.3249000000000004</v>
      </c>
      <c r="CB394" s="16">
        <v>23.007899999999999</v>
      </c>
      <c r="CC394" s="16">
        <v>15.637</v>
      </c>
      <c r="CD394" s="13" t="s">
        <v>15</v>
      </c>
      <c r="CE394" s="13" t="s">
        <v>15</v>
      </c>
      <c r="CF394" s="13" t="s">
        <v>15</v>
      </c>
      <c r="CG394" s="13">
        <v>0.14490249158957108</v>
      </c>
      <c r="CH394" s="13">
        <v>0.45701318152886095</v>
      </c>
      <c r="CI394" s="13">
        <v>0.20732304265367152</v>
      </c>
      <c r="CJ394" s="13">
        <v>0.26191371602272584</v>
      </c>
      <c r="CK394" s="13">
        <v>0.13276574145416967</v>
      </c>
      <c r="CL394" s="13">
        <v>0.34088883271691989</v>
      </c>
      <c r="CM394" s="13">
        <v>0.49810331428707544</v>
      </c>
      <c r="CN394" s="13">
        <v>9.9545174489897637E-2</v>
      </c>
      <c r="CO394" s="13">
        <v>9.4923298273715775E-2</v>
      </c>
      <c r="CP394" s="13">
        <v>0.38726246708905682</v>
      </c>
      <c r="CQ394" s="13">
        <v>0.58263247896006687</v>
      </c>
      <c r="CR394" s="13">
        <v>0.10362161183049658</v>
      </c>
      <c r="CS394" s="13" t="s">
        <v>15</v>
      </c>
      <c r="CT394" s="16" t="s">
        <v>15</v>
      </c>
      <c r="CU394" s="16">
        <v>91.706999999999994</v>
      </c>
      <c r="CV394" s="16">
        <v>31.482099999999999</v>
      </c>
      <c r="CW394" s="16">
        <v>15.874499999999999</v>
      </c>
      <c r="CX394" s="16">
        <v>-6.9081999999999999</v>
      </c>
      <c r="CY394" s="16">
        <v>-4.8070000000000004</v>
      </c>
      <c r="CZ394" s="16">
        <v>7.7179000000000002</v>
      </c>
      <c r="DA394" s="16">
        <v>2.3037000000000001</v>
      </c>
      <c r="DB394" s="16">
        <v>10.748200000000001</v>
      </c>
      <c r="DC394" s="16">
        <v>16.769400000000001</v>
      </c>
      <c r="DD394" s="16">
        <v>25.089500000000001</v>
      </c>
      <c r="DE394" s="16">
        <v>26.941400000000002</v>
      </c>
      <c r="DF394" s="16">
        <v>25.495899999999999</v>
      </c>
      <c r="DG394" s="16">
        <v>22.4499</v>
      </c>
      <c r="DH394" s="16">
        <v>45.703899999999997</v>
      </c>
      <c r="DI394" s="16">
        <v>33.774900000000002</v>
      </c>
      <c r="DJ394" s="21" t="s">
        <v>15</v>
      </c>
      <c r="DK394" s="21">
        <v>23.792899999999999</v>
      </c>
      <c r="DL394" s="21">
        <v>12.8559</v>
      </c>
      <c r="DM394" s="21">
        <v>8.4665999999999997</v>
      </c>
      <c r="DN394" s="21">
        <v>-3.8745000000000003</v>
      </c>
      <c r="DO394" s="21">
        <v>-2.4617</v>
      </c>
      <c r="DP394" s="21">
        <v>3.9441999999999999</v>
      </c>
      <c r="DQ394" s="21">
        <v>1.1232</v>
      </c>
      <c r="DR394" s="21">
        <v>4.9676</v>
      </c>
      <c r="DS394" s="21">
        <v>6.3102999999999998</v>
      </c>
      <c r="DT394" s="21">
        <v>7.3692000000000002</v>
      </c>
      <c r="DU394" s="21">
        <v>7.0961999999999996</v>
      </c>
      <c r="DV394" s="21">
        <v>6.7827999999999999</v>
      </c>
      <c r="DW394" s="21">
        <v>6.0629999999999997</v>
      </c>
      <c r="DX394" s="21">
        <v>15.289099999999999</v>
      </c>
      <c r="DY394" s="21">
        <v>14.9978</v>
      </c>
    </row>
    <row r="395" spans="1:129" x14ac:dyDescent="0.2">
      <c r="A395" s="62" t="str">
        <f>[1]PSIM!A406</f>
        <v>PRECHA</v>
      </c>
      <c r="B395" s="16">
        <v>0.18779999999999999</v>
      </c>
      <c r="C395" s="16">
        <v>0.57740000000000002</v>
      </c>
      <c r="D395" s="16">
        <v>1.2051000000000001</v>
      </c>
      <c r="E395" s="16">
        <v>0.24399999999999999</v>
      </c>
      <c r="F395" s="16">
        <v>1.2E-2</v>
      </c>
      <c r="G395" s="16">
        <v>-0.252</v>
      </c>
      <c r="H395" s="16">
        <v>-0.08</v>
      </c>
      <c r="I395" s="16">
        <v>0.55000000000000004</v>
      </c>
      <c r="J395" s="16">
        <v>0.13</v>
      </c>
      <c r="K395" s="16">
        <v>0.15</v>
      </c>
      <c r="L395" s="16">
        <v>0.01</v>
      </c>
      <c r="M395" s="16">
        <v>0.02</v>
      </c>
      <c r="N395" s="16">
        <v>-0.04</v>
      </c>
      <c r="O395" s="16">
        <v>-0.05</v>
      </c>
      <c r="P395" s="16">
        <v>-7.6200000000000004E-2</v>
      </c>
      <c r="Q395" s="16">
        <v>-0.12</v>
      </c>
      <c r="R395" s="17">
        <v>5.7058999999999997</v>
      </c>
      <c r="S395" s="17">
        <v>7.5076000000000001</v>
      </c>
      <c r="T395" s="17">
        <v>17.2514</v>
      </c>
      <c r="U395" s="17">
        <v>21.854099999999999</v>
      </c>
      <c r="V395" s="17">
        <v>24.015899999999998</v>
      </c>
      <c r="W395" s="17">
        <v>24.2013</v>
      </c>
      <c r="X395" s="17">
        <v>24.114100000000001</v>
      </c>
      <c r="Y395" s="17">
        <v>33.602499999999999</v>
      </c>
      <c r="Z395" s="17">
        <v>32.405299999999997</v>
      </c>
      <c r="AA395" s="17">
        <v>35.5139</v>
      </c>
      <c r="AB395" s="17">
        <v>31.379000000000001</v>
      </c>
      <c r="AC395" s="17">
        <v>38.484099999999998</v>
      </c>
      <c r="AD395" s="17">
        <v>29.717400000000001</v>
      </c>
      <c r="AE395" s="17">
        <v>24.084299999999999</v>
      </c>
      <c r="AF395" s="17">
        <v>21.2637</v>
      </c>
      <c r="AG395" s="17">
        <v>27.142199999999999</v>
      </c>
      <c r="AH395" s="16">
        <v>38.479999999999997</v>
      </c>
      <c r="AI395" s="16">
        <v>29.72</v>
      </c>
      <c r="AJ395" s="16">
        <v>24.08</v>
      </c>
      <c r="AK395" s="16">
        <v>21.26</v>
      </c>
      <c r="AL395" s="16">
        <v>27.14</v>
      </c>
      <c r="AM395" s="16">
        <v>37.6</v>
      </c>
      <c r="AN395" s="16">
        <v>27.31</v>
      </c>
      <c r="AO395" s="16">
        <v>22.55</v>
      </c>
      <c r="AP395" s="16">
        <v>20.25</v>
      </c>
      <c r="AQ395" s="16">
        <v>25.34</v>
      </c>
      <c r="AR395" s="16">
        <v>43.09</v>
      </c>
      <c r="AS395" s="16">
        <v>18.850000000000001</v>
      </c>
      <c r="AT395" s="16">
        <v>9.14</v>
      </c>
      <c r="AU395" s="16">
        <v>20.23</v>
      </c>
      <c r="AV395" s="16">
        <v>20.94</v>
      </c>
      <c r="AW395" s="16">
        <v>27.98</v>
      </c>
      <c r="AX395" s="19">
        <v>-1.5472993456668078</v>
      </c>
      <c r="AY395" s="19">
        <v>-1.438487342019529</v>
      </c>
      <c r="AZ395" s="19">
        <v>0.89989850969499496</v>
      </c>
      <c r="BA395" s="19">
        <v>0.67089542440753624</v>
      </c>
      <c r="BB395" s="19">
        <v>-3.211209979685846</v>
      </c>
      <c r="BC395" s="19">
        <v>-0.62935957943221499</v>
      </c>
      <c r="BD395" s="19">
        <v>1.9951096811463969</v>
      </c>
      <c r="BE395" s="19">
        <v>0.1693688587376003</v>
      </c>
      <c r="BF395" s="19">
        <v>0.26006726635434513</v>
      </c>
      <c r="BG395" s="19">
        <v>0.16338379901147504</v>
      </c>
      <c r="BH395" s="19">
        <v>0.70350385995433296</v>
      </c>
      <c r="BI395" s="19">
        <v>-0.8070508285634661</v>
      </c>
      <c r="BJ395" s="19">
        <v>-0.63747777672505557</v>
      </c>
      <c r="BK395" s="19">
        <v>-1.1075929326831739</v>
      </c>
      <c r="BL395" s="19">
        <v>-0.12073819085867278</v>
      </c>
      <c r="BM395" s="19">
        <v>-6.1426167226450189E-2</v>
      </c>
      <c r="BN395" s="16">
        <v>27.8673</v>
      </c>
      <c r="BO395" s="16">
        <v>63.601799999999997</v>
      </c>
      <c r="BP395" s="16">
        <v>100.3116</v>
      </c>
      <c r="BQ395" s="16">
        <v>17.1722</v>
      </c>
      <c r="BR395" s="16">
        <v>1.0543</v>
      </c>
      <c r="BS395" s="16">
        <v>-36.719499999999996</v>
      </c>
      <c r="BT395" s="16">
        <v>-3.6978</v>
      </c>
      <c r="BU395" s="16">
        <v>16.6401</v>
      </c>
      <c r="BV395" s="16">
        <v>9.2659000000000002</v>
      </c>
      <c r="BW395" s="16">
        <v>10.741099999999999</v>
      </c>
      <c r="BX395" s="16">
        <v>0.91500000000000004</v>
      </c>
      <c r="BY395" s="16">
        <v>4.1177999999999999</v>
      </c>
      <c r="BZ395" s="16">
        <v>-7.0191999999999997</v>
      </c>
      <c r="CA395" s="16">
        <v>-8.6684000000000001</v>
      </c>
      <c r="CB395" s="16">
        <v>-26.090599999999998</v>
      </c>
      <c r="CC395" s="16">
        <v>-66.269099999999995</v>
      </c>
      <c r="CD395" s="13">
        <v>-10.065936728250335</v>
      </c>
      <c r="CE395" s="13">
        <v>40.024433341457467</v>
      </c>
      <c r="CF395" s="13">
        <v>1.3667884593540571</v>
      </c>
      <c r="CG395" s="13">
        <v>0.45071551435095814</v>
      </c>
      <c r="CH395" s="13">
        <v>0.43805274025317054</v>
      </c>
      <c r="CI395" s="13">
        <v>1.5399051404270567</v>
      </c>
      <c r="CJ395" s="13">
        <v>1.6143303637348034</v>
      </c>
      <c r="CK395" s="13">
        <v>0.52364774734311104</v>
      </c>
      <c r="CL395" s="13">
        <v>0.41171409440910611</v>
      </c>
      <c r="CM395" s="13">
        <v>0.21631277125851156</v>
      </c>
      <c r="CN395" s="13">
        <v>0.33932362446418668</v>
      </c>
      <c r="CO395" s="13">
        <v>0.30277728633463585</v>
      </c>
      <c r="CP395" s="13">
        <v>0.20250388169780764</v>
      </c>
      <c r="CQ395" s="13">
        <v>0.11141588092786114</v>
      </c>
      <c r="CR395" s="13">
        <v>9.777813252489341E-2</v>
      </c>
      <c r="CS395" s="13">
        <v>8.5136057272150456E-2</v>
      </c>
      <c r="CT395" s="16" t="s">
        <v>15</v>
      </c>
      <c r="CU395" s="16" t="s">
        <v>15</v>
      </c>
      <c r="CV395" s="16">
        <v>148.3537</v>
      </c>
      <c r="CW395" s="16">
        <v>17.627199999999998</v>
      </c>
      <c r="CX395" s="16">
        <v>0.79079999999999995</v>
      </c>
      <c r="CY395" s="16">
        <v>-18.0002</v>
      </c>
      <c r="CZ395" s="16">
        <v>-4.2713999999999999</v>
      </c>
      <c r="DA395" s="16">
        <v>37.212600000000002</v>
      </c>
      <c r="DB395" s="16">
        <v>7.6006999999999998</v>
      </c>
      <c r="DC395" s="16">
        <v>8.4262999999999995</v>
      </c>
      <c r="DD395" s="16">
        <v>0.44829999999999998</v>
      </c>
      <c r="DE395" s="16">
        <v>1.0189999999999999</v>
      </c>
      <c r="DF395" s="16">
        <v>-2.1653000000000002</v>
      </c>
      <c r="DG395" s="16">
        <v>-3.1402999999999999</v>
      </c>
      <c r="DH395" s="16">
        <v>-4.6074000000000002</v>
      </c>
      <c r="DI395" s="16">
        <v>-7.8594999999999997</v>
      </c>
      <c r="DJ395" s="21">
        <v>2.9906999999999999</v>
      </c>
      <c r="DK395" s="21">
        <v>10.368600000000001</v>
      </c>
      <c r="DL395" s="21">
        <v>26.125</v>
      </c>
      <c r="DM395" s="21">
        <v>8.0509000000000004</v>
      </c>
      <c r="DN395" s="21">
        <v>0.46289999999999998</v>
      </c>
      <c r="DO395" s="21">
        <v>-7.6779000000000002</v>
      </c>
      <c r="DP395" s="21">
        <v>-1.248</v>
      </c>
      <c r="DQ395" s="21">
        <v>14.4094</v>
      </c>
      <c r="DR395" s="21">
        <v>4.5103999999999997</v>
      </c>
      <c r="DS395" s="21">
        <v>5.8513000000000002</v>
      </c>
      <c r="DT395" s="21">
        <v>0.3266</v>
      </c>
      <c r="DU395" s="21">
        <v>0.73199999999999998</v>
      </c>
      <c r="DV395" s="21">
        <v>-1.6122999999999998</v>
      </c>
      <c r="DW395" s="21">
        <v>-2.5503999999999998</v>
      </c>
      <c r="DX395" s="21">
        <v>-3.9942000000000002</v>
      </c>
      <c r="DY395" s="21">
        <v>-6.7908999999999997</v>
      </c>
    </row>
    <row r="396" spans="1:129" x14ac:dyDescent="0.2">
      <c r="A396" s="62" t="str">
        <f>[1]PSIM!A407</f>
        <v>PRG</v>
      </c>
      <c r="B396" s="16">
        <v>0.23899999999999999</v>
      </c>
      <c r="C396" s="16">
        <v>0.3221</v>
      </c>
      <c r="D396" s="16">
        <v>0.112</v>
      </c>
      <c r="E396" s="16">
        <v>0.30499999999999999</v>
      </c>
      <c r="F396" s="16">
        <v>0.251</v>
      </c>
      <c r="G396" s="16">
        <v>0.51600000000000001</v>
      </c>
      <c r="H396" s="16">
        <v>0.32400000000000001</v>
      </c>
      <c r="I396" s="16">
        <v>0.32500000000000001</v>
      </c>
      <c r="J396" s="16">
        <v>0.41799999999999998</v>
      </c>
      <c r="K396" s="16">
        <v>0.41799999999999998</v>
      </c>
      <c r="L396" s="16">
        <v>0.372</v>
      </c>
      <c r="M396" s="16">
        <v>0.49</v>
      </c>
      <c r="N396" s="16">
        <v>0.55000000000000004</v>
      </c>
      <c r="O396" s="16">
        <v>0.54</v>
      </c>
      <c r="P396" s="16">
        <v>0.55000000000000004</v>
      </c>
      <c r="Q396" s="16">
        <v>0.39</v>
      </c>
      <c r="R396" s="17">
        <v>14.9009</v>
      </c>
      <c r="S396" s="17">
        <v>15.9224</v>
      </c>
      <c r="T396" s="17">
        <v>6.3826999999999998</v>
      </c>
      <c r="U396" s="17">
        <v>11.1012</v>
      </c>
      <c r="V396" s="17">
        <v>10.9109</v>
      </c>
      <c r="W396" s="17">
        <v>18.8261</v>
      </c>
      <c r="X396" s="17">
        <v>10.8354</v>
      </c>
      <c r="Y396" s="17">
        <v>9.8637999999999995</v>
      </c>
      <c r="Z396" s="17">
        <v>8.8003</v>
      </c>
      <c r="AA396" s="17">
        <v>8.8003</v>
      </c>
      <c r="AB396" s="17">
        <v>9.2865000000000002</v>
      </c>
      <c r="AC396" s="17">
        <v>10.4095</v>
      </c>
      <c r="AD396" s="17">
        <v>15.087</v>
      </c>
      <c r="AE396" s="17">
        <v>17.950600000000001</v>
      </c>
      <c r="AF396" s="17">
        <v>19.9285</v>
      </c>
      <c r="AG396" s="17">
        <v>17.065300000000001</v>
      </c>
      <c r="AH396" s="16">
        <v>10.41</v>
      </c>
      <c r="AI396" s="16">
        <v>15.09</v>
      </c>
      <c r="AJ396" s="16">
        <v>17.8</v>
      </c>
      <c r="AK396" s="16">
        <v>19.93</v>
      </c>
      <c r="AL396" s="16">
        <v>17.07</v>
      </c>
      <c r="AM396" s="16">
        <v>14.73</v>
      </c>
      <c r="AN396" s="16">
        <v>12.16</v>
      </c>
      <c r="AO396" s="16">
        <v>12.04</v>
      </c>
      <c r="AP396" s="16">
        <v>10.98</v>
      </c>
      <c r="AQ396" s="16">
        <v>9.11</v>
      </c>
      <c r="AR396" s="16">
        <v>10.65</v>
      </c>
      <c r="AS396" s="16">
        <v>11.02</v>
      </c>
      <c r="AT396" s="16">
        <v>10.52</v>
      </c>
      <c r="AU396" s="16">
        <v>9.33</v>
      </c>
      <c r="AV396" s="16">
        <v>9.98</v>
      </c>
      <c r="AW396" s="16">
        <v>14.44</v>
      </c>
      <c r="AX396" s="19">
        <v>0.73102490056121605</v>
      </c>
      <c r="AY396" s="19">
        <v>0.39867674858223062</v>
      </c>
      <c r="AZ396" s="19">
        <v>-0.41336509176103076</v>
      </c>
      <c r="BA396" s="19">
        <v>0.89255998930164149</v>
      </c>
      <c r="BB396" s="19">
        <v>11.613528523670873</v>
      </c>
      <c r="BC396" s="19">
        <v>0.17399606147561597</v>
      </c>
      <c r="BD396" s="19">
        <v>3.8507775878699682</v>
      </c>
      <c r="BE396" s="19">
        <v>2.1301271071847112</v>
      </c>
      <c r="BF396" s="19">
        <v>4.231213243302113</v>
      </c>
      <c r="BG396" s="19">
        <v>4.231213243302113</v>
      </c>
      <c r="BH396" s="19">
        <v>-0.13155591032249941</v>
      </c>
      <c r="BI396" s="19">
        <v>-1.2456392448010218</v>
      </c>
      <c r="BJ396" s="19">
        <v>-1.1172140570851976</v>
      </c>
      <c r="BK396" s="19">
        <v>0.36529045208502847</v>
      </c>
      <c r="BL396" s="19">
        <v>0.4067989062427585</v>
      </c>
      <c r="BM396" s="19">
        <v>-0.10000174160163834</v>
      </c>
      <c r="BN396" s="16">
        <v>10.7432</v>
      </c>
      <c r="BO396" s="16">
        <v>11.816800000000001</v>
      </c>
      <c r="BP396" s="16">
        <v>4.8245000000000005</v>
      </c>
      <c r="BQ396" s="16">
        <v>10.6</v>
      </c>
      <c r="BR396" s="16">
        <v>8.2867999999999995</v>
      </c>
      <c r="BS396" s="16">
        <v>15.3856</v>
      </c>
      <c r="BT396" s="16">
        <v>10.434200000000001</v>
      </c>
      <c r="BU396" s="16">
        <v>10.4999</v>
      </c>
      <c r="BV396" s="16">
        <v>9.8826000000000001</v>
      </c>
      <c r="BW396" s="16">
        <v>9.8826000000000001</v>
      </c>
      <c r="BX396" s="16">
        <v>11.6828</v>
      </c>
      <c r="BY396" s="16">
        <v>13.4369</v>
      </c>
      <c r="BZ396" s="16">
        <v>16.781199999999998</v>
      </c>
      <c r="CA396" s="16">
        <v>12.940899999999999</v>
      </c>
      <c r="CB396" s="16">
        <v>18.181799999999999</v>
      </c>
      <c r="CC396" s="16">
        <v>14.6434</v>
      </c>
      <c r="CD396" s="13">
        <v>0.44331163148686165</v>
      </c>
      <c r="CE396" s="13">
        <v>0.54136464116800331</v>
      </c>
      <c r="CF396" s="13">
        <v>0.42613691595893488</v>
      </c>
      <c r="CG396" s="13">
        <v>0.27866550646679589</v>
      </c>
      <c r="CH396" s="13">
        <v>0.25954095554009954</v>
      </c>
      <c r="CI396" s="13">
        <v>0.24385101797664943</v>
      </c>
      <c r="CJ396" s="13">
        <v>0.21076383453700012</v>
      </c>
      <c r="CK396" s="13">
        <v>0.17220081673546564</v>
      </c>
      <c r="CL396" s="13">
        <v>0.2116544685941926</v>
      </c>
      <c r="CM396" s="13">
        <v>0.13307348580196859</v>
      </c>
      <c r="CN396" s="13">
        <v>6.7993696576365184E-2</v>
      </c>
      <c r="CO396" s="13">
        <v>0.12399317805237568</v>
      </c>
      <c r="CP396" s="13">
        <v>7.8385847603412259E-2</v>
      </c>
      <c r="CQ396" s="13">
        <v>0.1560571887756019</v>
      </c>
      <c r="CR396" s="13">
        <v>7.7184960521252108E-2</v>
      </c>
      <c r="CS396" s="13">
        <v>8.4413033903973547E-2</v>
      </c>
      <c r="CT396" s="16">
        <v>7.3399000000000001</v>
      </c>
      <c r="CU396" s="16">
        <v>7.9314</v>
      </c>
      <c r="CV396" s="16">
        <v>2.5472999999999999</v>
      </c>
      <c r="CW396" s="16">
        <v>6.8062000000000005</v>
      </c>
      <c r="CX396" s="16">
        <v>5.3544999999999998</v>
      </c>
      <c r="CY396" s="16">
        <v>9.7929999999999993</v>
      </c>
      <c r="CZ396" s="16">
        <v>6.2346000000000004</v>
      </c>
      <c r="DA396" s="16">
        <v>5.9739000000000004</v>
      </c>
      <c r="DB396" s="16">
        <v>6.3156999999999996</v>
      </c>
      <c r="DC396" s="16">
        <v>6.3156999999999996</v>
      </c>
      <c r="DD396" s="16">
        <v>4.8711000000000002</v>
      </c>
      <c r="DE396" s="16">
        <v>5.2214</v>
      </c>
      <c r="DF396" s="16">
        <v>5.1254</v>
      </c>
      <c r="DG396" s="16">
        <v>5.0373999999999999</v>
      </c>
      <c r="DH396" s="16">
        <v>5.1722999999999999</v>
      </c>
      <c r="DI396" s="16">
        <v>3.1318000000000001</v>
      </c>
      <c r="DJ396" s="21">
        <v>4.1925999999999997</v>
      </c>
      <c r="DK396" s="21">
        <v>4.6471</v>
      </c>
      <c r="DL396" s="21">
        <v>1.6194</v>
      </c>
      <c r="DM396" s="21">
        <v>4.5637999999999996</v>
      </c>
      <c r="DN396" s="21">
        <v>3.6358999999999999</v>
      </c>
      <c r="DO396" s="21">
        <v>6.6265000000000001</v>
      </c>
      <c r="DP396" s="21">
        <v>4.3219000000000003</v>
      </c>
      <c r="DQ396" s="21">
        <v>4.2413999999999996</v>
      </c>
      <c r="DR396" s="21">
        <v>4.4516999999999998</v>
      </c>
      <c r="DS396" s="21">
        <v>4.4516999999999998</v>
      </c>
      <c r="DT396" s="21">
        <v>3.6604999999999999</v>
      </c>
      <c r="DU396" s="21">
        <v>3.9855</v>
      </c>
      <c r="DV396" s="21">
        <v>3.8771</v>
      </c>
      <c r="DW396" s="21">
        <v>3.7359999999999998</v>
      </c>
      <c r="DX396" s="21">
        <v>3.8439000000000001</v>
      </c>
      <c r="DY396" s="21">
        <v>2.4062000000000001</v>
      </c>
    </row>
    <row r="397" spans="1:129" x14ac:dyDescent="0.2">
      <c r="A397" s="62" t="str">
        <f>[1]PSIM!A408</f>
        <v>PRIN</v>
      </c>
      <c r="B397" s="16">
        <v>0.15959999999999999</v>
      </c>
      <c r="C397" s="16">
        <v>0.27389999999999998</v>
      </c>
      <c r="D397" s="16">
        <v>0.2417</v>
      </c>
      <c r="E397" s="16">
        <v>0.37390000000000001</v>
      </c>
      <c r="F397" s="16">
        <v>0.44740000000000002</v>
      </c>
      <c r="G397" s="16">
        <v>7.4399999999999994E-2</v>
      </c>
      <c r="H397" s="16">
        <v>0.25619999999999998</v>
      </c>
      <c r="I397" s="16">
        <v>0.3967</v>
      </c>
      <c r="J397" s="16">
        <v>0.48180000000000001</v>
      </c>
      <c r="K397" s="16">
        <v>0.17</v>
      </c>
      <c r="L397" s="16">
        <v>0.28999999999999998</v>
      </c>
      <c r="M397" s="16">
        <v>0.16</v>
      </c>
      <c r="N397" s="16">
        <v>0.06</v>
      </c>
      <c r="O397" s="16">
        <v>0.05</v>
      </c>
      <c r="P397" s="16">
        <v>0.18</v>
      </c>
      <c r="Q397" s="16">
        <v>0.26</v>
      </c>
      <c r="R397" s="17">
        <v>20.295300000000001</v>
      </c>
      <c r="S397" s="17">
        <v>21.293700000000001</v>
      </c>
      <c r="T397" s="17">
        <v>28.755099999999999</v>
      </c>
      <c r="U397" s="17">
        <v>30.2806</v>
      </c>
      <c r="V397" s="17">
        <v>32.119</v>
      </c>
      <c r="W397" s="17">
        <v>23.033999999999999</v>
      </c>
      <c r="X397" s="17">
        <v>21.279</v>
      </c>
      <c r="Y397" s="17">
        <v>20.614999999999998</v>
      </c>
      <c r="Z397" s="17">
        <v>28.5838</v>
      </c>
      <c r="AA397" s="17">
        <v>37.314900000000002</v>
      </c>
      <c r="AB397" s="17">
        <v>35.942700000000002</v>
      </c>
      <c r="AC397" s="17">
        <v>33.013599999999997</v>
      </c>
      <c r="AD397" s="17">
        <v>28.815200000000001</v>
      </c>
      <c r="AE397" s="17">
        <v>29.763999999999999</v>
      </c>
      <c r="AF397" s="17">
        <v>29.356400000000001</v>
      </c>
      <c r="AG397" s="17">
        <v>29.717300000000002</v>
      </c>
      <c r="AH397" s="16">
        <v>33.01</v>
      </c>
      <c r="AI397" s="16">
        <v>27.78</v>
      </c>
      <c r="AJ397" s="16">
        <v>29.76</v>
      </c>
      <c r="AK397" s="16">
        <v>29.36</v>
      </c>
      <c r="AL397" s="16">
        <v>29.72</v>
      </c>
      <c r="AM397" s="16" t="s">
        <v>15</v>
      </c>
      <c r="AN397" s="16" t="s">
        <v>15</v>
      </c>
      <c r="AO397" s="16" t="s">
        <v>15</v>
      </c>
      <c r="AP397" s="16">
        <v>11.43</v>
      </c>
      <c r="AQ397" s="16">
        <v>12.16</v>
      </c>
      <c r="AR397" s="16">
        <v>17.920000000000002</v>
      </c>
      <c r="AS397" s="16">
        <v>8.74</v>
      </c>
      <c r="AT397" s="16">
        <v>6.5</v>
      </c>
      <c r="AU397" s="16">
        <v>12.76</v>
      </c>
      <c r="AV397" s="16">
        <v>24.27</v>
      </c>
      <c r="AW397" s="16">
        <v>20.38</v>
      </c>
      <c r="AX397" s="19">
        <v>0.19614196596208591</v>
      </c>
      <c r="AY397" s="19">
        <v>2.8430717093357004E-2</v>
      </c>
      <c r="AZ397" s="19">
        <v>2.9370762914160221E-2</v>
      </c>
      <c r="BA397" s="19">
        <v>2.0746293862386467E-2</v>
      </c>
      <c r="BB397" s="19">
        <v>1.0888256725262153E-2</v>
      </c>
      <c r="BC397" s="19">
        <v>4.6375596677312753E-2</v>
      </c>
      <c r="BD397" s="19">
        <v>0.11750981824892145</v>
      </c>
      <c r="BE397" s="19">
        <v>6.0643526768733982E-2</v>
      </c>
      <c r="BF397" s="19">
        <v>3.7305759690067837E-2</v>
      </c>
      <c r="BG397" s="19">
        <v>9.9109036940469325E-2</v>
      </c>
      <c r="BH397" s="19">
        <v>3.9363227569435444E-2</v>
      </c>
      <c r="BI397" s="19">
        <v>7.6512229888676092E-2</v>
      </c>
      <c r="BJ397" s="19">
        <v>0.27608778717103688</v>
      </c>
      <c r="BK397" s="19">
        <v>0.34711690302324216</v>
      </c>
      <c r="BL397" s="19">
        <v>0.18782736367572511</v>
      </c>
      <c r="BM397" s="19">
        <v>0.16733235619718712</v>
      </c>
      <c r="BN397" s="16">
        <v>4.8844000000000003</v>
      </c>
      <c r="BO397" s="16">
        <v>9.7629999999999999</v>
      </c>
      <c r="BP397" s="16">
        <v>12.536200000000001</v>
      </c>
      <c r="BQ397" s="16">
        <v>13.178900000000001</v>
      </c>
      <c r="BR397" s="16">
        <v>15.186199999999999</v>
      </c>
      <c r="BS397" s="16">
        <v>3.0162</v>
      </c>
      <c r="BT397" s="16">
        <v>7.2896000000000001</v>
      </c>
      <c r="BU397" s="16">
        <v>9.8796999999999997</v>
      </c>
      <c r="BV397" s="16">
        <v>12.8667</v>
      </c>
      <c r="BW397" s="16">
        <v>9.0723000000000003</v>
      </c>
      <c r="BX397" s="16">
        <v>12.6456</v>
      </c>
      <c r="BY397" s="16">
        <v>7.8091999999999997</v>
      </c>
      <c r="BZ397" s="16">
        <v>3.0297000000000001</v>
      </c>
      <c r="CA397" s="16">
        <v>2.5163000000000002</v>
      </c>
      <c r="CB397" s="16">
        <v>7.1529999999999996</v>
      </c>
      <c r="CC397" s="16">
        <v>10.0495</v>
      </c>
      <c r="CD397" s="13" t="s">
        <v>15</v>
      </c>
      <c r="CE397" s="13" t="s">
        <v>15</v>
      </c>
      <c r="CF397" s="13" t="s">
        <v>15</v>
      </c>
      <c r="CG397" s="13">
        <v>0.56597739307943795</v>
      </c>
      <c r="CH397" s="13">
        <v>0.94206713942234532</v>
      </c>
      <c r="CI397" s="13">
        <v>1.1319297548429115</v>
      </c>
      <c r="CJ397" s="13">
        <v>1.3810022791084438</v>
      </c>
      <c r="CK397" s="13">
        <v>0.59751039397012307</v>
      </c>
      <c r="CL397" s="13">
        <v>0.42950128927833003</v>
      </c>
      <c r="CM397" s="13">
        <v>0.86132078814958779</v>
      </c>
      <c r="CN397" s="13">
        <v>0.77351262103631302</v>
      </c>
      <c r="CO397" s="13">
        <v>1.1828119890830722</v>
      </c>
      <c r="CP397" s="13">
        <v>1.4974156178821414</v>
      </c>
      <c r="CQ397" s="13">
        <v>1.3783741130079148</v>
      </c>
      <c r="CR397" s="13">
        <v>1.1252116668630903</v>
      </c>
      <c r="CS397" s="13">
        <v>0.91641909795586873</v>
      </c>
      <c r="CT397" s="16" t="s">
        <v>15</v>
      </c>
      <c r="CU397" s="16">
        <v>29.8338</v>
      </c>
      <c r="CV397" s="16">
        <v>26.746600000000001</v>
      </c>
      <c r="CW397" s="16">
        <v>27.2486</v>
      </c>
      <c r="CX397" s="16">
        <v>27.8019</v>
      </c>
      <c r="CY397" s="16">
        <v>3.9500999999999999</v>
      </c>
      <c r="CZ397" s="16">
        <v>13.6211</v>
      </c>
      <c r="DA397" s="16">
        <v>17.9132</v>
      </c>
      <c r="DB397" s="16">
        <v>18.103400000000001</v>
      </c>
      <c r="DC397" s="16">
        <v>5.9428000000000001</v>
      </c>
      <c r="DD397" s="16">
        <v>9.8225999999999996</v>
      </c>
      <c r="DE397" s="16">
        <v>5.0449999999999999</v>
      </c>
      <c r="DF397" s="16">
        <v>1.9278999999999999</v>
      </c>
      <c r="DG397" s="16">
        <v>1.7060999999999999</v>
      </c>
      <c r="DH397" s="16">
        <v>5.4856999999999996</v>
      </c>
      <c r="DI397" s="16">
        <v>7.8051000000000004</v>
      </c>
      <c r="DJ397" s="21" t="s">
        <v>15</v>
      </c>
      <c r="DK397" s="21">
        <v>7.4781000000000004</v>
      </c>
      <c r="DL397" s="21">
        <v>8.5167000000000002</v>
      </c>
      <c r="DM397" s="21">
        <v>11.4536</v>
      </c>
      <c r="DN397" s="21">
        <v>11.7951</v>
      </c>
      <c r="DO397" s="21">
        <v>1.5224</v>
      </c>
      <c r="DP397" s="21">
        <v>4.8575999999999997</v>
      </c>
      <c r="DQ397" s="21">
        <v>7.4661999999999997</v>
      </c>
      <c r="DR397" s="21">
        <v>10.0566</v>
      </c>
      <c r="DS397" s="21">
        <v>3.2240000000000002</v>
      </c>
      <c r="DT397" s="21">
        <v>4.9810999999999996</v>
      </c>
      <c r="DU397" s="21">
        <v>2.3565</v>
      </c>
      <c r="DV397" s="21">
        <v>0.76359999999999995</v>
      </c>
      <c r="DW397" s="21">
        <v>0.65500000000000003</v>
      </c>
      <c r="DX397" s="21">
        <v>2.2873999999999999</v>
      </c>
      <c r="DY397" s="21">
        <v>3.6301999999999999</v>
      </c>
    </row>
    <row r="398" spans="1:129" x14ac:dyDescent="0.2">
      <c r="A398" s="62" t="str">
        <f>[1]PSIM!A409</f>
        <v>PRINC</v>
      </c>
      <c r="B398" s="16">
        <v>-4.1185999999999998</v>
      </c>
      <c r="C398" s="16">
        <v>-0.37030000000000002</v>
      </c>
      <c r="D398" s="16">
        <v>0.379</v>
      </c>
      <c r="E398" s="16">
        <v>0.64380000000000004</v>
      </c>
      <c r="F398" s="16">
        <v>8.2199999999999995E-2</v>
      </c>
      <c r="G398" s="16">
        <v>-0.1918</v>
      </c>
      <c r="H398" s="16">
        <v>0.68489999999999995</v>
      </c>
      <c r="I398" s="16">
        <v>-0.40179999999999999</v>
      </c>
      <c r="J398" s="16">
        <v>0.1187</v>
      </c>
      <c r="K398" s="16">
        <v>-0.18260000000000001</v>
      </c>
      <c r="L398" s="16">
        <v>-0.1187</v>
      </c>
      <c r="M398" s="16">
        <v>-3.0000000000000001E-3</v>
      </c>
      <c r="N398" s="16">
        <v>1.4E-2</v>
      </c>
      <c r="O398" s="16">
        <v>0.02</v>
      </c>
      <c r="P398" s="16">
        <v>-3.5999999999999997E-2</v>
      </c>
      <c r="Q398" s="16">
        <v>-0.107</v>
      </c>
      <c r="R398" s="17">
        <v>8.5003999999999991</v>
      </c>
      <c r="S398" s="17">
        <v>36.940600000000003</v>
      </c>
      <c r="T398" s="17">
        <v>39.656199999999998</v>
      </c>
      <c r="U398" s="17">
        <v>37.156300000000002</v>
      </c>
      <c r="V398" s="17">
        <v>35.477800000000002</v>
      </c>
      <c r="W398" s="17">
        <v>30.619800000000001</v>
      </c>
      <c r="X398" s="17">
        <v>-0.4834</v>
      </c>
      <c r="Y398" s="17">
        <v>12.1416</v>
      </c>
      <c r="Z398" s="17">
        <v>50.322699999999998</v>
      </c>
      <c r="AA398" s="17">
        <v>70.030299999999997</v>
      </c>
      <c r="AB398" s="17">
        <v>39.584000000000003</v>
      </c>
      <c r="AC398" s="17">
        <v>49.518299999999996</v>
      </c>
      <c r="AD398" s="17">
        <v>41.736600000000003</v>
      </c>
      <c r="AE398" s="17">
        <v>41.16</v>
      </c>
      <c r="AF398" s="17">
        <v>30.614799999999999</v>
      </c>
      <c r="AG398" s="17">
        <v>22.7928</v>
      </c>
      <c r="AH398" s="16">
        <v>49.52</v>
      </c>
      <c r="AI398" s="16">
        <v>41.74</v>
      </c>
      <c r="AJ398" s="16">
        <v>41.16</v>
      </c>
      <c r="AK398" s="16">
        <v>37.369999999999997</v>
      </c>
      <c r="AL398" s="16">
        <v>22.79</v>
      </c>
      <c r="AM398" s="16" t="s">
        <v>15</v>
      </c>
      <c r="AN398" s="16" t="s">
        <v>15</v>
      </c>
      <c r="AO398" s="16" t="s">
        <v>15</v>
      </c>
      <c r="AP398" s="16">
        <v>9.86</v>
      </c>
      <c r="AQ398" s="16">
        <v>13.62</v>
      </c>
      <c r="AR398" s="16">
        <v>29.14</v>
      </c>
      <c r="AS398" s="16">
        <v>50.1</v>
      </c>
      <c r="AT398" s="16">
        <v>42.1</v>
      </c>
      <c r="AU398" s="16">
        <v>96.06</v>
      </c>
      <c r="AV398" s="16">
        <v>59.27</v>
      </c>
      <c r="AW398" s="16">
        <v>51.87</v>
      </c>
      <c r="AX398" s="19">
        <v>-5.7367491166077738</v>
      </c>
      <c r="AY398" s="19">
        <v>-0.16218354430379747</v>
      </c>
      <c r="AZ398" s="19">
        <v>3.1454932576295246E-2</v>
      </c>
      <c r="BA398" s="19">
        <v>1.3407532617811146E-2</v>
      </c>
      <c r="BB398" s="19">
        <v>0.16020408853303761</v>
      </c>
      <c r="BC398" s="19">
        <v>-18.638870999355976</v>
      </c>
      <c r="BD398" s="19">
        <v>-0.26717166054000213</v>
      </c>
      <c r="BE398" s="19">
        <v>-0.56726979868096594</v>
      </c>
      <c r="BF398" s="19">
        <v>-0.79320376979357354</v>
      </c>
      <c r="BG398" s="19">
        <v>-0.96304173548530414</v>
      </c>
      <c r="BH398" s="19">
        <v>-1.7512907672680256</v>
      </c>
      <c r="BI398" s="19">
        <v>1.0999254905207385</v>
      </c>
      <c r="BJ398" s="19">
        <v>0.28584598485740065</v>
      </c>
      <c r="BK398" s="19">
        <v>4.3722964892704247E-2</v>
      </c>
      <c r="BL398" s="19">
        <v>0.16258077357558279</v>
      </c>
      <c r="BM398" s="19">
        <v>-0.44831128871051124</v>
      </c>
      <c r="BN398" s="16">
        <v>-26.6922</v>
      </c>
      <c r="BO398" s="16">
        <v>-446.18490000000003</v>
      </c>
      <c r="BP398" s="16">
        <v>22.5504</v>
      </c>
      <c r="BQ398" s="16">
        <v>27.619599999999998</v>
      </c>
      <c r="BR398" s="16">
        <v>7.3681000000000001</v>
      </c>
      <c r="BS398" s="16">
        <v>-23.139199999999999</v>
      </c>
      <c r="BT398" s="16">
        <v>162.81639999999999</v>
      </c>
      <c r="BU398" s="16">
        <v>-61.4666</v>
      </c>
      <c r="BV398" s="16">
        <v>43.362200000000001</v>
      </c>
      <c r="BW398" s="16">
        <v>-59.572099999999999</v>
      </c>
      <c r="BX398" s="16">
        <v>-30.738900000000001</v>
      </c>
      <c r="BY398" s="16">
        <v>-0.41770000000000002</v>
      </c>
      <c r="BZ398" s="16">
        <v>3.5585</v>
      </c>
      <c r="CA398" s="16">
        <v>4.1273</v>
      </c>
      <c r="CB398" s="16">
        <v>-2.59</v>
      </c>
      <c r="CC398" s="16">
        <v>-15.4214</v>
      </c>
      <c r="CD398" s="13" t="s">
        <v>15</v>
      </c>
      <c r="CE398" s="13" t="s">
        <v>15</v>
      </c>
      <c r="CF398" s="13" t="s">
        <v>15</v>
      </c>
      <c r="CG398" s="13">
        <v>0.36870639831970237</v>
      </c>
      <c r="CH398" s="13">
        <v>1.835213498430984</v>
      </c>
      <c r="CI398" s="13">
        <v>1.7348572798863509</v>
      </c>
      <c r="CJ398" s="13">
        <v>1.2039412143341857</v>
      </c>
      <c r="CK398" s="13">
        <v>1.5094506972614556</v>
      </c>
      <c r="CL398" s="13">
        <v>0.88803391103161822</v>
      </c>
      <c r="CM398" s="13">
        <v>0.85037508627763891</v>
      </c>
      <c r="CN398" s="13">
        <v>0.90044767357559152</v>
      </c>
      <c r="CO398" s="13">
        <v>7.3473025924389581E-3</v>
      </c>
      <c r="CP398" s="13">
        <v>6.5862117124427574E-3</v>
      </c>
      <c r="CQ398" s="13">
        <v>1.3238848209127271E-6</v>
      </c>
      <c r="CR398" s="13">
        <v>0.18907049546515542</v>
      </c>
      <c r="CS398" s="13">
        <v>0.21883611597858385</v>
      </c>
      <c r="CT398" s="16" t="s">
        <v>15</v>
      </c>
      <c r="CU398" s="16" t="s">
        <v>15</v>
      </c>
      <c r="CV398" s="16">
        <v>41.793100000000003</v>
      </c>
      <c r="CW398" s="16">
        <v>32.602400000000003</v>
      </c>
      <c r="CX398" s="16">
        <v>3.7564000000000002</v>
      </c>
      <c r="CY398" s="16">
        <v>-9.4741999999999997</v>
      </c>
      <c r="CZ398" s="16">
        <v>30.722799999999999</v>
      </c>
      <c r="DA398" s="16">
        <v>-17.486599999999999</v>
      </c>
      <c r="DB398" s="16">
        <v>5.5313999999999997</v>
      </c>
      <c r="DC398" s="16">
        <v>-8.3557000000000006</v>
      </c>
      <c r="DD398" s="16">
        <v>-5.7199</v>
      </c>
      <c r="DE398" s="16">
        <v>-8.1299999999999997E-2</v>
      </c>
      <c r="DF398" s="16">
        <v>0.66720000000000002</v>
      </c>
      <c r="DG398" s="16">
        <v>0.88919999999999999</v>
      </c>
      <c r="DH398" s="16">
        <v>-1.0937999999999999</v>
      </c>
      <c r="DI398" s="16">
        <v>-4.2945000000000002</v>
      </c>
      <c r="DJ398" s="21">
        <v>-8.9161999999999999</v>
      </c>
      <c r="DK398" s="21">
        <v>-1.4838</v>
      </c>
      <c r="DL398" s="21">
        <v>5.2457000000000003</v>
      </c>
      <c r="DM398" s="21">
        <v>11.069100000000001</v>
      </c>
      <c r="DN398" s="21">
        <v>1.3759000000000001</v>
      </c>
      <c r="DO398" s="21">
        <v>-3.0293000000000001</v>
      </c>
      <c r="DP398" s="21">
        <v>10.561</v>
      </c>
      <c r="DQ398" s="21">
        <v>-6.6588000000000003</v>
      </c>
      <c r="DR398" s="21">
        <v>2.4430000000000001</v>
      </c>
      <c r="DS398" s="21">
        <v>-4.3903999999999996</v>
      </c>
      <c r="DT398" s="21">
        <v>-2.9901</v>
      </c>
      <c r="DU398" s="21">
        <v>-5.9900000000000002E-2</v>
      </c>
      <c r="DV398" s="21">
        <v>0.63590000000000002</v>
      </c>
      <c r="DW398" s="21">
        <v>0.84930000000000005</v>
      </c>
      <c r="DX398" s="21">
        <v>-0.64890000000000003</v>
      </c>
      <c r="DY398" s="21">
        <v>-2.5063</v>
      </c>
    </row>
    <row r="399" spans="1:129" x14ac:dyDescent="0.2">
      <c r="A399" s="62" t="str">
        <f>[1]PSIM!A410</f>
        <v>PRM</v>
      </c>
      <c r="B399" s="16" t="s">
        <v>15</v>
      </c>
      <c r="C399" s="16" t="s">
        <v>15</v>
      </c>
      <c r="D399" s="16" t="s">
        <v>15</v>
      </c>
      <c r="E399" s="16" t="s">
        <v>15</v>
      </c>
      <c r="F399" s="16" t="s">
        <v>15</v>
      </c>
      <c r="G399" s="16" t="s">
        <v>15</v>
      </c>
      <c r="H399" s="16" t="s">
        <v>15</v>
      </c>
      <c r="I399" s="16" t="s">
        <v>15</v>
      </c>
      <c r="J399" s="16" t="s">
        <v>15</v>
      </c>
      <c r="K399" s="16" t="s">
        <v>15</v>
      </c>
      <c r="L399" s="16" t="s">
        <v>15</v>
      </c>
      <c r="M399" s="16" t="s">
        <v>15</v>
      </c>
      <c r="N399" s="16" t="s">
        <v>15</v>
      </c>
      <c r="O399" s="16" t="s">
        <v>15</v>
      </c>
      <c r="P399" s="16" t="s">
        <v>15</v>
      </c>
      <c r="Q399" s="16">
        <v>0.33</v>
      </c>
      <c r="R399" s="17" t="s">
        <v>15</v>
      </c>
      <c r="S399" s="17" t="s">
        <v>15</v>
      </c>
      <c r="T399" s="17" t="s">
        <v>15</v>
      </c>
      <c r="U399" s="17" t="s">
        <v>15</v>
      </c>
      <c r="V399" s="17" t="s">
        <v>15</v>
      </c>
      <c r="W399" s="17" t="s">
        <v>15</v>
      </c>
      <c r="X399" s="17" t="s">
        <v>15</v>
      </c>
      <c r="Y399" s="17" t="s">
        <v>15</v>
      </c>
      <c r="Z399" s="17" t="s">
        <v>15</v>
      </c>
      <c r="AA399" s="17" t="s">
        <v>15</v>
      </c>
      <c r="AB399" s="17" t="s">
        <v>15</v>
      </c>
      <c r="AC399" s="17" t="s">
        <v>15</v>
      </c>
      <c r="AD399" s="17" t="s">
        <v>15</v>
      </c>
      <c r="AE399" s="17">
        <v>36.398499999999999</v>
      </c>
      <c r="AF399" s="17">
        <v>38.26</v>
      </c>
      <c r="AG399" s="17">
        <v>25.1326</v>
      </c>
      <c r="AH399" s="16" t="s">
        <v>15</v>
      </c>
      <c r="AI399" s="16" t="s">
        <v>15</v>
      </c>
      <c r="AJ399" s="16" t="s">
        <v>15</v>
      </c>
      <c r="AK399" s="16" t="s">
        <v>15</v>
      </c>
      <c r="AL399" s="16">
        <v>25.13</v>
      </c>
      <c r="AM399" s="16" t="s">
        <v>15</v>
      </c>
      <c r="AN399" s="16" t="s">
        <v>15</v>
      </c>
      <c r="AO399" s="16" t="s">
        <v>15</v>
      </c>
      <c r="AP399" s="16" t="s">
        <v>15</v>
      </c>
      <c r="AQ399" s="16" t="s">
        <v>15</v>
      </c>
      <c r="AR399" s="16" t="s">
        <v>15</v>
      </c>
      <c r="AS399" s="16" t="s">
        <v>15</v>
      </c>
      <c r="AT399" s="16" t="s">
        <v>15</v>
      </c>
      <c r="AU399" s="16" t="s">
        <v>15</v>
      </c>
      <c r="AV399" s="16" t="s">
        <v>15</v>
      </c>
      <c r="AW399" s="16" t="s">
        <v>15</v>
      </c>
      <c r="AX399" s="19" t="s">
        <v>15</v>
      </c>
      <c r="AY399" s="19" t="s">
        <v>15</v>
      </c>
      <c r="AZ399" s="19" t="s">
        <v>15</v>
      </c>
      <c r="BA399" s="19" t="s">
        <v>15</v>
      </c>
      <c r="BB399" s="19" t="s">
        <v>15</v>
      </c>
      <c r="BC399" s="19" t="s">
        <v>15</v>
      </c>
      <c r="BD399" s="19" t="s">
        <v>15</v>
      </c>
      <c r="BE399" s="19" t="s">
        <v>15</v>
      </c>
      <c r="BF399" s="19" t="s">
        <v>15</v>
      </c>
      <c r="BG399" s="19" t="s">
        <v>15</v>
      </c>
      <c r="BH399" s="19" t="s">
        <v>15</v>
      </c>
      <c r="BI399" s="19" t="s">
        <v>15</v>
      </c>
      <c r="BJ399" s="19" t="s">
        <v>15</v>
      </c>
      <c r="BK399" s="19" t="s">
        <v>15</v>
      </c>
      <c r="BL399" s="19" t="s">
        <v>15</v>
      </c>
      <c r="BM399" s="19" t="s">
        <v>15</v>
      </c>
      <c r="BN399" s="16" t="s">
        <v>15</v>
      </c>
      <c r="BO399" s="16" t="s">
        <v>15</v>
      </c>
      <c r="BP399" s="16" t="s">
        <v>15</v>
      </c>
      <c r="BQ399" s="16" t="s">
        <v>15</v>
      </c>
      <c r="BR399" s="16" t="s">
        <v>15</v>
      </c>
      <c r="BS399" s="16" t="s">
        <v>15</v>
      </c>
      <c r="BT399" s="16" t="s">
        <v>15</v>
      </c>
      <c r="BU399" s="16" t="s">
        <v>15</v>
      </c>
      <c r="BV399" s="16" t="s">
        <v>15</v>
      </c>
      <c r="BW399" s="16" t="s">
        <v>15</v>
      </c>
      <c r="BX399" s="16" t="s">
        <v>15</v>
      </c>
      <c r="BY399" s="16" t="s">
        <v>15</v>
      </c>
      <c r="BZ399" s="16" t="s">
        <v>15</v>
      </c>
      <c r="CA399" s="16">
        <v>13.1358</v>
      </c>
      <c r="CB399" s="16">
        <v>22.414200000000001</v>
      </c>
      <c r="CC399" s="16">
        <v>15.9505</v>
      </c>
      <c r="CD399" s="13" t="s">
        <v>15</v>
      </c>
      <c r="CE399" s="13" t="s">
        <v>15</v>
      </c>
      <c r="CF399" s="13" t="s">
        <v>15</v>
      </c>
      <c r="CG399" s="13" t="s">
        <v>15</v>
      </c>
      <c r="CH399" s="13" t="s">
        <v>15</v>
      </c>
      <c r="CI399" s="13" t="s">
        <v>15</v>
      </c>
      <c r="CJ399" s="13" t="s">
        <v>15</v>
      </c>
      <c r="CK399" s="13" t="s">
        <v>15</v>
      </c>
      <c r="CL399" s="13" t="s">
        <v>15</v>
      </c>
      <c r="CM399" s="13" t="s">
        <v>15</v>
      </c>
      <c r="CN399" s="13" t="s">
        <v>15</v>
      </c>
      <c r="CO399" s="13" t="s">
        <v>15</v>
      </c>
      <c r="CP399" s="13" t="s">
        <v>15</v>
      </c>
      <c r="CQ399" s="13" t="s">
        <v>15</v>
      </c>
      <c r="CR399" s="13" t="s">
        <v>15</v>
      </c>
      <c r="CS399" s="13">
        <v>0.65296604508822764</v>
      </c>
      <c r="CT399" s="16" t="s">
        <v>15</v>
      </c>
      <c r="CU399" s="16" t="s">
        <v>15</v>
      </c>
      <c r="CV399" s="16" t="s">
        <v>15</v>
      </c>
      <c r="CW399" s="16" t="s">
        <v>15</v>
      </c>
      <c r="CX399" s="16" t="s">
        <v>15</v>
      </c>
      <c r="CY399" s="16" t="s">
        <v>15</v>
      </c>
      <c r="CZ399" s="16" t="s">
        <v>15</v>
      </c>
      <c r="DA399" s="16" t="s">
        <v>15</v>
      </c>
      <c r="DB399" s="16" t="s">
        <v>15</v>
      </c>
      <c r="DC399" s="16" t="s">
        <v>15</v>
      </c>
      <c r="DD399" s="16" t="s">
        <v>15</v>
      </c>
      <c r="DE399" s="16" t="s">
        <v>15</v>
      </c>
      <c r="DF399" s="16" t="s">
        <v>15</v>
      </c>
      <c r="DG399" s="16" t="s">
        <v>15</v>
      </c>
      <c r="DH399" s="16">
        <v>54.930999999999997</v>
      </c>
      <c r="DI399" s="16">
        <v>16.609000000000002</v>
      </c>
      <c r="DJ399" s="21" t="s">
        <v>15</v>
      </c>
      <c r="DK399" s="21" t="s">
        <v>15</v>
      </c>
      <c r="DL399" s="21" t="s">
        <v>15</v>
      </c>
      <c r="DM399" s="21" t="s">
        <v>15</v>
      </c>
      <c r="DN399" s="21" t="s">
        <v>15</v>
      </c>
      <c r="DO399" s="21" t="s">
        <v>15</v>
      </c>
      <c r="DP399" s="21" t="s">
        <v>15</v>
      </c>
      <c r="DQ399" s="21" t="s">
        <v>15</v>
      </c>
      <c r="DR399" s="21" t="s">
        <v>15</v>
      </c>
      <c r="DS399" s="21" t="s">
        <v>15</v>
      </c>
      <c r="DT399" s="21" t="s">
        <v>15</v>
      </c>
      <c r="DU399" s="21" t="s">
        <v>15</v>
      </c>
      <c r="DV399" s="21" t="s">
        <v>15</v>
      </c>
      <c r="DW399" s="21" t="s">
        <v>15</v>
      </c>
      <c r="DX399" s="21">
        <v>12.885</v>
      </c>
      <c r="DY399" s="21">
        <v>7.5328999999999997</v>
      </c>
    </row>
    <row r="400" spans="1:129" x14ac:dyDescent="0.2">
      <c r="A400" s="62" t="str">
        <f>[1]PSIM!A412</f>
        <v>PSH</v>
      </c>
      <c r="B400" s="16">
        <v>1.1166</v>
      </c>
      <c r="C400" s="16">
        <v>0.82399999999999995</v>
      </c>
      <c r="D400" s="16">
        <v>0.63990000000000002</v>
      </c>
      <c r="E400" s="16">
        <v>0.73</v>
      </c>
      <c r="F400" s="16">
        <v>0.6</v>
      </c>
      <c r="G400" s="16">
        <v>0.6</v>
      </c>
      <c r="H400" s="16">
        <v>1.08</v>
      </c>
      <c r="I400" s="16">
        <v>1.65</v>
      </c>
      <c r="J400" s="16">
        <v>1.58</v>
      </c>
      <c r="K400" s="16">
        <v>1.28</v>
      </c>
      <c r="L400" s="16">
        <v>1.76</v>
      </c>
      <c r="M400" s="16">
        <v>2.61</v>
      </c>
      <c r="N400" s="16">
        <v>2.99</v>
      </c>
      <c r="O400" s="16">
        <v>3.44</v>
      </c>
      <c r="P400" s="16">
        <v>2.7199999999999998</v>
      </c>
      <c r="Q400" s="16">
        <v>2.5</v>
      </c>
      <c r="R400" s="17">
        <v>43.443100000000001</v>
      </c>
      <c r="S400" s="17">
        <v>39.527099999999997</v>
      </c>
      <c r="T400" s="17">
        <v>38.5779</v>
      </c>
      <c r="U400" s="17">
        <v>34.747700000000002</v>
      </c>
      <c r="V400" s="17">
        <v>32.180300000000003</v>
      </c>
      <c r="W400" s="17">
        <v>34.632899999999999</v>
      </c>
      <c r="X400" s="17">
        <v>37.651699999999998</v>
      </c>
      <c r="Y400" s="17">
        <v>38.052300000000002</v>
      </c>
      <c r="Z400" s="17">
        <v>37.526200000000003</v>
      </c>
      <c r="AA400" s="17">
        <v>36.7042</v>
      </c>
      <c r="AB400" s="17">
        <v>33.796599999999998</v>
      </c>
      <c r="AC400" s="17">
        <v>34.745399999999997</v>
      </c>
      <c r="AD400" s="17">
        <v>36.666699999999999</v>
      </c>
      <c r="AE400" s="17">
        <v>33.676000000000002</v>
      </c>
      <c r="AF400" s="17">
        <v>33.5458</v>
      </c>
      <c r="AG400" s="17">
        <v>35.764000000000003</v>
      </c>
      <c r="AH400" s="16" t="s">
        <v>15</v>
      </c>
      <c r="AI400" s="16" t="s">
        <v>15</v>
      </c>
      <c r="AJ400" s="16" t="s">
        <v>15</v>
      </c>
      <c r="AK400" s="16">
        <v>33.549999999999997</v>
      </c>
      <c r="AL400" s="16">
        <v>35.76</v>
      </c>
      <c r="AM400" s="16" t="s">
        <v>15</v>
      </c>
      <c r="AN400" s="16" t="s">
        <v>15</v>
      </c>
      <c r="AO400" s="16" t="s">
        <v>15</v>
      </c>
      <c r="AP400" s="16" t="s">
        <v>15</v>
      </c>
      <c r="AQ400" s="16" t="s">
        <v>15</v>
      </c>
      <c r="AR400" s="16" t="s">
        <v>15</v>
      </c>
      <c r="AS400" s="16" t="s">
        <v>15</v>
      </c>
      <c r="AT400" s="16" t="s">
        <v>15</v>
      </c>
      <c r="AU400" s="16" t="s">
        <v>15</v>
      </c>
      <c r="AV400" s="16" t="s">
        <v>15</v>
      </c>
      <c r="AW400" s="16" t="s">
        <v>15</v>
      </c>
      <c r="AX400" s="19">
        <v>3.8075076523100601E-4</v>
      </c>
      <c r="AY400" s="19">
        <v>7.510745770863499E-3</v>
      </c>
      <c r="AZ400" s="19">
        <v>3.9617332310943137E-2</v>
      </c>
      <c r="BA400" s="19">
        <v>5.0992253859615588E-2</v>
      </c>
      <c r="BB400" s="19">
        <v>2.9472313755657967E-2</v>
      </c>
      <c r="BC400" s="19">
        <v>2.9803937488426864E-2</v>
      </c>
      <c r="BD400" s="19">
        <v>9.4128235229360233E-3</v>
      </c>
      <c r="BE400" s="19">
        <v>9.8464791491413902E-3</v>
      </c>
      <c r="BF400" s="19">
        <v>1.4896882104218823E-2</v>
      </c>
      <c r="BG400" s="19">
        <v>3.5382423510239187E-2</v>
      </c>
      <c r="BH400" s="19">
        <v>5.8498476915866807E-2</v>
      </c>
      <c r="BI400" s="19">
        <v>5.5930436198089933E-2</v>
      </c>
      <c r="BJ400" s="19">
        <v>4.2463520491690623E-2</v>
      </c>
      <c r="BK400" s="19">
        <v>3.8379674573648895E-2</v>
      </c>
      <c r="BL400" s="19">
        <v>4.7973900156057812E-2</v>
      </c>
      <c r="BM400" s="19">
        <v>5.1106465516549779E-2</v>
      </c>
      <c r="BN400" s="16">
        <v>29.400400000000001</v>
      </c>
      <c r="BO400" s="16">
        <v>25.6084</v>
      </c>
      <c r="BP400" s="16">
        <v>19.107900000000001</v>
      </c>
      <c r="BQ400" s="16">
        <v>16.696000000000002</v>
      </c>
      <c r="BR400" s="16">
        <v>15.9305</v>
      </c>
      <c r="BS400" s="16">
        <v>14.379</v>
      </c>
      <c r="BT400" s="16">
        <v>18.3002</v>
      </c>
      <c r="BU400" s="16">
        <v>19.096299999999999</v>
      </c>
      <c r="BV400" s="16">
        <v>14.965999999999999</v>
      </c>
      <c r="BW400" s="16">
        <v>12.186</v>
      </c>
      <c r="BX400" s="16">
        <v>14.425000000000001</v>
      </c>
      <c r="BY400" s="16">
        <v>14.934799999999999</v>
      </c>
      <c r="BZ400" s="16">
        <v>15.5548</v>
      </c>
      <c r="CA400" s="16">
        <v>14.989000000000001</v>
      </c>
      <c r="CB400" s="16">
        <v>12.658899999999999</v>
      </c>
      <c r="CC400" s="16">
        <v>12.4193</v>
      </c>
      <c r="CD400" s="13" t="s">
        <v>15</v>
      </c>
      <c r="CE400" s="13" t="s">
        <v>15</v>
      </c>
      <c r="CF400" s="13" t="s">
        <v>15</v>
      </c>
      <c r="CG400" s="13" t="s">
        <v>15</v>
      </c>
      <c r="CH400" s="13" t="s">
        <v>15</v>
      </c>
      <c r="CI400" s="13" t="s">
        <v>15</v>
      </c>
      <c r="CJ400" s="13" t="s">
        <v>15</v>
      </c>
      <c r="CK400" s="13" t="s">
        <v>15</v>
      </c>
      <c r="CL400" s="13" t="s">
        <v>15</v>
      </c>
      <c r="CM400" s="13" t="s">
        <v>15</v>
      </c>
      <c r="CN400" s="13" t="s">
        <v>15</v>
      </c>
      <c r="CO400" s="13" t="s">
        <v>15</v>
      </c>
      <c r="CP400" s="13" t="s">
        <v>15</v>
      </c>
      <c r="CQ400" s="13" t="s">
        <v>15</v>
      </c>
      <c r="CR400" s="13">
        <v>0.56189107067842292</v>
      </c>
      <c r="CS400" s="13">
        <v>0.64100720606557648</v>
      </c>
      <c r="CT400" s="16" t="s">
        <v>15</v>
      </c>
      <c r="CU400" s="16">
        <v>39.638599999999997</v>
      </c>
      <c r="CV400" s="16">
        <v>28.029399999999999</v>
      </c>
      <c r="CW400" s="16">
        <v>25.320799999999998</v>
      </c>
      <c r="CX400" s="16">
        <v>19.1555</v>
      </c>
      <c r="CY400" s="16">
        <v>16.7529</v>
      </c>
      <c r="CZ400" s="16">
        <v>25.9146</v>
      </c>
      <c r="DA400" s="16">
        <v>31.313600000000001</v>
      </c>
      <c r="DB400" s="16">
        <v>24.663499999999999</v>
      </c>
      <c r="DC400" s="16">
        <v>17.575299999999999</v>
      </c>
      <c r="DD400" s="16">
        <v>21.027100000000001</v>
      </c>
      <c r="DE400" s="16">
        <v>25.7788</v>
      </c>
      <c r="DF400" s="16">
        <v>24.359000000000002</v>
      </c>
      <c r="DG400" s="16">
        <v>24.026199999999999</v>
      </c>
      <c r="DH400" s="16">
        <v>17.060099999999998</v>
      </c>
      <c r="DI400" s="16">
        <v>14.8835</v>
      </c>
      <c r="DJ400" s="21" t="s">
        <v>15</v>
      </c>
      <c r="DK400" s="21">
        <v>23.042000000000002</v>
      </c>
      <c r="DL400" s="21">
        <v>13.1648</v>
      </c>
      <c r="DM400" s="21">
        <v>13.6622</v>
      </c>
      <c r="DN400" s="21">
        <v>13.555400000000001</v>
      </c>
      <c r="DO400" s="21">
        <v>12.7143</v>
      </c>
      <c r="DP400" s="21">
        <v>17.331199999999999</v>
      </c>
      <c r="DQ400" s="21">
        <v>20.6</v>
      </c>
      <c r="DR400" s="21">
        <v>13.1722</v>
      </c>
      <c r="DS400" s="21">
        <v>7.4527999999999999</v>
      </c>
      <c r="DT400" s="21">
        <v>9.0861999999999998</v>
      </c>
      <c r="DU400" s="21">
        <v>11.601900000000001</v>
      </c>
      <c r="DV400" s="21">
        <v>11.3536</v>
      </c>
      <c r="DW400" s="21">
        <v>12.1585</v>
      </c>
      <c r="DX400" s="21">
        <v>9.0242000000000004</v>
      </c>
      <c r="DY400" s="21">
        <v>7.8742999999999999</v>
      </c>
    </row>
    <row r="401" spans="1:129" x14ac:dyDescent="0.2">
      <c r="A401" s="62" t="str">
        <f>[1]PSIM!A413</f>
        <v>PSL</v>
      </c>
      <c r="B401" s="16">
        <v>0.36899999999999999</v>
      </c>
      <c r="C401" s="16">
        <v>1.1269</v>
      </c>
      <c r="D401" s="16">
        <v>3.5388000000000002</v>
      </c>
      <c r="E401" s="16">
        <v>4.6565000000000003</v>
      </c>
      <c r="F401" s="16">
        <v>2.8</v>
      </c>
      <c r="G401" s="16">
        <v>3.0636000000000001</v>
      </c>
      <c r="H401" s="16">
        <v>3.629</v>
      </c>
      <c r="I401" s="16">
        <v>2.2385000000000002</v>
      </c>
      <c r="J401" s="16">
        <v>0.8327</v>
      </c>
      <c r="K401" s="16">
        <v>0.5272</v>
      </c>
      <c r="L401" s="16">
        <v>0.107</v>
      </c>
      <c r="M401" s="16">
        <v>0.3896</v>
      </c>
      <c r="N401" s="16">
        <v>-6.1100000000000002E-2</v>
      </c>
      <c r="O401" s="16">
        <v>-1.8199999999999998</v>
      </c>
      <c r="P401" s="16">
        <v>-1.71</v>
      </c>
      <c r="Q401" s="16">
        <v>-0.08</v>
      </c>
      <c r="R401" s="17">
        <v>41.648400000000002</v>
      </c>
      <c r="S401" s="17">
        <v>59.400199999999998</v>
      </c>
      <c r="T401" s="17">
        <v>78.276300000000006</v>
      </c>
      <c r="U401" s="17">
        <v>79.039299999999997</v>
      </c>
      <c r="V401" s="17">
        <v>67.149900000000002</v>
      </c>
      <c r="W401" s="17">
        <v>73.937600000000003</v>
      </c>
      <c r="X401" s="17">
        <v>76.974800000000002</v>
      </c>
      <c r="Y401" s="17">
        <v>68.929000000000002</v>
      </c>
      <c r="Z401" s="17">
        <v>70.117800000000003</v>
      </c>
      <c r="AA401" s="17">
        <v>56.582900000000002</v>
      </c>
      <c r="AB401" s="17">
        <v>41.408200000000001</v>
      </c>
      <c r="AC401" s="17">
        <v>38.204599999999999</v>
      </c>
      <c r="AD401" s="17">
        <v>40.502600000000001</v>
      </c>
      <c r="AE401" s="17">
        <v>27.4314</v>
      </c>
      <c r="AF401" s="17">
        <v>32.4848</v>
      </c>
      <c r="AG401" s="17">
        <v>53.959499999999998</v>
      </c>
      <c r="AH401" s="16">
        <v>38.200000000000003</v>
      </c>
      <c r="AI401" s="16">
        <v>40.5</v>
      </c>
      <c r="AJ401" s="16">
        <v>27.43</v>
      </c>
      <c r="AK401" s="16">
        <v>32.479999999999997</v>
      </c>
      <c r="AL401" s="16">
        <v>53.96</v>
      </c>
      <c r="AM401" s="16">
        <v>26.21</v>
      </c>
      <c r="AN401" s="16">
        <v>4.7300000000000004</v>
      </c>
      <c r="AO401" s="16">
        <v>2.89</v>
      </c>
      <c r="AP401" s="16">
        <v>2.4300000000000002</v>
      </c>
      <c r="AQ401" s="16">
        <v>3.06</v>
      </c>
      <c r="AR401" s="16">
        <v>5.23</v>
      </c>
      <c r="AS401" s="16">
        <v>5.96</v>
      </c>
      <c r="AT401" s="16">
        <v>7.28</v>
      </c>
      <c r="AU401" s="16">
        <v>10.11</v>
      </c>
      <c r="AV401" s="16">
        <v>9.24</v>
      </c>
      <c r="AW401" s="16">
        <v>7.6</v>
      </c>
      <c r="AX401" s="19">
        <v>0.28642224253868437</v>
      </c>
      <c r="AY401" s="19">
        <v>0.17337182398247097</v>
      </c>
      <c r="AZ401" s="19">
        <v>9.0876172363071966E-2</v>
      </c>
      <c r="BA401" s="19">
        <v>5.9787750593263973E-2</v>
      </c>
      <c r="BB401" s="19">
        <v>3.9022967067885356E-2</v>
      </c>
      <c r="BC401" s="19">
        <v>4.5802333810367205E-2</v>
      </c>
      <c r="BD401" s="19">
        <v>2.6298866998971979E-2</v>
      </c>
      <c r="BE401" s="19">
        <v>0.10713097197365692</v>
      </c>
      <c r="BF401" s="19">
        <v>0.28537667416540718</v>
      </c>
      <c r="BG401" s="19">
        <v>0.54195572549195126</v>
      </c>
      <c r="BH401" s="19">
        <v>1.6662007373926302</v>
      </c>
      <c r="BI401" s="19">
        <v>38.818374983069212</v>
      </c>
      <c r="BJ401" s="19">
        <v>1.4880414083213356</v>
      </c>
      <c r="BK401" s="19">
        <v>-0.68460953679691294</v>
      </c>
      <c r="BL401" s="19">
        <v>-1.2948874777131467</v>
      </c>
      <c r="BM401" s="19">
        <v>1.0917980890838075</v>
      </c>
      <c r="BN401" s="16">
        <v>15.2323</v>
      </c>
      <c r="BO401" s="16">
        <v>40.4024</v>
      </c>
      <c r="BP401" s="16">
        <v>55.493200000000002</v>
      </c>
      <c r="BQ401" s="16">
        <v>55.994</v>
      </c>
      <c r="BR401" s="16">
        <v>40.931199999999997</v>
      </c>
      <c r="BS401" s="16">
        <v>56.9544</v>
      </c>
      <c r="BT401" s="16">
        <v>57.838200000000001</v>
      </c>
      <c r="BU401" s="16">
        <v>54.997100000000003</v>
      </c>
      <c r="BV401" s="16">
        <v>38.578800000000001</v>
      </c>
      <c r="BW401" s="16">
        <v>23.3003</v>
      </c>
      <c r="BX401" s="16">
        <v>4.0308000000000002</v>
      </c>
      <c r="BY401" s="16">
        <v>13.641299999999999</v>
      </c>
      <c r="BZ401" s="16">
        <v>-1.7494000000000001</v>
      </c>
      <c r="CA401" s="16">
        <v>-56.988</v>
      </c>
      <c r="CB401" s="16">
        <v>-72.222700000000003</v>
      </c>
      <c r="CC401" s="16">
        <v>-2.9883999999999999</v>
      </c>
      <c r="CD401" s="13">
        <v>6.3520999158739402</v>
      </c>
      <c r="CE401" s="13">
        <v>1.8003357266967954</v>
      </c>
      <c r="CF401" s="13">
        <v>1.4331280259712296</v>
      </c>
      <c r="CG401" s="13">
        <v>0.33139111171027241</v>
      </c>
      <c r="CH401" s="13" t="s">
        <v>15</v>
      </c>
      <c r="CI401" s="13" t="s">
        <v>15</v>
      </c>
      <c r="CJ401" s="13">
        <v>5.1693843252307706E-2</v>
      </c>
      <c r="CK401" s="13">
        <v>0.25080308142723307</v>
      </c>
      <c r="CL401" s="13">
        <v>0.30771389564299795</v>
      </c>
      <c r="CM401" s="13">
        <v>0.46642246272281762</v>
      </c>
      <c r="CN401" s="13">
        <v>0.62604353351003705</v>
      </c>
      <c r="CO401" s="13">
        <v>0.59837044440542242</v>
      </c>
      <c r="CP401" s="13">
        <v>0.78033754675980649</v>
      </c>
      <c r="CQ401" s="13">
        <v>0.8982366103245254</v>
      </c>
      <c r="CR401" s="13">
        <v>1.2659755265689892</v>
      </c>
      <c r="CS401" s="13">
        <v>1.2800829132795539</v>
      </c>
      <c r="CT401" s="16">
        <v>94.079499999999996</v>
      </c>
      <c r="CU401" s="16">
        <v>121.2503</v>
      </c>
      <c r="CV401" s="16">
        <v>132.36199999999999</v>
      </c>
      <c r="CW401" s="16">
        <v>81.186700000000002</v>
      </c>
      <c r="CX401" s="16">
        <v>33.827599999999997</v>
      </c>
      <c r="CY401" s="16">
        <v>31.875499999999999</v>
      </c>
      <c r="CZ401" s="16">
        <v>32.685600000000001</v>
      </c>
      <c r="DA401" s="16">
        <v>18.3126</v>
      </c>
      <c r="DB401" s="16">
        <v>7.1540999999999997</v>
      </c>
      <c r="DC401" s="16">
        <v>4.8052000000000001</v>
      </c>
      <c r="DD401" s="16">
        <v>0.94630000000000003</v>
      </c>
      <c r="DE401" s="16">
        <v>3.5063</v>
      </c>
      <c r="DF401" s="16">
        <v>-0.51910000000000001</v>
      </c>
      <c r="DG401" s="16">
        <v>-15.269399999999999</v>
      </c>
      <c r="DH401" s="16">
        <v>-17.694800000000001</v>
      </c>
      <c r="DI401" s="16">
        <v>-0.99719999999999998</v>
      </c>
      <c r="DJ401" s="21">
        <v>9.2132000000000005</v>
      </c>
      <c r="DK401" s="21">
        <v>28.009399999999999</v>
      </c>
      <c r="DL401" s="21">
        <v>49.364400000000003</v>
      </c>
      <c r="DM401" s="21">
        <v>45.489199999999997</v>
      </c>
      <c r="DN401" s="21">
        <v>27.997700000000002</v>
      </c>
      <c r="DO401" s="21">
        <v>29.925999999999998</v>
      </c>
      <c r="DP401" s="21">
        <v>29.950199999999999</v>
      </c>
      <c r="DQ401" s="21">
        <v>15.196999999999999</v>
      </c>
      <c r="DR401" s="21">
        <v>5.3856000000000002</v>
      </c>
      <c r="DS401" s="21">
        <v>3.3532999999999999</v>
      </c>
      <c r="DT401" s="21">
        <v>0.60109999999999997</v>
      </c>
      <c r="DU401" s="21">
        <v>2.1307</v>
      </c>
      <c r="DV401" s="21">
        <v>-0.30030000000000001</v>
      </c>
      <c r="DW401" s="21">
        <v>-8.0368999999999993</v>
      </c>
      <c r="DX401" s="21">
        <v>-8.2283000000000008</v>
      </c>
      <c r="DY401" s="21">
        <v>-0.42349999999999999</v>
      </c>
    </row>
    <row r="402" spans="1:129" x14ac:dyDescent="0.2">
      <c r="A402" s="62" t="str">
        <f>[1]PSIM!A414</f>
        <v>PSTC</v>
      </c>
      <c r="B402" s="16" t="s">
        <v>15</v>
      </c>
      <c r="C402" s="16" t="s">
        <v>15</v>
      </c>
      <c r="D402" s="16" t="s">
        <v>15</v>
      </c>
      <c r="E402" s="16" t="s">
        <v>15</v>
      </c>
      <c r="F402" s="16" t="s">
        <v>15</v>
      </c>
      <c r="G402" s="16" t="s">
        <v>15</v>
      </c>
      <c r="H402" s="16" t="s">
        <v>15</v>
      </c>
      <c r="I402" s="16" t="s">
        <v>15</v>
      </c>
      <c r="J402" s="16" t="s">
        <v>15</v>
      </c>
      <c r="K402" s="16" t="s">
        <v>15</v>
      </c>
      <c r="L402" s="16" t="s">
        <v>15</v>
      </c>
      <c r="M402" s="16">
        <v>7.4999999999999997E-3</v>
      </c>
      <c r="N402" s="16">
        <v>1.49E-2</v>
      </c>
      <c r="O402" s="16">
        <v>7.0000000000000001E-3</v>
      </c>
      <c r="P402" s="16">
        <v>-9.1000000000000004E-3</v>
      </c>
      <c r="Q402" s="16">
        <v>9.5999999999999992E-3</v>
      </c>
      <c r="R402" s="17" t="s">
        <v>15</v>
      </c>
      <c r="S402" s="17" t="s">
        <v>15</v>
      </c>
      <c r="T402" s="17" t="s">
        <v>15</v>
      </c>
      <c r="U402" s="17" t="s">
        <v>15</v>
      </c>
      <c r="V402" s="17" t="s">
        <v>15</v>
      </c>
      <c r="W402" s="17" t="s">
        <v>15</v>
      </c>
      <c r="X402" s="17" t="s">
        <v>15</v>
      </c>
      <c r="Y402" s="17" t="s">
        <v>15</v>
      </c>
      <c r="Z402" s="17" t="s">
        <v>15</v>
      </c>
      <c r="AA402" s="17" t="s">
        <v>15</v>
      </c>
      <c r="AB402" s="17" t="s">
        <v>15</v>
      </c>
      <c r="AC402" s="17">
        <v>28.826000000000001</v>
      </c>
      <c r="AD402" s="17">
        <v>33.990400000000001</v>
      </c>
      <c r="AE402" s="17">
        <v>17.503900000000002</v>
      </c>
      <c r="AF402" s="17">
        <v>22.0777</v>
      </c>
      <c r="AG402" s="17">
        <v>20.746500000000001</v>
      </c>
      <c r="AH402" s="16" t="s">
        <v>15</v>
      </c>
      <c r="AI402" s="16">
        <v>33.99</v>
      </c>
      <c r="AJ402" s="16">
        <v>28.03</v>
      </c>
      <c r="AK402" s="16">
        <v>22.08</v>
      </c>
      <c r="AL402" s="16">
        <v>20.75</v>
      </c>
      <c r="AM402" s="16" t="s">
        <v>15</v>
      </c>
      <c r="AN402" s="16" t="s">
        <v>15</v>
      </c>
      <c r="AO402" s="16" t="s">
        <v>15</v>
      </c>
      <c r="AP402" s="16" t="s">
        <v>15</v>
      </c>
      <c r="AQ402" s="16" t="s">
        <v>15</v>
      </c>
      <c r="AR402" s="16" t="s">
        <v>15</v>
      </c>
      <c r="AS402" s="16" t="s">
        <v>15</v>
      </c>
      <c r="AT402" s="16" t="s">
        <v>15</v>
      </c>
      <c r="AU402" s="16" t="s">
        <v>15</v>
      </c>
      <c r="AV402" s="16" t="s">
        <v>15</v>
      </c>
      <c r="AW402" s="16" t="s">
        <v>15</v>
      </c>
      <c r="AX402" s="19" t="s">
        <v>15</v>
      </c>
      <c r="AY402" s="19" t="s">
        <v>15</v>
      </c>
      <c r="AZ402" s="19" t="s">
        <v>15</v>
      </c>
      <c r="BA402" s="19" t="s">
        <v>15</v>
      </c>
      <c r="BB402" s="19" t="s">
        <v>15</v>
      </c>
      <c r="BC402" s="19" t="s">
        <v>15</v>
      </c>
      <c r="BD402" s="19" t="s">
        <v>15</v>
      </c>
      <c r="BE402" s="19" t="s">
        <v>15</v>
      </c>
      <c r="BF402" s="19" t="s">
        <v>15</v>
      </c>
      <c r="BG402" s="19" t="s">
        <v>15</v>
      </c>
      <c r="BH402" s="19" t="s">
        <v>15</v>
      </c>
      <c r="BI402" s="19">
        <v>0.61807498665656191</v>
      </c>
      <c r="BJ402" s="19">
        <v>0.57248514171130516</v>
      </c>
      <c r="BK402" s="19">
        <v>0.90926700685156647</v>
      </c>
      <c r="BL402" s="19">
        <v>-2.7865683718421286</v>
      </c>
      <c r="BM402" s="19">
        <v>0.63705253637205284</v>
      </c>
      <c r="BN402" s="16" t="s">
        <v>15</v>
      </c>
      <c r="BO402" s="16" t="s">
        <v>15</v>
      </c>
      <c r="BP402" s="16" t="s">
        <v>15</v>
      </c>
      <c r="BQ402" s="16" t="s">
        <v>15</v>
      </c>
      <c r="BR402" s="16" t="s">
        <v>15</v>
      </c>
      <c r="BS402" s="16" t="s">
        <v>15</v>
      </c>
      <c r="BT402" s="16" t="s">
        <v>15</v>
      </c>
      <c r="BU402" s="16" t="s">
        <v>15</v>
      </c>
      <c r="BV402" s="16" t="s">
        <v>15</v>
      </c>
      <c r="BW402" s="16" t="s">
        <v>15</v>
      </c>
      <c r="BX402" s="16" t="s">
        <v>15</v>
      </c>
      <c r="BY402" s="16">
        <v>3.2766999999999999</v>
      </c>
      <c r="BZ402" s="16">
        <v>9.1059000000000001</v>
      </c>
      <c r="CA402" s="16">
        <v>3.5232000000000001</v>
      </c>
      <c r="CB402" s="16">
        <v>-6.4371999999999998</v>
      </c>
      <c r="CC402" s="16">
        <v>3.2143999999999999</v>
      </c>
      <c r="CD402" s="13" t="s">
        <v>15</v>
      </c>
      <c r="CE402" s="13" t="s">
        <v>15</v>
      </c>
      <c r="CF402" s="13" t="s">
        <v>15</v>
      </c>
      <c r="CG402" s="13" t="s">
        <v>15</v>
      </c>
      <c r="CH402" s="13" t="s">
        <v>15</v>
      </c>
      <c r="CI402" s="13" t="s">
        <v>15</v>
      </c>
      <c r="CJ402" s="13" t="s">
        <v>15</v>
      </c>
      <c r="CK402" s="13" t="s">
        <v>15</v>
      </c>
      <c r="CL402" s="13" t="s">
        <v>15</v>
      </c>
      <c r="CM402" s="13" t="s">
        <v>15</v>
      </c>
      <c r="CN402" s="13" t="s">
        <v>15</v>
      </c>
      <c r="CO402" s="13" t="s">
        <v>15</v>
      </c>
      <c r="CP402" s="13">
        <v>0.57351727498186178</v>
      </c>
      <c r="CQ402" s="13">
        <v>0.54492563689065066</v>
      </c>
      <c r="CR402" s="13">
        <v>1.313954477305834</v>
      </c>
      <c r="CS402" s="13">
        <v>0.61655239771979509</v>
      </c>
      <c r="CT402" s="16" t="s">
        <v>15</v>
      </c>
      <c r="CU402" s="16" t="s">
        <v>15</v>
      </c>
      <c r="CV402" s="16" t="s">
        <v>15</v>
      </c>
      <c r="CW402" s="16" t="s">
        <v>15</v>
      </c>
      <c r="CX402" s="16" t="s">
        <v>15</v>
      </c>
      <c r="CY402" s="16" t="s">
        <v>15</v>
      </c>
      <c r="CZ402" s="16" t="s">
        <v>15</v>
      </c>
      <c r="DA402" s="16" t="s">
        <v>15</v>
      </c>
      <c r="DB402" s="16" t="s">
        <v>15</v>
      </c>
      <c r="DC402" s="16" t="s">
        <v>15</v>
      </c>
      <c r="DD402" s="16" t="s">
        <v>15</v>
      </c>
      <c r="DE402" s="16" t="s">
        <v>15</v>
      </c>
      <c r="DF402" s="16">
        <v>10.887499999999999</v>
      </c>
      <c r="DG402" s="16">
        <v>2.8471000000000002</v>
      </c>
      <c r="DH402" s="16">
        <v>-4.1039000000000003</v>
      </c>
      <c r="DI402" s="16">
        <v>2.0621</v>
      </c>
      <c r="DJ402" s="21" t="s">
        <v>15</v>
      </c>
      <c r="DK402" s="21" t="s">
        <v>15</v>
      </c>
      <c r="DL402" s="21" t="s">
        <v>15</v>
      </c>
      <c r="DM402" s="21" t="s">
        <v>15</v>
      </c>
      <c r="DN402" s="21" t="s">
        <v>15</v>
      </c>
      <c r="DO402" s="21" t="s">
        <v>15</v>
      </c>
      <c r="DP402" s="21" t="s">
        <v>15</v>
      </c>
      <c r="DQ402" s="21" t="s">
        <v>15</v>
      </c>
      <c r="DR402" s="21" t="s">
        <v>15</v>
      </c>
      <c r="DS402" s="21" t="s">
        <v>15</v>
      </c>
      <c r="DT402" s="21" t="s">
        <v>15</v>
      </c>
      <c r="DU402" s="21" t="s">
        <v>15</v>
      </c>
      <c r="DV402" s="21">
        <v>4.9337</v>
      </c>
      <c r="DW402" s="21">
        <v>1.5851</v>
      </c>
      <c r="DX402" s="21">
        <v>-1.7614000000000001</v>
      </c>
      <c r="DY402" s="21">
        <v>0.94259999999999999</v>
      </c>
    </row>
    <row r="403" spans="1:129" x14ac:dyDescent="0.2">
      <c r="A403" s="62" t="str">
        <f>[1]PSIM!A415</f>
        <v>PT</v>
      </c>
      <c r="B403" s="16">
        <v>7.68</v>
      </c>
      <c r="C403" s="16">
        <v>-0.77500000000000002</v>
      </c>
      <c r="D403" s="16">
        <v>-0.7369</v>
      </c>
      <c r="E403" s="16">
        <v>0.44850000000000001</v>
      </c>
      <c r="F403" s="16">
        <v>0.23</v>
      </c>
      <c r="G403" s="16">
        <v>6.5000000000000002E-2</v>
      </c>
      <c r="H403" s="16">
        <v>0.105</v>
      </c>
      <c r="I403" s="16">
        <v>-2.5000000000000001E-2</v>
      </c>
      <c r="J403" s="16">
        <v>0.1</v>
      </c>
      <c r="K403" s="16">
        <v>0.18</v>
      </c>
      <c r="L403" s="16">
        <v>0.26500000000000001</v>
      </c>
      <c r="M403" s="16">
        <v>0.40500000000000003</v>
      </c>
      <c r="N403" s="16">
        <v>0.53</v>
      </c>
      <c r="O403" s="16">
        <v>0.42499999999999999</v>
      </c>
      <c r="P403" s="16">
        <v>0.57999999999999996</v>
      </c>
      <c r="Q403" s="16">
        <v>0.68</v>
      </c>
      <c r="R403" s="17">
        <v>25.597000000000001</v>
      </c>
      <c r="S403" s="17">
        <v>20.192599999999999</v>
      </c>
      <c r="T403" s="17">
        <v>20.3917</v>
      </c>
      <c r="U403" s="17">
        <v>22.286100000000001</v>
      </c>
      <c r="V403" s="17">
        <v>24.139500000000002</v>
      </c>
      <c r="W403" s="17">
        <v>26.4983</v>
      </c>
      <c r="X403" s="17">
        <v>26.013200000000001</v>
      </c>
      <c r="Y403" s="17">
        <v>25.482600000000001</v>
      </c>
      <c r="Z403" s="17">
        <v>27.4666</v>
      </c>
      <c r="AA403" s="17">
        <v>27.242899999999999</v>
      </c>
      <c r="AB403" s="17">
        <v>25.326000000000001</v>
      </c>
      <c r="AC403" s="17">
        <v>25.513500000000001</v>
      </c>
      <c r="AD403" s="17">
        <v>25.995000000000001</v>
      </c>
      <c r="AE403" s="17">
        <v>31.691299999999998</v>
      </c>
      <c r="AF403" s="17">
        <v>27.9604</v>
      </c>
      <c r="AG403" s="17">
        <v>25.203800000000001</v>
      </c>
      <c r="AH403" s="16">
        <v>25.51</v>
      </c>
      <c r="AI403" s="16">
        <v>25.99</v>
      </c>
      <c r="AJ403" s="16">
        <v>30.65</v>
      </c>
      <c r="AK403" s="16">
        <v>27.96</v>
      </c>
      <c r="AL403" s="16">
        <v>25.2</v>
      </c>
      <c r="AM403" s="16">
        <v>25.85</v>
      </c>
      <c r="AN403" s="16">
        <v>27.84</v>
      </c>
      <c r="AO403" s="16">
        <v>25.37</v>
      </c>
      <c r="AP403" s="16">
        <v>25.18</v>
      </c>
      <c r="AQ403" s="16">
        <v>22.15</v>
      </c>
      <c r="AR403" s="16">
        <v>24.67</v>
      </c>
      <c r="AS403" s="16">
        <v>23.85</v>
      </c>
      <c r="AT403" s="16">
        <v>27.07</v>
      </c>
      <c r="AU403" s="16">
        <v>26.33</v>
      </c>
      <c r="AV403" s="16">
        <v>23.33</v>
      </c>
      <c r="AW403" s="16">
        <v>20.79</v>
      </c>
      <c r="AX403" s="19">
        <v>1.5979323127286733</v>
      </c>
      <c r="AY403" s="19">
        <v>-0.20518536277253466</v>
      </c>
      <c r="AZ403" s="19">
        <v>-0.15661444294182408</v>
      </c>
      <c r="BA403" s="19">
        <v>-0.24698133918770579</v>
      </c>
      <c r="BB403" s="19">
        <v>0.26477693106627298</v>
      </c>
      <c r="BC403" s="19">
        <v>0.23071881911909842</v>
      </c>
      <c r="BD403" s="19">
        <v>8.4682400885651488E-2</v>
      </c>
      <c r="BE403" s="19">
        <v>-0.1397347159648637</v>
      </c>
      <c r="BF403" s="19">
        <v>0.21462211642205134</v>
      </c>
      <c r="BG403" s="19">
        <v>0.19676240251721974</v>
      </c>
      <c r="BH403" s="19">
        <v>0.31622751313763359</v>
      </c>
      <c r="BI403" s="19">
        <v>0.17443729021583862</v>
      </c>
      <c r="BJ403" s="19">
        <v>0.14375780663575163</v>
      </c>
      <c r="BK403" s="19">
        <v>0.11750447880637915</v>
      </c>
      <c r="BL403" s="19">
        <v>4.2384727519619789E-2</v>
      </c>
      <c r="BM403" s="19">
        <v>5.2957515253410838E-2</v>
      </c>
      <c r="BN403" s="16">
        <v>34.536299999999997</v>
      </c>
      <c r="BO403" s="16">
        <v>-3.6999</v>
      </c>
      <c r="BP403" s="16">
        <v>-4.0850999999999997</v>
      </c>
      <c r="BQ403" s="16">
        <v>8.4406999999999996</v>
      </c>
      <c r="BR403" s="16">
        <v>4.4168000000000003</v>
      </c>
      <c r="BS403" s="16">
        <v>1.3423</v>
      </c>
      <c r="BT403" s="16">
        <v>1.8849</v>
      </c>
      <c r="BU403" s="16">
        <v>-0.57679999999999998</v>
      </c>
      <c r="BV403" s="16">
        <v>1.8431</v>
      </c>
      <c r="BW403" s="16">
        <v>2.7879</v>
      </c>
      <c r="BX403" s="16">
        <v>3.4331</v>
      </c>
      <c r="BY403" s="16">
        <v>4.4343000000000004</v>
      </c>
      <c r="BZ403" s="16">
        <v>5.8266</v>
      </c>
      <c r="CA403" s="16">
        <v>5.3994</v>
      </c>
      <c r="CB403" s="16">
        <v>6.2361000000000004</v>
      </c>
      <c r="CC403" s="16">
        <v>6.26</v>
      </c>
      <c r="CD403" s="13">
        <v>-0.42092580986752531</v>
      </c>
      <c r="CE403" s="13">
        <v>-6.0734922140542249</v>
      </c>
      <c r="CF403" s="13">
        <v>-29.113290194126431</v>
      </c>
      <c r="CG403" s="13">
        <v>1.3955116876187936</v>
      </c>
      <c r="CH403" s="13">
        <v>0.90204701692124056</v>
      </c>
      <c r="CI403" s="13">
        <v>0.65368607095681941</v>
      </c>
      <c r="CJ403" s="13">
        <v>0.40029181779170508</v>
      </c>
      <c r="CK403" s="13">
        <v>0.28130500555397925</v>
      </c>
      <c r="CL403" s="13">
        <v>0.27827153385425429</v>
      </c>
      <c r="CM403" s="13">
        <v>1.5149298480500146</v>
      </c>
      <c r="CN403" s="13">
        <v>1.2326991582785132</v>
      </c>
      <c r="CO403" s="13">
        <v>0.76653708781578234</v>
      </c>
      <c r="CP403" s="13">
        <v>0.40135544873601497</v>
      </c>
      <c r="CQ403" s="13">
        <v>0.36094724402966111</v>
      </c>
      <c r="CR403" s="13">
        <v>0.25526062493365476</v>
      </c>
      <c r="CS403" s="13">
        <v>0.18235988475054105</v>
      </c>
      <c r="CT403" s="16" t="s">
        <v>15</v>
      </c>
      <c r="CU403" s="16" t="s">
        <v>15</v>
      </c>
      <c r="CV403" s="16" t="s">
        <v>15</v>
      </c>
      <c r="CW403" s="16" t="s">
        <v>15</v>
      </c>
      <c r="CX403" s="16">
        <v>52.4084</v>
      </c>
      <c r="CY403" s="16">
        <v>11.815</v>
      </c>
      <c r="CZ403" s="16">
        <v>14.8728</v>
      </c>
      <c r="DA403" s="16">
        <v>-2.9119999999999999</v>
      </c>
      <c r="DB403" s="16">
        <v>11.1921</v>
      </c>
      <c r="DC403" s="16">
        <v>19.537500000000001</v>
      </c>
      <c r="DD403" s="16">
        <v>26.224799999999998</v>
      </c>
      <c r="DE403" s="16">
        <v>32.145400000000002</v>
      </c>
      <c r="DF403" s="16">
        <v>33.866300000000003</v>
      </c>
      <c r="DG403" s="16">
        <v>23.0549</v>
      </c>
      <c r="DH403" s="16">
        <v>26.952200000000001</v>
      </c>
      <c r="DI403" s="16">
        <v>28.207100000000001</v>
      </c>
      <c r="DJ403" s="21">
        <v>68.269099999999995</v>
      </c>
      <c r="DK403" s="21">
        <v>-8.0709</v>
      </c>
      <c r="DL403" s="21">
        <v>-7.3139000000000003</v>
      </c>
      <c r="DM403" s="21">
        <v>17.534800000000001</v>
      </c>
      <c r="DN403" s="21">
        <v>9.3714999999999993</v>
      </c>
      <c r="DO403" s="21">
        <v>2.3944000000000001</v>
      </c>
      <c r="DP403" s="21">
        <v>3.9207999999999998</v>
      </c>
      <c r="DQ403" s="21">
        <v>-0.92259999999999998</v>
      </c>
      <c r="DR403" s="21">
        <v>3.5316000000000001</v>
      </c>
      <c r="DS403" s="21">
        <v>4.8266</v>
      </c>
      <c r="DT403" s="21">
        <v>5.5045000000000002</v>
      </c>
      <c r="DU403" s="21">
        <v>7.78</v>
      </c>
      <c r="DV403" s="21">
        <v>9.8574999999999999</v>
      </c>
      <c r="DW403" s="21">
        <v>7.4253</v>
      </c>
      <c r="DX403" s="21">
        <v>9.7369000000000003</v>
      </c>
      <c r="DY403" s="21">
        <v>10.1578</v>
      </c>
    </row>
    <row r="404" spans="1:129" x14ac:dyDescent="0.2">
      <c r="A404" s="62" t="str">
        <f>[1]PSIM!A416</f>
        <v>PTG</v>
      </c>
      <c r="B404" s="16" t="s">
        <v>15</v>
      </c>
      <c r="C404" s="16" t="s">
        <v>15</v>
      </c>
      <c r="D404" s="16" t="s">
        <v>15</v>
      </c>
      <c r="E404" s="16" t="s">
        <v>15</v>
      </c>
      <c r="F404" s="16" t="s">
        <v>15</v>
      </c>
      <c r="G404" s="16" t="s">
        <v>15</v>
      </c>
      <c r="H404" s="16" t="s">
        <v>15</v>
      </c>
      <c r="I404" s="16" t="s">
        <v>15</v>
      </c>
      <c r="J404" s="16" t="s">
        <v>15</v>
      </c>
      <c r="K404" s="16">
        <v>0.18</v>
      </c>
      <c r="L404" s="16">
        <v>0.27</v>
      </c>
      <c r="M404" s="16">
        <v>0.21</v>
      </c>
      <c r="N404" s="16">
        <v>0.28999999999999998</v>
      </c>
      <c r="O404" s="16">
        <v>0.39</v>
      </c>
      <c r="P404" s="16">
        <v>0.64</v>
      </c>
      <c r="Q404" s="16">
        <v>0.55000000000000004</v>
      </c>
      <c r="R404" s="17" t="s">
        <v>15</v>
      </c>
      <c r="S404" s="17" t="s">
        <v>15</v>
      </c>
      <c r="T404" s="17" t="s">
        <v>15</v>
      </c>
      <c r="U404" s="17" t="s">
        <v>15</v>
      </c>
      <c r="V404" s="17" t="s">
        <v>15</v>
      </c>
      <c r="W404" s="17" t="s">
        <v>15</v>
      </c>
      <c r="X404" s="17" t="s">
        <v>15</v>
      </c>
      <c r="Y404" s="17" t="s">
        <v>15</v>
      </c>
      <c r="Z404" s="17" t="s">
        <v>15</v>
      </c>
      <c r="AA404" s="17">
        <v>3.8628999999999998</v>
      </c>
      <c r="AB404" s="17">
        <v>4.1517999999999997</v>
      </c>
      <c r="AC404" s="17">
        <v>4.7823000000000002</v>
      </c>
      <c r="AD404" s="17">
        <v>5.6</v>
      </c>
      <c r="AE404" s="17">
        <v>7.3659999999999997</v>
      </c>
      <c r="AF404" s="17">
        <v>8.1</v>
      </c>
      <c r="AG404" s="17">
        <v>7.3898999999999999</v>
      </c>
      <c r="AH404" s="16">
        <v>4.74</v>
      </c>
      <c r="AI404" s="16">
        <v>5.6</v>
      </c>
      <c r="AJ404" s="16">
        <v>7.37</v>
      </c>
      <c r="AK404" s="16">
        <v>8.4499999999999993</v>
      </c>
      <c r="AL404" s="16">
        <v>7.39</v>
      </c>
      <c r="AM404" s="16" t="s">
        <v>15</v>
      </c>
      <c r="AN404" s="16" t="s">
        <v>15</v>
      </c>
      <c r="AO404" s="16" t="s">
        <v>15</v>
      </c>
      <c r="AP404" s="16" t="s">
        <v>15</v>
      </c>
      <c r="AQ404" s="16" t="s">
        <v>15</v>
      </c>
      <c r="AR404" s="16" t="s">
        <v>15</v>
      </c>
      <c r="AS404" s="16" t="s">
        <v>15</v>
      </c>
      <c r="AT404" s="16" t="s">
        <v>15</v>
      </c>
      <c r="AU404" s="16" t="s">
        <v>15</v>
      </c>
      <c r="AV404" s="16" t="s">
        <v>15</v>
      </c>
      <c r="AW404" s="16" t="s">
        <v>15</v>
      </c>
      <c r="AX404" s="19" t="s">
        <v>15</v>
      </c>
      <c r="AY404" s="19" t="s">
        <v>15</v>
      </c>
      <c r="AZ404" s="19" t="s">
        <v>15</v>
      </c>
      <c r="BA404" s="19" t="s">
        <v>15</v>
      </c>
      <c r="BB404" s="19" t="s">
        <v>15</v>
      </c>
      <c r="BC404" s="19" t="s">
        <v>15</v>
      </c>
      <c r="BD404" s="19" t="s">
        <v>15</v>
      </c>
      <c r="BE404" s="19" t="s">
        <v>15</v>
      </c>
      <c r="BF404" s="19" t="s">
        <v>15</v>
      </c>
      <c r="BG404" s="19">
        <v>0.14971514294167099</v>
      </c>
      <c r="BH404" s="19">
        <v>0.13744296876556697</v>
      </c>
      <c r="BI404" s="19">
        <v>0.17453052628858987</v>
      </c>
      <c r="BJ404" s="19">
        <v>6.9640333872795793E-2</v>
      </c>
      <c r="BK404" s="19">
        <v>5.3581782962892996E-2</v>
      </c>
      <c r="BL404" s="19">
        <v>3.5128701447663259E-2</v>
      </c>
      <c r="BM404" s="19">
        <v>0.24456481200759195</v>
      </c>
      <c r="BN404" s="16" t="s">
        <v>15</v>
      </c>
      <c r="BO404" s="16" t="s">
        <v>15</v>
      </c>
      <c r="BP404" s="16" t="s">
        <v>15</v>
      </c>
      <c r="BQ404" s="16" t="s">
        <v>15</v>
      </c>
      <c r="BR404" s="16" t="s">
        <v>15</v>
      </c>
      <c r="BS404" s="16" t="s">
        <v>15</v>
      </c>
      <c r="BT404" s="16" t="s">
        <v>15</v>
      </c>
      <c r="BU404" s="16" t="s">
        <v>15</v>
      </c>
      <c r="BV404" s="16" t="s">
        <v>15</v>
      </c>
      <c r="BW404" s="16">
        <v>0.81389999999999996</v>
      </c>
      <c r="BX404" s="16">
        <v>0.81569999999999998</v>
      </c>
      <c r="BY404" s="16">
        <v>0.65449999999999997</v>
      </c>
      <c r="BZ404" s="16">
        <v>0.88300000000000001</v>
      </c>
      <c r="CA404" s="16">
        <v>1.2122999999999999</v>
      </c>
      <c r="CB404" s="16">
        <v>1.6619000000000002</v>
      </c>
      <c r="CC404" s="16">
        <v>1.079</v>
      </c>
      <c r="CD404" s="13" t="s">
        <v>15</v>
      </c>
      <c r="CE404" s="13" t="s">
        <v>15</v>
      </c>
      <c r="CF404" s="13" t="s">
        <v>15</v>
      </c>
      <c r="CG404" s="13" t="s">
        <v>15</v>
      </c>
      <c r="CH404" s="13" t="s">
        <v>15</v>
      </c>
      <c r="CI404" s="13" t="s">
        <v>15</v>
      </c>
      <c r="CJ404" s="13" t="s">
        <v>15</v>
      </c>
      <c r="CK404" s="13" t="s">
        <v>15</v>
      </c>
      <c r="CL404" s="13" t="s">
        <v>15</v>
      </c>
      <c r="CM404" s="13" t="s">
        <v>15</v>
      </c>
      <c r="CN404" s="13" t="s">
        <v>15</v>
      </c>
      <c r="CO404" s="13">
        <v>0.35164974056843434</v>
      </c>
      <c r="CP404" s="13">
        <v>0.28900676112005852</v>
      </c>
      <c r="CQ404" s="13">
        <v>0.36096054789797127</v>
      </c>
      <c r="CR404" s="13">
        <v>0.87639021654910476</v>
      </c>
      <c r="CS404" s="13">
        <v>1.5867074480751004</v>
      </c>
      <c r="CT404" s="16" t="s">
        <v>15</v>
      </c>
      <c r="CU404" s="16" t="s">
        <v>15</v>
      </c>
      <c r="CV404" s="16" t="s">
        <v>15</v>
      </c>
      <c r="CW404" s="16" t="s">
        <v>15</v>
      </c>
      <c r="CX404" s="16" t="s">
        <v>15</v>
      </c>
      <c r="CY404" s="16" t="s">
        <v>15</v>
      </c>
      <c r="CZ404" s="16" t="s">
        <v>15</v>
      </c>
      <c r="DA404" s="16" t="s">
        <v>15</v>
      </c>
      <c r="DB404" s="16" t="s">
        <v>15</v>
      </c>
      <c r="DC404" s="16" t="s">
        <v>15</v>
      </c>
      <c r="DD404" s="16">
        <v>28.4129</v>
      </c>
      <c r="DE404" s="16">
        <v>13.6999</v>
      </c>
      <c r="DF404" s="16">
        <v>14.343400000000001</v>
      </c>
      <c r="DG404" s="16">
        <v>17.1251</v>
      </c>
      <c r="DH404" s="16">
        <v>25.0336</v>
      </c>
      <c r="DI404" s="16">
        <v>18.866099999999999</v>
      </c>
      <c r="DJ404" s="21" t="s">
        <v>15</v>
      </c>
      <c r="DK404" s="21" t="s">
        <v>15</v>
      </c>
      <c r="DL404" s="21" t="s">
        <v>15</v>
      </c>
      <c r="DM404" s="21" t="s">
        <v>15</v>
      </c>
      <c r="DN404" s="21" t="s">
        <v>15</v>
      </c>
      <c r="DO404" s="21" t="s">
        <v>15</v>
      </c>
      <c r="DP404" s="21" t="s">
        <v>15</v>
      </c>
      <c r="DQ404" s="21" t="s">
        <v>15</v>
      </c>
      <c r="DR404" s="21" t="s">
        <v>15</v>
      </c>
      <c r="DS404" s="21" t="s">
        <v>15</v>
      </c>
      <c r="DT404" s="21">
        <v>10.024100000000001</v>
      </c>
      <c r="DU404" s="21">
        <v>6.3407</v>
      </c>
      <c r="DV404" s="21">
        <v>7.7686000000000002</v>
      </c>
      <c r="DW404" s="21">
        <v>9.0367999999999995</v>
      </c>
      <c r="DX404" s="21">
        <v>10.5593</v>
      </c>
      <c r="DY404" s="21">
        <v>5.9851999999999999</v>
      </c>
    </row>
    <row r="405" spans="1:129" x14ac:dyDescent="0.2">
      <c r="A405" s="62" t="str">
        <f>[1]PSIM!A417</f>
        <v>PTL</v>
      </c>
      <c r="B405" s="16">
        <v>-0.312</v>
      </c>
      <c r="C405" s="16">
        <v>2.6964999999999999</v>
      </c>
      <c r="D405" s="16">
        <v>1.5721000000000001</v>
      </c>
      <c r="E405" s="16">
        <v>0.69650000000000001</v>
      </c>
      <c r="F405" s="16">
        <v>0.4279</v>
      </c>
      <c r="G405" s="16">
        <v>1.0148999999999999</v>
      </c>
      <c r="H405" s="16">
        <v>1.2934999999999999</v>
      </c>
      <c r="I405" s="16">
        <v>1.2934999999999999</v>
      </c>
      <c r="J405" s="16">
        <v>4.8258999999999999</v>
      </c>
      <c r="K405" s="16">
        <v>1.6915</v>
      </c>
      <c r="L405" s="16">
        <v>0.4975</v>
      </c>
      <c r="M405" s="16">
        <v>-0.59699999999999998</v>
      </c>
      <c r="N405" s="16">
        <v>0.48759999999999998</v>
      </c>
      <c r="O405" s="16">
        <v>-0.14929999999999999</v>
      </c>
      <c r="P405" s="16">
        <v>1.55</v>
      </c>
      <c r="Q405" s="16">
        <v>1.3</v>
      </c>
      <c r="R405" s="17" t="s">
        <v>15</v>
      </c>
      <c r="S405" s="17">
        <v>28.3413</v>
      </c>
      <c r="T405" s="17">
        <v>29.844000000000001</v>
      </c>
      <c r="U405" s="17">
        <v>26.780999999999999</v>
      </c>
      <c r="V405" s="17">
        <v>18.314399999999999</v>
      </c>
      <c r="W405" s="17">
        <v>22.645600000000002</v>
      </c>
      <c r="X405" s="17">
        <v>25.960100000000001</v>
      </c>
      <c r="Y405" s="17">
        <v>24.293600000000001</v>
      </c>
      <c r="Z405" s="17">
        <v>41.854500000000002</v>
      </c>
      <c r="AA405" s="17">
        <v>22.789300000000001</v>
      </c>
      <c r="AB405" s="17">
        <v>14.6896</v>
      </c>
      <c r="AC405" s="17">
        <v>8.6771999999999991</v>
      </c>
      <c r="AD405" s="17">
        <v>12.7502</v>
      </c>
      <c r="AE405" s="17">
        <v>18.646000000000001</v>
      </c>
      <c r="AF405" s="17">
        <v>18.646000000000001</v>
      </c>
      <c r="AG405" s="17">
        <v>20.934799999999999</v>
      </c>
      <c r="AH405" s="16">
        <v>14.69</v>
      </c>
      <c r="AI405" s="16">
        <v>8.68</v>
      </c>
      <c r="AJ405" s="16">
        <v>12.73</v>
      </c>
      <c r="AK405" s="16">
        <v>18.649999999999999</v>
      </c>
      <c r="AL405" s="16">
        <v>19.13</v>
      </c>
      <c r="AM405" s="16" t="s">
        <v>15</v>
      </c>
      <c r="AN405" s="16" t="s">
        <v>15</v>
      </c>
      <c r="AO405" s="16" t="s">
        <v>15</v>
      </c>
      <c r="AP405" s="16">
        <v>9.76</v>
      </c>
      <c r="AQ405" s="16">
        <v>12.76</v>
      </c>
      <c r="AR405" s="16">
        <v>11.14</v>
      </c>
      <c r="AS405" s="16">
        <v>9.34</v>
      </c>
      <c r="AT405" s="16">
        <v>10.26</v>
      </c>
      <c r="AU405" s="16">
        <v>10.31</v>
      </c>
      <c r="AV405" s="16">
        <v>7.19</v>
      </c>
      <c r="AW405" s="16">
        <v>8.44</v>
      </c>
      <c r="AX405" s="19">
        <v>-5.5035026269702279E-3</v>
      </c>
      <c r="AY405" s="19">
        <v>8.245869125939119E-2</v>
      </c>
      <c r="AZ405" s="19">
        <v>4.016914545227028E-2</v>
      </c>
      <c r="BA405" s="19">
        <v>4.6446058629911163E-2</v>
      </c>
      <c r="BB405" s="19">
        <v>0.2005982375574035</v>
      </c>
      <c r="BC405" s="19">
        <v>0.10726642135589598</v>
      </c>
      <c r="BD405" s="19">
        <v>0.20360162234337001</v>
      </c>
      <c r="BE405" s="19">
        <v>0.11505577377679671</v>
      </c>
      <c r="BF405" s="19">
        <v>2.3919511613027244E-2</v>
      </c>
      <c r="BG405" s="19">
        <v>3.8671602008976576E-2</v>
      </c>
      <c r="BH405" s="19">
        <v>0.44120443997851061</v>
      </c>
      <c r="BI405" s="19">
        <v>-0.63542587522852834</v>
      </c>
      <c r="BJ405" s="19">
        <v>0.60395068303870636</v>
      </c>
      <c r="BK405" s="19">
        <v>0.18188343450835451</v>
      </c>
      <c r="BL405" s="19">
        <v>0.18188343450835451</v>
      </c>
      <c r="BM405" s="19">
        <v>0.11919167314006665</v>
      </c>
      <c r="BN405" s="16" t="s">
        <v>15</v>
      </c>
      <c r="BO405" s="16">
        <v>22.308</v>
      </c>
      <c r="BP405" s="16">
        <v>22.097200000000001</v>
      </c>
      <c r="BQ405" s="16">
        <v>16.999300000000002</v>
      </c>
      <c r="BR405" s="16">
        <v>7.2446000000000002</v>
      </c>
      <c r="BS405" s="16">
        <v>12.714399999999999</v>
      </c>
      <c r="BT405" s="16">
        <v>15.1896</v>
      </c>
      <c r="BU405" s="16">
        <v>14.5871</v>
      </c>
      <c r="BV405" s="16">
        <v>34.720799999999997</v>
      </c>
      <c r="BW405" s="16">
        <v>13.384499999999999</v>
      </c>
      <c r="BX405" s="16">
        <v>4.3606999999999996</v>
      </c>
      <c r="BY405" s="16">
        <v>-4.4823000000000004</v>
      </c>
      <c r="BZ405" s="16">
        <v>3.274</v>
      </c>
      <c r="CA405" s="16">
        <v>-1.0074000000000001</v>
      </c>
      <c r="CB405" s="16">
        <v>11.8414</v>
      </c>
      <c r="CC405" s="16">
        <v>9.2321000000000009</v>
      </c>
      <c r="CD405" s="13" t="s">
        <v>15</v>
      </c>
      <c r="CE405" s="13" t="s">
        <v>15</v>
      </c>
      <c r="CF405" s="13" t="s">
        <v>15</v>
      </c>
      <c r="CG405" s="13" t="s">
        <v>15</v>
      </c>
      <c r="CH405" s="13">
        <v>0.43994630906528831</v>
      </c>
      <c r="CI405" s="13">
        <v>0.4636354100693259</v>
      </c>
      <c r="CJ405" s="13">
        <v>0.69139309554590078</v>
      </c>
      <c r="CK405" s="13">
        <v>0.71851872086645063</v>
      </c>
      <c r="CL405" s="13">
        <v>0.57261743218951389</v>
      </c>
      <c r="CM405" s="13">
        <v>0.25028022419413398</v>
      </c>
      <c r="CN405" s="13">
        <v>0.2329317327921985</v>
      </c>
      <c r="CO405" s="13">
        <v>0.84096430897190988</v>
      </c>
      <c r="CP405" s="13">
        <v>1.0843102411157715</v>
      </c>
      <c r="CQ405" s="13">
        <v>0.91285202918457897</v>
      </c>
      <c r="CR405" s="13">
        <v>0.72531516444242117</v>
      </c>
      <c r="CS405" s="13">
        <v>0.33393862686194475</v>
      </c>
      <c r="CT405" s="16" t="s">
        <v>15</v>
      </c>
      <c r="CU405" s="16">
        <v>143.01410000000001</v>
      </c>
      <c r="CV405" s="16">
        <v>39.131500000000003</v>
      </c>
      <c r="CW405" s="16">
        <v>16.771799999999999</v>
      </c>
      <c r="CX405" s="16">
        <v>9.7979000000000003</v>
      </c>
      <c r="CY405" s="16">
        <v>20.7987</v>
      </c>
      <c r="CZ405" s="16">
        <v>23.439599999999999</v>
      </c>
      <c r="DA405" s="16">
        <v>21.724699999999999</v>
      </c>
      <c r="DB405" s="16">
        <v>58.261800000000001</v>
      </c>
      <c r="DC405" s="16">
        <v>16.301300000000001</v>
      </c>
      <c r="DD405" s="16">
        <v>4.8893000000000004</v>
      </c>
      <c r="DE405" s="16">
        <v>-5.7549999999999999</v>
      </c>
      <c r="DF405" s="16">
        <v>4.8293999999999997</v>
      </c>
      <c r="DG405" s="16">
        <v>-1.5584</v>
      </c>
      <c r="DH405" s="16">
        <v>-1.5584</v>
      </c>
      <c r="DI405" s="16">
        <v>-1.5584</v>
      </c>
      <c r="DJ405" s="21" t="s">
        <v>15</v>
      </c>
      <c r="DK405" s="21">
        <v>23.200199999999999</v>
      </c>
      <c r="DL405" s="21">
        <v>24.296099999999999</v>
      </c>
      <c r="DM405" s="21">
        <v>11.9764</v>
      </c>
      <c r="DN405" s="21">
        <v>5.9763000000000002</v>
      </c>
      <c r="DO405" s="21">
        <v>11.5093</v>
      </c>
      <c r="DP405" s="21">
        <v>12.130100000000001</v>
      </c>
      <c r="DQ405" s="21">
        <v>11.713200000000001</v>
      </c>
      <c r="DR405" s="21">
        <v>37.336100000000002</v>
      </c>
      <c r="DS405" s="21">
        <v>11.3741</v>
      </c>
      <c r="DT405" s="21">
        <v>2.8294000000000001</v>
      </c>
      <c r="DU405" s="21">
        <v>-2.6581999999999999</v>
      </c>
      <c r="DV405" s="21">
        <v>2.1821000000000002</v>
      </c>
      <c r="DW405" s="21">
        <v>-0.77510000000000001</v>
      </c>
      <c r="DX405" s="21">
        <v>-0.77510000000000001</v>
      </c>
      <c r="DY405" s="21">
        <v>-0.77510000000000001</v>
      </c>
    </row>
    <row r="406" spans="1:129" x14ac:dyDescent="0.2">
      <c r="A406" s="62" t="str">
        <f>[1]PSIM!A418</f>
        <v>PTT</v>
      </c>
      <c r="B406" s="16">
        <v>0.875</v>
      </c>
      <c r="C406" s="16">
        <v>1.3433999999999999</v>
      </c>
      <c r="D406" s="16">
        <v>2.2403</v>
      </c>
      <c r="E406" s="16">
        <v>3.0569999999999999</v>
      </c>
      <c r="F406" s="16">
        <v>3.4140000000000001</v>
      </c>
      <c r="G406" s="16">
        <v>3.4820000000000002</v>
      </c>
      <c r="H406" s="16">
        <v>1.833</v>
      </c>
      <c r="I406" s="16">
        <v>2.1059999999999999</v>
      </c>
      <c r="J406" s="16">
        <v>2.9580000000000002</v>
      </c>
      <c r="K406" s="16">
        <v>3.7240000000000002</v>
      </c>
      <c r="L406" s="16">
        <v>3.6623999999999999</v>
      </c>
      <c r="M406" s="16">
        <v>3.2519999999999998</v>
      </c>
      <c r="N406" s="16">
        <v>2.0339999999999998</v>
      </c>
      <c r="O406" s="16">
        <v>0.67249999999999999</v>
      </c>
      <c r="P406" s="16">
        <v>3.2679999999999998</v>
      </c>
      <c r="Q406" s="16">
        <v>4.6740000000000004</v>
      </c>
      <c r="R406" s="17">
        <v>13.8636</v>
      </c>
      <c r="S406" s="17">
        <v>13.0785</v>
      </c>
      <c r="T406" s="17">
        <v>12.230399999999999</v>
      </c>
      <c r="U406" s="17">
        <v>12.463100000000001</v>
      </c>
      <c r="V406" s="17">
        <v>11.654299999999999</v>
      </c>
      <c r="W406" s="17">
        <v>10.364699999999999</v>
      </c>
      <c r="X406" s="17">
        <v>8.5463000000000005</v>
      </c>
      <c r="Y406" s="17">
        <v>9.3124000000000002</v>
      </c>
      <c r="Z406" s="17">
        <v>9.1591000000000005</v>
      </c>
      <c r="AA406" s="17">
        <v>9.0507000000000009</v>
      </c>
      <c r="AB406" s="17">
        <v>8.3290000000000006</v>
      </c>
      <c r="AC406" s="17">
        <v>7.8886000000000003</v>
      </c>
      <c r="AD406" s="17">
        <v>8.8691999999999993</v>
      </c>
      <c r="AE406" s="17">
        <v>11.0212</v>
      </c>
      <c r="AF406" s="17">
        <v>14.790800000000001</v>
      </c>
      <c r="AG406" s="17">
        <v>15.396000000000001</v>
      </c>
      <c r="AH406" s="16">
        <v>7.89</v>
      </c>
      <c r="AI406" s="16">
        <v>7.05</v>
      </c>
      <c r="AJ406" s="16">
        <v>10.27</v>
      </c>
      <c r="AK406" s="16">
        <v>14.09</v>
      </c>
      <c r="AL406" s="16">
        <v>14.7</v>
      </c>
      <c r="AM406" s="16">
        <v>3.58</v>
      </c>
      <c r="AN406" s="16">
        <v>2.8</v>
      </c>
      <c r="AO406" s="16">
        <v>2.9</v>
      </c>
      <c r="AP406" s="16">
        <v>2.44</v>
      </c>
      <c r="AQ406" s="16">
        <v>2.37</v>
      </c>
      <c r="AR406" s="16">
        <v>2.04</v>
      </c>
      <c r="AS406" s="16">
        <v>1.89</v>
      </c>
      <c r="AT406" s="16">
        <v>2.2400000000000002</v>
      </c>
      <c r="AU406" s="16">
        <v>1.9</v>
      </c>
      <c r="AV406" s="16">
        <v>1.85</v>
      </c>
      <c r="AW406" s="16">
        <v>1.76</v>
      </c>
      <c r="AX406" s="19">
        <v>0.23086304057885262</v>
      </c>
      <c r="AY406" s="19">
        <v>0.16417160057798527</v>
      </c>
      <c r="AZ406" s="19">
        <v>0.13411491289723063</v>
      </c>
      <c r="BA406" s="19">
        <v>8.8214176560371102E-2</v>
      </c>
      <c r="BB406" s="19">
        <v>8.911406667006283E-2</v>
      </c>
      <c r="BC406" s="19">
        <v>8.9159040340180851E-2</v>
      </c>
      <c r="BD406" s="19">
        <v>9.0852896802318006E-2</v>
      </c>
      <c r="BE406" s="19">
        <v>0.15659683429522081</v>
      </c>
      <c r="BF406" s="19">
        <v>0.11476489970005063</v>
      </c>
      <c r="BG406" s="19">
        <v>0.12854600804579749</v>
      </c>
      <c r="BH406" s="19">
        <v>0.13689250885464255</v>
      </c>
      <c r="BI406" s="19">
        <v>0.12597482317324521</v>
      </c>
      <c r="BJ406" s="19">
        <v>0.27721897197888884</v>
      </c>
      <c r="BK406" s="19">
        <v>0.3557546749239528</v>
      </c>
      <c r="BL406" s="19">
        <v>0.16317076524142182</v>
      </c>
      <c r="BM406" s="19">
        <v>0.13359044170553566</v>
      </c>
      <c r="BN406" s="16">
        <v>6.1250999999999998</v>
      </c>
      <c r="BO406" s="16">
        <v>7.6738</v>
      </c>
      <c r="BP406" s="16">
        <v>9.7207000000000008</v>
      </c>
      <c r="BQ406" s="16">
        <v>9.1986000000000008</v>
      </c>
      <c r="BR406" s="16">
        <v>7.8734000000000002</v>
      </c>
      <c r="BS406" s="16">
        <v>6.4851000000000001</v>
      </c>
      <c r="BT406" s="16">
        <v>2.5842000000000001</v>
      </c>
      <c r="BU406" s="16">
        <v>3.7542</v>
      </c>
      <c r="BV406" s="16">
        <v>4.4237000000000002</v>
      </c>
      <c r="BW406" s="16">
        <v>4.3761999999999999</v>
      </c>
      <c r="BX406" s="16">
        <v>3.7443</v>
      </c>
      <c r="BY406" s="16">
        <v>3.2751000000000001</v>
      </c>
      <c r="BZ406" s="16">
        <v>2.2524999999999999</v>
      </c>
      <c r="CA406" s="16">
        <v>0.98419999999999996</v>
      </c>
      <c r="CB406" s="16">
        <v>5.5042</v>
      </c>
      <c r="CC406" s="16">
        <v>6.7735000000000003</v>
      </c>
      <c r="CD406" s="13">
        <v>1.6257153191045952</v>
      </c>
      <c r="CE406" s="13">
        <v>1.114996438471108</v>
      </c>
      <c r="CF406" s="13">
        <v>1.2979757460336518</v>
      </c>
      <c r="CG406" s="13">
        <v>0.96681357278314606</v>
      </c>
      <c r="CH406" s="13">
        <v>0.77019272132810168</v>
      </c>
      <c r="CI406" s="13">
        <v>0.62730072948538029</v>
      </c>
      <c r="CJ406" s="13">
        <v>0.63960565146407256</v>
      </c>
      <c r="CK406" s="13">
        <v>0.83655590278501468</v>
      </c>
      <c r="CL406" s="13">
        <v>0.77319915786962989</v>
      </c>
      <c r="CM406" s="13">
        <v>0.73378003226680466</v>
      </c>
      <c r="CN406" s="13">
        <v>0.75145792376996345</v>
      </c>
      <c r="CO406" s="13">
        <v>0.70731061809951157</v>
      </c>
      <c r="CP406" s="13">
        <v>0.68208165390730213</v>
      </c>
      <c r="CQ406" s="13">
        <v>0.94572427602697351</v>
      </c>
      <c r="CR406" s="13">
        <v>0.804576299351216</v>
      </c>
      <c r="CS406" s="13">
        <v>0.6467552093566612</v>
      </c>
      <c r="CT406" s="16">
        <v>35.272599999999997</v>
      </c>
      <c r="CU406" s="16">
        <v>38.906100000000002</v>
      </c>
      <c r="CV406" s="16">
        <v>45.296199999999999</v>
      </c>
      <c r="CW406" s="16">
        <v>43.280999999999999</v>
      </c>
      <c r="CX406" s="16">
        <v>36.734999999999999</v>
      </c>
      <c r="CY406" s="16">
        <v>30.0441</v>
      </c>
      <c r="CZ406" s="16">
        <v>13.879099999999999</v>
      </c>
      <c r="DA406" s="16">
        <v>14.6532</v>
      </c>
      <c r="DB406" s="16">
        <v>18.4621</v>
      </c>
      <c r="DC406" s="16">
        <v>20.504300000000001</v>
      </c>
      <c r="DD406" s="16">
        <v>18.040900000000001</v>
      </c>
      <c r="DE406" s="16">
        <v>14.445399999999999</v>
      </c>
      <c r="DF406" s="16">
        <v>8.51</v>
      </c>
      <c r="DG406" s="16">
        <v>2.7831000000000001</v>
      </c>
      <c r="DH406" s="16">
        <v>12.7879</v>
      </c>
      <c r="DI406" s="16">
        <v>16.8826</v>
      </c>
      <c r="DJ406" s="21">
        <v>8.2949999999999999</v>
      </c>
      <c r="DK406" s="21">
        <v>12.055300000000001</v>
      </c>
      <c r="DL406" s="21">
        <v>15.4435</v>
      </c>
      <c r="DM406" s="21">
        <v>15.042899999999999</v>
      </c>
      <c r="DN406" s="21">
        <v>13.625399999999999</v>
      </c>
      <c r="DO406" s="21">
        <v>11.8931</v>
      </c>
      <c r="DP406" s="21">
        <v>5.8202999999999996</v>
      </c>
      <c r="DQ406" s="21">
        <v>5.9915000000000003</v>
      </c>
      <c r="DR406" s="21">
        <v>7.2045000000000003</v>
      </c>
      <c r="DS406" s="21">
        <v>8.0777000000000001</v>
      </c>
      <c r="DT406" s="21">
        <v>6.9017999999999997</v>
      </c>
      <c r="DU406" s="21">
        <v>5.4208999999999996</v>
      </c>
      <c r="DV406" s="21">
        <v>2.8938000000000001</v>
      </c>
      <c r="DW406" s="21">
        <v>0.9012</v>
      </c>
      <c r="DX406" s="21">
        <v>4.2942</v>
      </c>
      <c r="DY406" s="21">
        <v>6.0556000000000001</v>
      </c>
    </row>
    <row r="407" spans="1:129" x14ac:dyDescent="0.2">
      <c r="A407" s="62" t="str">
        <f>[1]PSIM!A419</f>
        <v>PTTEP</v>
      </c>
      <c r="B407" s="16">
        <v>3.6038000000000001</v>
      </c>
      <c r="C407" s="16">
        <v>3.5952999999999999</v>
      </c>
      <c r="D407" s="16">
        <v>4.7379999999999995</v>
      </c>
      <c r="E407" s="16">
        <v>7.0740999999999996</v>
      </c>
      <c r="F407" s="16">
        <v>8.3332999999999995</v>
      </c>
      <c r="G407" s="16">
        <v>8.4307999999999996</v>
      </c>
      <c r="H407" s="16">
        <v>12.3002</v>
      </c>
      <c r="I407" s="16">
        <v>6.5205000000000002</v>
      </c>
      <c r="J407" s="16">
        <v>12.8752</v>
      </c>
      <c r="K407" s="16">
        <v>13.138400000000001</v>
      </c>
      <c r="L407" s="16">
        <v>17.1265</v>
      </c>
      <c r="M407" s="16">
        <v>14.08</v>
      </c>
      <c r="N407" s="16">
        <v>5.19</v>
      </c>
      <c r="O407" s="16">
        <v>-8.2377000000000002</v>
      </c>
      <c r="P407" s="16">
        <v>2.76</v>
      </c>
      <c r="Q407" s="16">
        <v>4.5369999999999999</v>
      </c>
      <c r="R407" s="17">
        <v>79.498999999999995</v>
      </c>
      <c r="S407" s="17">
        <v>81.750399999999999</v>
      </c>
      <c r="T407" s="17">
        <v>80.645300000000006</v>
      </c>
      <c r="U407" s="17">
        <v>79.034899999999993</v>
      </c>
      <c r="V407" s="17">
        <v>78.387200000000007</v>
      </c>
      <c r="W407" s="17">
        <v>78.608199999999997</v>
      </c>
      <c r="X407" s="17">
        <v>79.6297</v>
      </c>
      <c r="Y407" s="17">
        <v>88.275000000000006</v>
      </c>
      <c r="Z407" s="17">
        <v>88.378100000000003</v>
      </c>
      <c r="AA407" s="17">
        <v>88.617500000000007</v>
      </c>
      <c r="AB407" s="17">
        <v>88.746600000000001</v>
      </c>
      <c r="AC407" s="17">
        <v>77.522800000000004</v>
      </c>
      <c r="AD407" s="17">
        <v>78.482900000000001</v>
      </c>
      <c r="AE407" s="17">
        <v>79.497500000000002</v>
      </c>
      <c r="AF407" s="17">
        <v>78.031099999999995</v>
      </c>
      <c r="AG407" s="17">
        <v>77.223799999999997</v>
      </c>
      <c r="AH407" s="16">
        <v>88.85</v>
      </c>
      <c r="AI407" s="16">
        <v>89.71</v>
      </c>
      <c r="AJ407" s="16">
        <v>92.29</v>
      </c>
      <c r="AK407" s="16">
        <v>91.7</v>
      </c>
      <c r="AL407" s="16">
        <v>91.56</v>
      </c>
      <c r="AM407" s="16">
        <v>31.38</v>
      </c>
      <c r="AN407" s="16">
        <v>3.8</v>
      </c>
      <c r="AO407" s="16">
        <v>4.1399999999999997</v>
      </c>
      <c r="AP407" s="16">
        <v>4.0999999999999996</v>
      </c>
      <c r="AQ407" s="16">
        <v>3.42</v>
      </c>
      <c r="AR407" s="16">
        <v>3.58</v>
      </c>
      <c r="AS407" s="16">
        <v>3.41</v>
      </c>
      <c r="AT407" s="16">
        <v>4.37</v>
      </c>
      <c r="AU407" s="16">
        <v>4.34</v>
      </c>
      <c r="AV407" s="16">
        <v>4.7300000000000004</v>
      </c>
      <c r="AW407" s="16">
        <v>4.62</v>
      </c>
      <c r="AX407" s="19">
        <v>7.9424906508054366E-2</v>
      </c>
      <c r="AY407" s="19">
        <v>7.1912220524734519E-2</v>
      </c>
      <c r="AZ407" s="19">
        <v>4.8642274150270934E-2</v>
      </c>
      <c r="BA407" s="19">
        <v>3.333293799078535E-2</v>
      </c>
      <c r="BB407" s="19">
        <v>2.2956780573689762E-2</v>
      </c>
      <c r="BC407" s="19">
        <v>1.7161109097844369E-2</v>
      </c>
      <c r="BD407" s="19">
        <v>1.1086192294172197E-2</v>
      </c>
      <c r="BE407" s="19">
        <v>1.9559156805184979E-2</v>
      </c>
      <c r="BF407" s="19">
        <v>1.2067694504767378E-2</v>
      </c>
      <c r="BG407" s="19">
        <v>9.733259672092362E-3</v>
      </c>
      <c r="BH407" s="19">
        <v>7.8502919541122897E-3</v>
      </c>
      <c r="BI407" s="19">
        <v>7.6715663330103869E-3</v>
      </c>
      <c r="BJ407" s="19">
        <v>1.3630324435090472E-2</v>
      </c>
      <c r="BK407" s="19">
        <v>-0.21338619850282886</v>
      </c>
      <c r="BL407" s="19">
        <v>0.27985261668920031</v>
      </c>
      <c r="BM407" s="19">
        <v>0.24943623152133607</v>
      </c>
      <c r="BN407" s="16">
        <v>39.870800000000003</v>
      </c>
      <c r="BO407" s="16">
        <v>34.242400000000004</v>
      </c>
      <c r="BP407" s="16">
        <v>33.196100000000001</v>
      </c>
      <c r="BQ407" s="16">
        <v>34.722700000000003</v>
      </c>
      <c r="BR407" s="16">
        <v>31.348299999999998</v>
      </c>
      <c r="BS407" s="16">
        <v>29.938099999999999</v>
      </c>
      <c r="BT407" s="16">
        <v>30.474799999999998</v>
      </c>
      <c r="BU407" s="16">
        <v>18.467199999999998</v>
      </c>
      <c r="BV407" s="16">
        <v>30.582699999999999</v>
      </c>
      <c r="BW407" s="16">
        <v>25.8841</v>
      </c>
      <c r="BX407" s="16">
        <v>26.334800000000001</v>
      </c>
      <c r="BY407" s="16">
        <v>24.974399999999999</v>
      </c>
      <c r="BZ407" s="16">
        <v>8.6719000000000008</v>
      </c>
      <c r="CA407" s="16">
        <v>-17.130500000000001</v>
      </c>
      <c r="CB407" s="16">
        <v>8.5608000000000004</v>
      </c>
      <c r="CC407" s="16">
        <v>13.931000000000001</v>
      </c>
      <c r="CD407" s="13">
        <v>0.49260704843553477</v>
      </c>
      <c r="CE407" s="13">
        <v>0.39683130062192312</v>
      </c>
      <c r="CF407" s="13">
        <v>0.31376260327621125</v>
      </c>
      <c r="CG407" s="13">
        <v>0.26077323755997067</v>
      </c>
      <c r="CH407" s="13">
        <v>0.10399852361690498</v>
      </c>
      <c r="CI407" s="13">
        <v>0.17324234844967717</v>
      </c>
      <c r="CJ407" s="13">
        <v>0.13795281316151314</v>
      </c>
      <c r="CK407" s="13">
        <v>0.4883575033339535</v>
      </c>
      <c r="CL407" s="13">
        <v>0.4056628975220431</v>
      </c>
      <c r="CM407" s="13">
        <v>0.5636579737807923</v>
      </c>
      <c r="CN407" s="13">
        <v>0.35224129096563861</v>
      </c>
      <c r="CO407" s="13">
        <v>0.3430085721064916</v>
      </c>
      <c r="CP407" s="13">
        <v>0.33700350499459536</v>
      </c>
      <c r="CQ407" s="13">
        <v>0.2652933994474006</v>
      </c>
      <c r="CR407" s="13">
        <v>0.24868330617530934</v>
      </c>
      <c r="CS407" s="13">
        <v>0.25243114407464734</v>
      </c>
      <c r="CT407" s="16">
        <v>34.654400000000003</v>
      </c>
      <c r="CU407" s="16">
        <v>28.5945</v>
      </c>
      <c r="CV407" s="16">
        <v>30.875800000000002</v>
      </c>
      <c r="CW407" s="16">
        <v>36.856200000000001</v>
      </c>
      <c r="CX407" s="16">
        <v>35.010599999999997</v>
      </c>
      <c r="CY407" s="16">
        <v>29.138500000000001</v>
      </c>
      <c r="CZ407" s="16">
        <v>34.6006</v>
      </c>
      <c r="DA407" s="16">
        <v>15.9893</v>
      </c>
      <c r="DB407" s="16">
        <v>28.604700000000001</v>
      </c>
      <c r="DC407" s="16">
        <v>24.648900000000001</v>
      </c>
      <c r="DD407" s="16">
        <v>21.911999999999999</v>
      </c>
      <c r="DE407" s="16">
        <v>15.908799999999999</v>
      </c>
      <c r="DF407" s="16">
        <v>5.4539</v>
      </c>
      <c r="DG407" s="16">
        <v>-8.7437000000000005</v>
      </c>
      <c r="DH407" s="16">
        <v>2.9478</v>
      </c>
      <c r="DI407" s="16">
        <v>5.0838999999999999</v>
      </c>
      <c r="DJ407" s="21">
        <v>14.870100000000001</v>
      </c>
      <c r="DK407" s="21">
        <v>13.5936</v>
      </c>
      <c r="DL407" s="21">
        <v>15.5153</v>
      </c>
      <c r="DM407" s="21">
        <v>18.596299999999999</v>
      </c>
      <c r="DN407" s="21">
        <v>18.628</v>
      </c>
      <c r="DO407" s="21">
        <v>16.360600000000002</v>
      </c>
      <c r="DP407" s="21">
        <v>19.4603</v>
      </c>
      <c r="DQ407" s="21">
        <v>8.2205999999999992</v>
      </c>
      <c r="DR407" s="21">
        <v>14.0494</v>
      </c>
      <c r="DS407" s="21">
        <v>11.6188</v>
      </c>
      <c r="DT407" s="21">
        <v>10.923999999999999</v>
      </c>
      <c r="DU407" s="21">
        <v>8.5820000000000007</v>
      </c>
      <c r="DV407" s="21">
        <v>2.9127999999999998</v>
      </c>
      <c r="DW407" s="21">
        <v>-4.2788000000000004</v>
      </c>
      <c r="DX407" s="21">
        <v>1.8559999999999999</v>
      </c>
      <c r="DY407" s="21">
        <v>3.1539000000000001</v>
      </c>
    </row>
    <row r="408" spans="1:129" x14ac:dyDescent="0.2">
      <c r="A408" s="62" t="str">
        <f>[1]PSIM!A420</f>
        <v>PTTGC</v>
      </c>
      <c r="B408" s="16" t="s">
        <v>15</v>
      </c>
      <c r="C408" s="16" t="s">
        <v>15</v>
      </c>
      <c r="D408" s="16" t="s">
        <v>15</v>
      </c>
      <c r="E408" s="16" t="s">
        <v>15</v>
      </c>
      <c r="F408" s="16" t="s">
        <v>15</v>
      </c>
      <c r="G408" s="16" t="s">
        <v>15</v>
      </c>
      <c r="H408" s="16" t="s">
        <v>15</v>
      </c>
      <c r="I408" s="16" t="s">
        <v>15</v>
      </c>
      <c r="J408" s="16">
        <v>3.45</v>
      </c>
      <c r="K408" s="16">
        <v>0.47</v>
      </c>
      <c r="L408" s="16">
        <v>7.54</v>
      </c>
      <c r="M408" s="16">
        <v>7.35</v>
      </c>
      <c r="N408" s="16">
        <v>3.4626999999999999</v>
      </c>
      <c r="O408" s="16">
        <v>4.55</v>
      </c>
      <c r="P408" s="16">
        <v>5.74</v>
      </c>
      <c r="Q408" s="16">
        <v>8.7899999999999991</v>
      </c>
      <c r="R408" s="17" t="s">
        <v>15</v>
      </c>
      <c r="S408" s="17" t="s">
        <v>15</v>
      </c>
      <c r="T408" s="17" t="s">
        <v>15</v>
      </c>
      <c r="U408" s="17" t="s">
        <v>15</v>
      </c>
      <c r="V408" s="17" t="s">
        <v>15</v>
      </c>
      <c r="W408" s="17" t="s">
        <v>15</v>
      </c>
      <c r="X408" s="17" t="s">
        <v>15</v>
      </c>
      <c r="Y408" s="17" t="s">
        <v>15</v>
      </c>
      <c r="Z408" s="17">
        <v>7.58</v>
      </c>
      <c r="AA408" s="17">
        <v>5.8193999999999999</v>
      </c>
      <c r="AB408" s="17">
        <v>8.6844000000000001</v>
      </c>
      <c r="AC408" s="17">
        <v>9.4428999999999998</v>
      </c>
      <c r="AD408" s="17">
        <v>5.1608999999999998</v>
      </c>
      <c r="AE408" s="17">
        <v>9.2385999999999999</v>
      </c>
      <c r="AF408" s="17">
        <v>12.2498</v>
      </c>
      <c r="AG408" s="17">
        <v>13.1045</v>
      </c>
      <c r="AH408" s="16">
        <v>9.44</v>
      </c>
      <c r="AI408" s="16">
        <v>5.29</v>
      </c>
      <c r="AJ408" s="16">
        <v>9.24</v>
      </c>
      <c r="AK408" s="16">
        <v>12.04</v>
      </c>
      <c r="AL408" s="16">
        <v>13.1</v>
      </c>
      <c r="AM408" s="16" t="s">
        <v>15</v>
      </c>
      <c r="AN408" s="16" t="s">
        <v>15</v>
      </c>
      <c r="AO408" s="16" t="s">
        <v>15</v>
      </c>
      <c r="AP408" s="16" t="s">
        <v>15</v>
      </c>
      <c r="AQ408" s="16" t="s">
        <v>15</v>
      </c>
      <c r="AR408" s="16" t="s">
        <v>15</v>
      </c>
      <c r="AS408" s="16" t="s">
        <v>15</v>
      </c>
      <c r="AT408" s="16" t="s">
        <v>15</v>
      </c>
      <c r="AU408" s="16" t="s">
        <v>15</v>
      </c>
      <c r="AV408" s="16">
        <v>2.65</v>
      </c>
      <c r="AW408" s="16">
        <v>2.12</v>
      </c>
      <c r="AX408" s="19" t="s">
        <v>15</v>
      </c>
      <c r="AY408" s="19" t="s">
        <v>15</v>
      </c>
      <c r="AZ408" s="19" t="s">
        <v>15</v>
      </c>
      <c r="BA408" s="19" t="s">
        <v>15</v>
      </c>
      <c r="BB408" s="19" t="s">
        <v>15</v>
      </c>
      <c r="BC408" s="19" t="s">
        <v>15</v>
      </c>
      <c r="BD408" s="19" t="s">
        <v>15</v>
      </c>
      <c r="BE408" s="19" t="s">
        <v>15</v>
      </c>
      <c r="BF408" s="19" t="s">
        <v>15</v>
      </c>
      <c r="BG408" s="19">
        <v>0.28650280573238579</v>
      </c>
      <c r="BH408" s="19">
        <v>0.14690956630993393</v>
      </c>
      <c r="BI408" s="19">
        <v>0.1414047207012965</v>
      </c>
      <c r="BJ408" s="19">
        <v>0.30173104255792604</v>
      </c>
      <c r="BK408" s="19">
        <v>0.17960020799244183</v>
      </c>
      <c r="BL408" s="19">
        <v>0.12511989673885943</v>
      </c>
      <c r="BM408" s="19">
        <v>8.4810544647066749E-2</v>
      </c>
      <c r="BN408" s="16" t="s">
        <v>15</v>
      </c>
      <c r="BO408" s="16" t="s">
        <v>15</v>
      </c>
      <c r="BP408" s="16" t="s">
        <v>15</v>
      </c>
      <c r="BQ408" s="16" t="s">
        <v>15</v>
      </c>
      <c r="BR408" s="16" t="s">
        <v>15</v>
      </c>
      <c r="BS408" s="16" t="s">
        <v>15</v>
      </c>
      <c r="BT408" s="16" t="s">
        <v>15</v>
      </c>
      <c r="BU408" s="16" t="s">
        <v>15</v>
      </c>
      <c r="BV408" s="16">
        <v>4.1201999999999996</v>
      </c>
      <c r="BW408" s="16">
        <v>2.0160999999999998</v>
      </c>
      <c r="BX408" s="16">
        <v>6.0114000000000001</v>
      </c>
      <c r="BY408" s="16">
        <v>5.9939999999999998</v>
      </c>
      <c r="BZ408" s="16">
        <v>2.8147000000000002</v>
      </c>
      <c r="CA408" s="16">
        <v>5.1079999999999997</v>
      </c>
      <c r="CB408" s="16">
        <v>7.2011000000000003</v>
      </c>
      <c r="CC408" s="16">
        <v>8.9329999999999998</v>
      </c>
      <c r="CD408" s="13" t="s">
        <v>15</v>
      </c>
      <c r="CE408" s="13" t="s">
        <v>15</v>
      </c>
      <c r="CF408" s="13" t="s">
        <v>15</v>
      </c>
      <c r="CG408" s="13" t="s">
        <v>15</v>
      </c>
      <c r="CH408" s="13" t="s">
        <v>15</v>
      </c>
      <c r="CI408" s="13" t="s">
        <v>15</v>
      </c>
      <c r="CJ408" s="13" t="s">
        <v>15</v>
      </c>
      <c r="CK408" s="13" t="s">
        <v>15</v>
      </c>
      <c r="CL408" s="13" t="s">
        <v>15</v>
      </c>
      <c r="CM408" s="13">
        <v>0.60535424825746531</v>
      </c>
      <c r="CN408" s="13">
        <v>0.61527179817739153</v>
      </c>
      <c r="CO408" s="13">
        <v>0.50418733697614093</v>
      </c>
      <c r="CP408" s="13">
        <v>0.49388534202475398</v>
      </c>
      <c r="CQ408" s="13">
        <v>0.45711947499990419</v>
      </c>
      <c r="CR408" s="13">
        <v>0.3907985955521126</v>
      </c>
      <c r="CS408" s="13">
        <v>0.35585365603172681</v>
      </c>
      <c r="CT408" s="16" t="s">
        <v>15</v>
      </c>
      <c r="CU408" s="16" t="s">
        <v>15</v>
      </c>
      <c r="CV408" s="16" t="s">
        <v>15</v>
      </c>
      <c r="CW408" s="16" t="s">
        <v>15</v>
      </c>
      <c r="CX408" s="16" t="s">
        <v>15</v>
      </c>
      <c r="CY408" s="16" t="s">
        <v>15</v>
      </c>
      <c r="CZ408" s="16" t="s">
        <v>15</v>
      </c>
      <c r="DA408" s="16" t="s">
        <v>15</v>
      </c>
      <c r="DB408" s="16" t="s">
        <v>15</v>
      </c>
      <c r="DC408" s="16">
        <v>1.0048999999999999</v>
      </c>
      <c r="DD408" s="16">
        <v>16.155000000000001</v>
      </c>
      <c r="DE408" s="16">
        <v>14.379300000000001</v>
      </c>
      <c r="DF408" s="16">
        <v>6.7184999999999997</v>
      </c>
      <c r="DG408" s="16">
        <v>9.0023999999999997</v>
      </c>
      <c r="DH408" s="16">
        <v>10.7217</v>
      </c>
      <c r="DI408" s="16">
        <v>15.089</v>
      </c>
      <c r="DJ408" s="21" t="s">
        <v>15</v>
      </c>
      <c r="DK408" s="21" t="s">
        <v>15</v>
      </c>
      <c r="DL408" s="21" t="s">
        <v>15</v>
      </c>
      <c r="DM408" s="21" t="s">
        <v>15</v>
      </c>
      <c r="DN408" s="21" t="s">
        <v>15</v>
      </c>
      <c r="DO408" s="21" t="s">
        <v>15</v>
      </c>
      <c r="DP408" s="21" t="s">
        <v>15</v>
      </c>
      <c r="DQ408" s="21" t="s">
        <v>15</v>
      </c>
      <c r="DR408" s="21" t="s">
        <v>15</v>
      </c>
      <c r="DS408" s="21">
        <v>0.54090000000000005</v>
      </c>
      <c r="DT408" s="21">
        <v>8.4055</v>
      </c>
      <c r="DU408" s="21">
        <v>7.6291000000000002</v>
      </c>
      <c r="DV408" s="21">
        <v>3.8353999999999999</v>
      </c>
      <c r="DW408" s="21">
        <v>5.4302999999999999</v>
      </c>
      <c r="DX408" s="21">
        <v>6.4728000000000003</v>
      </c>
      <c r="DY408" s="21">
        <v>9.2632999999999992</v>
      </c>
    </row>
    <row r="409" spans="1:129" x14ac:dyDescent="0.2">
      <c r="A409" s="62" t="str">
        <f>[1]PSIM!A421</f>
        <v>PYLON</v>
      </c>
      <c r="B409" s="16" t="s">
        <v>15</v>
      </c>
      <c r="C409" s="16">
        <v>7.3599999999999999E-2</v>
      </c>
      <c r="D409" s="16">
        <v>9.1399999999999995E-2</v>
      </c>
      <c r="E409" s="16">
        <v>9.9000000000000005E-2</v>
      </c>
      <c r="F409" s="16">
        <v>3.5999999999999997E-2</v>
      </c>
      <c r="G409" s="16">
        <v>2.1000000000000001E-2</v>
      </c>
      <c r="H409" s="16">
        <v>0.11700000000000001</v>
      </c>
      <c r="I409" s="16">
        <v>4.8000000000000001E-2</v>
      </c>
      <c r="J409" s="16">
        <v>6.4000000000000001E-2</v>
      </c>
      <c r="K409" s="16">
        <v>0.152</v>
      </c>
      <c r="L409" s="16">
        <v>0.104</v>
      </c>
      <c r="M409" s="16">
        <v>0.315</v>
      </c>
      <c r="N409" s="16">
        <v>0.35</v>
      </c>
      <c r="O409" s="16">
        <v>0.27</v>
      </c>
      <c r="P409" s="16">
        <v>0.23</v>
      </c>
      <c r="Q409" s="16">
        <v>0.13500000000000001</v>
      </c>
      <c r="R409" s="17" t="s">
        <v>15</v>
      </c>
      <c r="S409" s="17">
        <v>7.8666999999999998</v>
      </c>
      <c r="T409" s="17">
        <v>17.622900000000001</v>
      </c>
      <c r="U409" s="17">
        <v>23.792400000000001</v>
      </c>
      <c r="V409" s="17">
        <v>10.494199999999999</v>
      </c>
      <c r="W409" s="17">
        <v>16.511800000000001</v>
      </c>
      <c r="X409" s="17">
        <v>15.6805</v>
      </c>
      <c r="Y409" s="17">
        <v>13.0656</v>
      </c>
      <c r="Z409" s="17">
        <v>13.2311</v>
      </c>
      <c r="AA409" s="17">
        <v>17.8278</v>
      </c>
      <c r="AB409" s="17">
        <v>11.121499999999999</v>
      </c>
      <c r="AC409" s="17">
        <v>20.674900000000001</v>
      </c>
      <c r="AD409" s="17">
        <v>22.311800000000002</v>
      </c>
      <c r="AE409" s="17">
        <v>25.130400000000002</v>
      </c>
      <c r="AF409" s="17">
        <v>24.463799999999999</v>
      </c>
      <c r="AG409" s="17">
        <v>23.349399999999999</v>
      </c>
      <c r="AH409" s="16" t="s">
        <v>15</v>
      </c>
      <c r="AI409" s="16" t="s">
        <v>15</v>
      </c>
      <c r="AJ409" s="16">
        <v>25.13</v>
      </c>
      <c r="AK409" s="16">
        <v>24.44</v>
      </c>
      <c r="AL409" s="16">
        <v>23.35</v>
      </c>
      <c r="AM409" s="16" t="s">
        <v>15</v>
      </c>
      <c r="AN409" s="16" t="s">
        <v>15</v>
      </c>
      <c r="AO409" s="16" t="s">
        <v>15</v>
      </c>
      <c r="AP409" s="16" t="s">
        <v>15</v>
      </c>
      <c r="AQ409" s="16" t="s">
        <v>15</v>
      </c>
      <c r="AR409" s="16" t="s">
        <v>15</v>
      </c>
      <c r="AS409" s="16" t="s">
        <v>15</v>
      </c>
      <c r="AT409" s="16" t="s">
        <v>15</v>
      </c>
      <c r="AU409" s="16" t="s">
        <v>15</v>
      </c>
      <c r="AV409" s="16" t="s">
        <v>15</v>
      </c>
      <c r="AW409" s="16" t="s">
        <v>15</v>
      </c>
      <c r="AX409" s="19" t="s">
        <v>15</v>
      </c>
      <c r="AY409" s="19">
        <v>0.49815436241610739</v>
      </c>
      <c r="AZ409" s="19">
        <v>3.2901006327666384E-2</v>
      </c>
      <c r="BA409" s="19">
        <v>2.4943247106303076E-2</v>
      </c>
      <c r="BB409" s="19">
        <v>5.8204521872341937E-2</v>
      </c>
      <c r="BC409" s="19">
        <v>9.7631841689009555E-2</v>
      </c>
      <c r="BD409" s="19">
        <v>3.5113123131963291E-2</v>
      </c>
      <c r="BE409" s="19">
        <v>6.1753598040216393E-2</v>
      </c>
      <c r="BF409" s="19">
        <v>6.6229638566685817E-2</v>
      </c>
      <c r="BG409" s="19">
        <v>2.2531601626486656E-2</v>
      </c>
      <c r="BH409" s="19">
        <v>3.7857724693900557E-2</v>
      </c>
      <c r="BI409" s="19">
        <v>1.1093988923837518E-2</v>
      </c>
      <c r="BJ409" s="19">
        <v>8.9758473729828585E-3</v>
      </c>
      <c r="BK409" s="19">
        <v>9.2458068212685415E-3</v>
      </c>
      <c r="BL409" s="19">
        <v>6.4627497320190082E-3</v>
      </c>
      <c r="BM409" s="19">
        <v>9.0175385232106175E-3</v>
      </c>
      <c r="BN409" s="16" t="s">
        <v>15</v>
      </c>
      <c r="BO409" s="16">
        <v>1.2868999999999999</v>
      </c>
      <c r="BP409" s="16">
        <v>8.2058</v>
      </c>
      <c r="BQ409" s="16">
        <v>12.6381</v>
      </c>
      <c r="BR409" s="16">
        <v>3.4824999999999999</v>
      </c>
      <c r="BS409" s="16">
        <v>2.9426000000000001</v>
      </c>
      <c r="BT409" s="16">
        <v>8.0919000000000008</v>
      </c>
      <c r="BU409" s="16">
        <v>3.5949999999999998</v>
      </c>
      <c r="BV409" s="16">
        <v>5.1642999999999999</v>
      </c>
      <c r="BW409" s="16">
        <v>8.0075000000000003</v>
      </c>
      <c r="BX409" s="16">
        <v>5.9279000000000002</v>
      </c>
      <c r="BY409" s="16">
        <v>12.293900000000001</v>
      </c>
      <c r="BZ409" s="16">
        <v>14.295999999999999</v>
      </c>
      <c r="CA409" s="16">
        <v>16.532599999999999</v>
      </c>
      <c r="CB409" s="16">
        <v>16.200700000000001</v>
      </c>
      <c r="CC409" s="16">
        <v>14.1469</v>
      </c>
      <c r="CD409" s="13" t="s">
        <v>15</v>
      </c>
      <c r="CE409" s="13" t="s">
        <v>15</v>
      </c>
      <c r="CF409" s="13" t="s">
        <v>15</v>
      </c>
      <c r="CG409" s="13" t="s">
        <v>15</v>
      </c>
      <c r="CH409" s="13" t="s">
        <v>15</v>
      </c>
      <c r="CI409" s="13" t="s">
        <v>15</v>
      </c>
      <c r="CJ409" s="13" t="s">
        <v>15</v>
      </c>
      <c r="CK409" s="13" t="s">
        <v>15</v>
      </c>
      <c r="CL409" s="13" t="s">
        <v>15</v>
      </c>
      <c r="CM409" s="13" t="s">
        <v>15</v>
      </c>
      <c r="CN409" s="13" t="s">
        <v>15</v>
      </c>
      <c r="CO409" s="13" t="s">
        <v>15</v>
      </c>
      <c r="CP409" s="13" t="s">
        <v>15</v>
      </c>
      <c r="CQ409" s="13">
        <v>2.9882640051572484E-2</v>
      </c>
      <c r="CR409" s="13">
        <v>1.2976174519557834E-2</v>
      </c>
      <c r="CS409" s="13">
        <v>5.1076385407565501E-3</v>
      </c>
      <c r="CT409" s="16" t="s">
        <v>15</v>
      </c>
      <c r="CU409" s="16" t="s">
        <v>15</v>
      </c>
      <c r="CV409" s="16">
        <v>31.308800000000002</v>
      </c>
      <c r="CW409" s="16">
        <v>20.6708</v>
      </c>
      <c r="CX409" s="16">
        <v>7.4199000000000002</v>
      </c>
      <c r="CY409" s="16">
        <v>4.3970000000000002</v>
      </c>
      <c r="CZ409" s="16">
        <v>20.752199999999998</v>
      </c>
      <c r="DA409" s="16">
        <v>6.7965</v>
      </c>
      <c r="DB409" s="16">
        <v>9.9461999999999993</v>
      </c>
      <c r="DC409" s="16">
        <v>21.2209</v>
      </c>
      <c r="DD409" s="16">
        <v>16.258099999999999</v>
      </c>
      <c r="DE409" s="16">
        <v>31.070399999999999</v>
      </c>
      <c r="DF409" s="16">
        <v>26.318100000000001</v>
      </c>
      <c r="DG409" s="16">
        <v>22.564599999999999</v>
      </c>
      <c r="DH409" s="16">
        <v>20.1708</v>
      </c>
      <c r="DI409" s="16">
        <v>13.079499999999999</v>
      </c>
      <c r="DJ409" s="21" t="s">
        <v>15</v>
      </c>
      <c r="DK409" s="21" t="s">
        <v>15</v>
      </c>
      <c r="DL409" s="21">
        <v>13.9817</v>
      </c>
      <c r="DM409" s="21">
        <v>12.196099999999999</v>
      </c>
      <c r="DN409" s="21">
        <v>4.5713999999999997</v>
      </c>
      <c r="DO409" s="21">
        <v>2.7612000000000001</v>
      </c>
      <c r="DP409" s="21">
        <v>12.202400000000001</v>
      </c>
      <c r="DQ409" s="21">
        <v>4.0736999999999997</v>
      </c>
      <c r="DR409" s="21">
        <v>5.9002999999999997</v>
      </c>
      <c r="DS409" s="21">
        <v>11.381399999999999</v>
      </c>
      <c r="DT409" s="21">
        <v>8.2101000000000006</v>
      </c>
      <c r="DU409" s="21">
        <v>17.365300000000001</v>
      </c>
      <c r="DV409" s="21">
        <v>17.3596</v>
      </c>
      <c r="DW409" s="21">
        <v>16.624400000000001</v>
      </c>
      <c r="DX409" s="21">
        <v>15.8057</v>
      </c>
      <c r="DY409" s="21">
        <v>10.4435</v>
      </c>
    </row>
    <row r="410" spans="1:129" x14ac:dyDescent="0.2">
      <c r="A410" s="62" t="str">
        <f>[1]PSIM!A422</f>
        <v>QCON</v>
      </c>
      <c r="B410" s="16">
        <v>8.7490000000000006</v>
      </c>
      <c r="C410" s="16">
        <v>1.1040000000000001</v>
      </c>
      <c r="D410" s="16">
        <v>0.76</v>
      </c>
      <c r="E410" s="16">
        <v>7.0000000000000007E-2</v>
      </c>
      <c r="F410" s="16">
        <v>-0.2</v>
      </c>
      <c r="G410" s="16">
        <v>-0.27</v>
      </c>
      <c r="H410" s="16">
        <v>-7.5999999999999998E-2</v>
      </c>
      <c r="I410" s="16">
        <v>5.2999999999999999E-2</v>
      </c>
      <c r="J410" s="16">
        <v>0.158</v>
      </c>
      <c r="K410" s="16">
        <v>0.23899999999999999</v>
      </c>
      <c r="L410" s="16">
        <v>1</v>
      </c>
      <c r="M410" s="16">
        <v>0.57999999999999996</v>
      </c>
      <c r="N410" s="16">
        <v>0.32</v>
      </c>
      <c r="O410" s="16">
        <v>0.02</v>
      </c>
      <c r="P410" s="16">
        <v>-0.27</v>
      </c>
      <c r="Q410" s="16">
        <v>0.01</v>
      </c>
      <c r="R410" s="17">
        <v>43.025300000000001</v>
      </c>
      <c r="S410" s="17">
        <v>49.674399999999999</v>
      </c>
      <c r="T410" s="17">
        <v>46.165599999999998</v>
      </c>
      <c r="U410" s="17">
        <v>27.446400000000001</v>
      </c>
      <c r="V410" s="17">
        <v>19.3123</v>
      </c>
      <c r="W410" s="17">
        <v>15.364100000000001</v>
      </c>
      <c r="X410" s="17">
        <v>22.513500000000001</v>
      </c>
      <c r="Y410" s="17">
        <v>25.751000000000001</v>
      </c>
      <c r="Z410" s="17">
        <v>27.203199999999999</v>
      </c>
      <c r="AA410" s="17">
        <v>25.8432</v>
      </c>
      <c r="AB410" s="17">
        <v>31.5154</v>
      </c>
      <c r="AC410" s="17">
        <v>21.343</v>
      </c>
      <c r="AD410" s="17">
        <v>16.827300000000001</v>
      </c>
      <c r="AE410" s="17">
        <v>9.6011000000000006</v>
      </c>
      <c r="AF410" s="17">
        <v>4.4722</v>
      </c>
      <c r="AG410" s="17">
        <v>11.0374</v>
      </c>
      <c r="AH410" s="16">
        <v>21.01</v>
      </c>
      <c r="AI410" s="16">
        <v>16.829999999999998</v>
      </c>
      <c r="AJ410" s="16">
        <v>9.6</v>
      </c>
      <c r="AK410" s="16">
        <v>4.47</v>
      </c>
      <c r="AL410" s="16">
        <v>11.04</v>
      </c>
      <c r="AM410" s="16" t="s">
        <v>15</v>
      </c>
      <c r="AN410" s="16" t="s">
        <v>15</v>
      </c>
      <c r="AO410" s="16">
        <v>13.1</v>
      </c>
      <c r="AP410" s="16">
        <v>21.75</v>
      </c>
      <c r="AQ410" s="16">
        <v>21.28</v>
      </c>
      <c r="AR410" s="16">
        <v>21.98</v>
      </c>
      <c r="AS410" s="16">
        <v>21.7</v>
      </c>
      <c r="AT410" s="16">
        <v>19.54</v>
      </c>
      <c r="AU410" s="16">
        <v>21.05</v>
      </c>
      <c r="AV410" s="16">
        <v>17.63</v>
      </c>
      <c r="AW410" s="16">
        <v>9.66</v>
      </c>
      <c r="AX410" s="19">
        <v>0.36888753056234719</v>
      </c>
      <c r="AY410" s="19">
        <v>8.5453066512571174E-2</v>
      </c>
      <c r="AZ410" s="19">
        <v>2.7317469034999699E-3</v>
      </c>
      <c r="BA410" s="19">
        <v>0.76815801019273033</v>
      </c>
      <c r="BB410" s="19">
        <v>-2.5332457133766884</v>
      </c>
      <c r="BC410" s="19">
        <v>-1.0456765749518149</v>
      </c>
      <c r="BD410" s="19">
        <v>3.5095170527176967</v>
      </c>
      <c r="BE410" s="19">
        <v>0.78157369753702144</v>
      </c>
      <c r="BF410" s="19">
        <v>0.34937249703875006</v>
      </c>
      <c r="BG410" s="19">
        <v>9.1080032906334457E-2</v>
      </c>
      <c r="BH410" s="19">
        <v>6.9170299288409971E-3</v>
      </c>
      <c r="BI410" s="19">
        <v>3.0811865329811877E-2</v>
      </c>
      <c r="BJ410" s="19">
        <v>3.2829749955823162E-2</v>
      </c>
      <c r="BK410" s="19">
        <v>3.1833586241780476</v>
      </c>
      <c r="BL410" s="19">
        <v>-4.820702940984975E-2</v>
      </c>
      <c r="BM410" s="19">
        <v>2.6179284525790347</v>
      </c>
      <c r="BN410" s="16">
        <v>105.1915</v>
      </c>
      <c r="BO410" s="16">
        <v>35.491500000000002</v>
      </c>
      <c r="BP410" s="16">
        <v>34.917400000000001</v>
      </c>
      <c r="BQ410" s="16">
        <v>3.3125</v>
      </c>
      <c r="BR410" s="16">
        <v>-8.9780999999999995</v>
      </c>
      <c r="BS410" s="16">
        <v>-12.1181</v>
      </c>
      <c r="BT410" s="16">
        <v>-2.9533</v>
      </c>
      <c r="BU410" s="16">
        <v>2.4478</v>
      </c>
      <c r="BV410" s="16">
        <v>5.3415999999999997</v>
      </c>
      <c r="BW410" s="16">
        <v>6.2393000000000001</v>
      </c>
      <c r="BX410" s="16">
        <v>18.438800000000001</v>
      </c>
      <c r="BY410" s="16">
        <v>10.287100000000001</v>
      </c>
      <c r="BZ410" s="16">
        <v>6.0685000000000002</v>
      </c>
      <c r="CA410" s="16">
        <v>0.41889999999999999</v>
      </c>
      <c r="CB410" s="16">
        <v>-7.3398000000000003</v>
      </c>
      <c r="CC410" s="16">
        <v>0.32050000000000001</v>
      </c>
      <c r="CD410" s="13" t="s">
        <v>15</v>
      </c>
      <c r="CE410" s="13" t="s">
        <v>15</v>
      </c>
      <c r="CF410" s="13">
        <v>0.12073714185634685</v>
      </c>
      <c r="CG410" s="13">
        <v>0.61874096224376796</v>
      </c>
      <c r="CH410" s="13">
        <v>0.69728157816663106</v>
      </c>
      <c r="CI410" s="13">
        <v>0.64759064211235806</v>
      </c>
      <c r="CJ410" s="13">
        <v>0.58327335826705595</v>
      </c>
      <c r="CK410" s="13">
        <v>0.49769869209391648</v>
      </c>
      <c r="CL410" s="13">
        <v>0.22979619996453579</v>
      </c>
      <c r="CM410" s="13">
        <v>0.12649631843215831</v>
      </c>
      <c r="CN410" s="13">
        <v>5.0666582860509096E-2</v>
      </c>
      <c r="CO410" s="13">
        <v>6.5517894619283715E-2</v>
      </c>
      <c r="CP410" s="13">
        <v>4.4049973829339631E-2</v>
      </c>
      <c r="CQ410" s="13">
        <v>1.3663732222534712E-2</v>
      </c>
      <c r="CR410" s="13" t="s">
        <v>15</v>
      </c>
      <c r="CS410" s="13" t="s">
        <v>15</v>
      </c>
      <c r="CT410" s="16" t="s">
        <v>15</v>
      </c>
      <c r="CU410" s="16">
        <v>33.006700000000002</v>
      </c>
      <c r="CV410" s="16">
        <v>21.747599999999998</v>
      </c>
      <c r="CW410" s="16">
        <v>1.8484</v>
      </c>
      <c r="CX410" s="16">
        <v>-5.6410999999999998</v>
      </c>
      <c r="CY410" s="16">
        <v>-5.6410999999999998</v>
      </c>
      <c r="CZ410" s="16">
        <v>-5.6410999999999998</v>
      </c>
      <c r="DA410" s="16">
        <v>1.6852</v>
      </c>
      <c r="DB410" s="16">
        <v>4.8347999999999995</v>
      </c>
      <c r="DC410" s="16">
        <v>6.6936999999999998</v>
      </c>
      <c r="DD410" s="16">
        <v>23.4712</v>
      </c>
      <c r="DE410" s="16">
        <v>12.1127</v>
      </c>
      <c r="DF410" s="16">
        <v>6.4177999999999997</v>
      </c>
      <c r="DG410" s="16">
        <v>0.36430000000000001</v>
      </c>
      <c r="DH410" s="16">
        <v>-5.7622</v>
      </c>
      <c r="DI410" s="16">
        <v>0.30520000000000003</v>
      </c>
      <c r="DJ410" s="21">
        <v>73.665899999999993</v>
      </c>
      <c r="DK410" s="21">
        <v>23.370699999999999</v>
      </c>
      <c r="DL410" s="21">
        <v>17.021699999999999</v>
      </c>
      <c r="DM410" s="21">
        <v>1.153</v>
      </c>
      <c r="DN410" s="21">
        <v>-3.1644000000000001</v>
      </c>
      <c r="DO410" s="21">
        <v>-4.5245999999999995</v>
      </c>
      <c r="DP410" s="21">
        <v>-1.3806</v>
      </c>
      <c r="DQ410" s="21">
        <v>1.0279</v>
      </c>
      <c r="DR410" s="21">
        <v>3.3214000000000001</v>
      </c>
      <c r="DS410" s="21">
        <v>5.2190000000000003</v>
      </c>
      <c r="DT410" s="21">
        <v>19.4877</v>
      </c>
      <c r="DU410" s="21">
        <v>10.125500000000001</v>
      </c>
      <c r="DV410" s="21">
        <v>5.415</v>
      </c>
      <c r="DW410" s="21">
        <v>0.32050000000000001</v>
      </c>
      <c r="DX410" s="21">
        <v>-5.1245000000000003</v>
      </c>
      <c r="DY410" s="21">
        <v>0.26950000000000002</v>
      </c>
    </row>
    <row r="411" spans="1:129" x14ac:dyDescent="0.2">
      <c r="A411" s="62" t="str">
        <f>[1]PSIM!A423</f>
        <v>QH</v>
      </c>
      <c r="B411" s="16">
        <v>0.1142</v>
      </c>
      <c r="C411" s="16">
        <v>0.16919999999999999</v>
      </c>
      <c r="D411" s="16">
        <v>0.12590000000000001</v>
      </c>
      <c r="E411" s="16">
        <v>0.10290000000000001</v>
      </c>
      <c r="F411" s="16">
        <v>0.12659999999999999</v>
      </c>
      <c r="G411" s="16">
        <v>0.1187</v>
      </c>
      <c r="H411" s="16">
        <v>0.15820000000000001</v>
      </c>
      <c r="I411" s="16">
        <v>0.15820000000000001</v>
      </c>
      <c r="J411" s="16">
        <v>0.18990000000000001</v>
      </c>
      <c r="K411" s="16">
        <v>7.9100000000000004E-2</v>
      </c>
      <c r="L411" s="16">
        <v>0.23139999999999999</v>
      </c>
      <c r="M411" s="16">
        <v>0.30859999999999999</v>
      </c>
      <c r="N411" s="16">
        <v>0.30859999999999999</v>
      </c>
      <c r="O411" s="16">
        <v>0.28999999999999998</v>
      </c>
      <c r="P411" s="16">
        <v>0.28999999999999998</v>
      </c>
      <c r="Q411" s="16">
        <v>0.32</v>
      </c>
      <c r="R411" s="17">
        <v>32.569000000000003</v>
      </c>
      <c r="S411" s="17">
        <v>33.253599999999999</v>
      </c>
      <c r="T411" s="17">
        <v>32.680199999999999</v>
      </c>
      <c r="U411" s="17">
        <v>28.349699999999999</v>
      </c>
      <c r="V411" s="17">
        <v>24.546099999999999</v>
      </c>
      <c r="W411" s="17">
        <v>13.007099999999999</v>
      </c>
      <c r="X411" s="17">
        <v>33.002699999999997</v>
      </c>
      <c r="Y411" s="17">
        <v>29.7378</v>
      </c>
      <c r="Z411" s="17">
        <v>29.3184</v>
      </c>
      <c r="AA411" s="17">
        <v>29.124600000000001</v>
      </c>
      <c r="AB411" s="17">
        <v>30.965599999999998</v>
      </c>
      <c r="AC411" s="17">
        <v>32.424300000000002</v>
      </c>
      <c r="AD411" s="17">
        <v>32.549700000000001</v>
      </c>
      <c r="AE411" s="17">
        <v>31.229299999999999</v>
      </c>
      <c r="AF411" s="17">
        <v>30.166599999999999</v>
      </c>
      <c r="AG411" s="17">
        <v>29.7849</v>
      </c>
      <c r="AH411" s="16">
        <v>32.42</v>
      </c>
      <c r="AI411" s="16">
        <v>32.549999999999997</v>
      </c>
      <c r="AJ411" s="16">
        <v>31.23</v>
      </c>
      <c r="AK411" s="16">
        <v>30.17</v>
      </c>
      <c r="AL411" s="16">
        <v>29.78</v>
      </c>
      <c r="AM411" s="16">
        <v>17.149999999999999</v>
      </c>
      <c r="AN411" s="16">
        <v>14.27</v>
      </c>
      <c r="AO411" s="16">
        <v>18.149999999999999</v>
      </c>
      <c r="AP411" s="16">
        <v>16.63</v>
      </c>
      <c r="AQ411" s="16">
        <v>16.600000000000001</v>
      </c>
      <c r="AR411" s="16">
        <v>15.85</v>
      </c>
      <c r="AS411" s="16">
        <v>14.6</v>
      </c>
      <c r="AT411" s="16">
        <v>12.42</v>
      </c>
      <c r="AU411" s="16">
        <v>14.67</v>
      </c>
      <c r="AV411" s="16">
        <v>23.82</v>
      </c>
      <c r="AW411" s="16">
        <v>20.18</v>
      </c>
      <c r="AX411" s="19">
        <v>0.30527687398312703</v>
      </c>
      <c r="AY411" s="19">
        <v>0.16868423414480252</v>
      </c>
      <c r="AZ411" s="19">
        <v>0.12445555252138883</v>
      </c>
      <c r="BA411" s="19">
        <v>0.11387573682190009</v>
      </c>
      <c r="BB411" s="19">
        <v>0.44092996276327945</v>
      </c>
      <c r="BC411" s="19">
        <v>9.5911413798732234E-2</v>
      </c>
      <c r="BD411" s="19">
        <v>0.11369763223696844</v>
      </c>
      <c r="BE411" s="19">
        <v>0.13768349094673221</v>
      </c>
      <c r="BF411" s="19">
        <v>0.11465797324300958</v>
      </c>
      <c r="BG411" s="19">
        <v>0.58827853077581294</v>
      </c>
      <c r="BH411" s="19">
        <v>0.1113434276988961</v>
      </c>
      <c r="BI411" s="19">
        <v>7.1009174826098018E-2</v>
      </c>
      <c r="BJ411" s="19">
        <v>7.2825507106577883E-2</v>
      </c>
      <c r="BK411" s="19">
        <v>8.4040727039781798E-2</v>
      </c>
      <c r="BL411" s="19">
        <v>0.10143201880146781</v>
      </c>
      <c r="BM411" s="19">
        <v>0.20042832111176864</v>
      </c>
      <c r="BN411" s="16">
        <v>16.421600000000002</v>
      </c>
      <c r="BO411" s="16">
        <v>20.242899999999999</v>
      </c>
      <c r="BP411" s="16">
        <v>13.7759</v>
      </c>
      <c r="BQ411" s="16">
        <v>10.4171</v>
      </c>
      <c r="BR411" s="16">
        <v>10.5984</v>
      </c>
      <c r="BS411" s="16">
        <v>10.407299999999999</v>
      </c>
      <c r="BT411" s="16">
        <v>14.6663</v>
      </c>
      <c r="BU411" s="16">
        <v>15.1111</v>
      </c>
      <c r="BV411" s="16">
        <v>15.1248</v>
      </c>
      <c r="BW411" s="16">
        <v>8.6599000000000004</v>
      </c>
      <c r="BX411" s="16">
        <v>18.735900000000001</v>
      </c>
      <c r="BY411" s="16">
        <v>16.789400000000001</v>
      </c>
      <c r="BZ411" s="16">
        <v>15.689299999999999</v>
      </c>
      <c r="CA411" s="16">
        <v>15.259</v>
      </c>
      <c r="CB411" s="16">
        <v>16.130199999999999</v>
      </c>
      <c r="CC411" s="16">
        <v>20.2394</v>
      </c>
      <c r="CD411" s="13">
        <v>2.5193841259887337</v>
      </c>
      <c r="CE411" s="13">
        <v>1.4163793461518641</v>
      </c>
      <c r="CF411" s="13">
        <v>1.3721976901117627</v>
      </c>
      <c r="CG411" s="13">
        <v>1.6299859348507333</v>
      </c>
      <c r="CH411" s="13">
        <v>1.0378180040907206</v>
      </c>
      <c r="CI411" s="13">
        <v>1.3973639451175346</v>
      </c>
      <c r="CJ411" s="13">
        <v>1.3024107861769056</v>
      </c>
      <c r="CK411" s="13">
        <v>1.0345511267733456</v>
      </c>
      <c r="CL411" s="13">
        <v>1.0985159462013658</v>
      </c>
      <c r="CM411" s="13">
        <v>1.7011555530336748</v>
      </c>
      <c r="CN411" s="13">
        <v>1.1486944809371098</v>
      </c>
      <c r="CO411" s="13">
        <v>1.1574148948883305</v>
      </c>
      <c r="CP411" s="13">
        <v>1.2638027983825806</v>
      </c>
      <c r="CQ411" s="13">
        <v>1.1695642840597151</v>
      </c>
      <c r="CR411" s="13">
        <v>1.0675296198107946</v>
      </c>
      <c r="CS411" s="13">
        <v>0.9470937327770419</v>
      </c>
      <c r="CT411" s="16">
        <v>22.790900000000001</v>
      </c>
      <c r="CU411" s="16">
        <v>25.964600000000001</v>
      </c>
      <c r="CV411" s="16">
        <v>15.7712</v>
      </c>
      <c r="CW411" s="16">
        <v>12.282</v>
      </c>
      <c r="CX411" s="16">
        <v>12.952400000000001</v>
      </c>
      <c r="CY411" s="16">
        <v>12.1145</v>
      </c>
      <c r="CZ411" s="16">
        <v>15.165699999999999</v>
      </c>
      <c r="DA411" s="16">
        <v>14.2987</v>
      </c>
      <c r="DB411" s="16">
        <v>15.4786</v>
      </c>
      <c r="DC411" s="16">
        <v>6.4274000000000004</v>
      </c>
      <c r="DD411" s="16">
        <v>16.918700000000001</v>
      </c>
      <c r="DE411" s="16">
        <v>20.000499999999999</v>
      </c>
      <c r="DF411" s="16">
        <v>18.279299999999999</v>
      </c>
      <c r="DG411" s="16">
        <v>15.2675</v>
      </c>
      <c r="DH411" s="16">
        <v>13.8698</v>
      </c>
      <c r="DI411" s="16">
        <v>14.504</v>
      </c>
      <c r="DJ411" s="21">
        <v>5.4279000000000002</v>
      </c>
      <c r="DK411" s="21">
        <v>8.8026</v>
      </c>
      <c r="DL411" s="21">
        <v>6.2553999999999998</v>
      </c>
      <c r="DM411" s="21">
        <v>4.6486999999999998</v>
      </c>
      <c r="DN411" s="21">
        <v>5.0777000000000001</v>
      </c>
      <c r="DO411" s="21">
        <v>4.8292999999999999</v>
      </c>
      <c r="DP411" s="21">
        <v>5.9146999999999998</v>
      </c>
      <c r="DQ411" s="21">
        <v>6.0133999999999999</v>
      </c>
      <c r="DR411" s="21">
        <v>6.8109000000000002</v>
      </c>
      <c r="DS411" s="21">
        <v>2.4897</v>
      </c>
      <c r="DT411" s="21">
        <v>6.1375999999999999</v>
      </c>
      <c r="DU411" s="21">
        <v>7.9196</v>
      </c>
      <c r="DV411" s="21">
        <v>7.3748000000000005</v>
      </c>
      <c r="DW411" s="21">
        <v>6.1132</v>
      </c>
      <c r="DX411" s="21">
        <v>5.8201000000000001</v>
      </c>
      <c r="DY411" s="21">
        <v>6.5280000000000005</v>
      </c>
    </row>
    <row r="412" spans="1:129" x14ac:dyDescent="0.2">
      <c r="A412" s="62" t="str">
        <f>[1]PSIM!A424</f>
        <v>QLT</v>
      </c>
      <c r="B412" s="16" t="s">
        <v>15</v>
      </c>
      <c r="C412" s="16" t="s">
        <v>15</v>
      </c>
      <c r="D412" s="16" t="s">
        <v>15</v>
      </c>
      <c r="E412" s="16" t="s">
        <v>15</v>
      </c>
      <c r="F412" s="16">
        <v>2.0266999999999999</v>
      </c>
      <c r="G412" s="16">
        <v>0.51429999999999998</v>
      </c>
      <c r="H412" s="16">
        <v>0.81899999999999995</v>
      </c>
      <c r="I412" s="16">
        <v>0.81899999999999995</v>
      </c>
      <c r="J412" s="16">
        <v>0.64759999999999995</v>
      </c>
      <c r="K412" s="16">
        <v>0.98099999999999998</v>
      </c>
      <c r="L412" s="16">
        <v>0.99</v>
      </c>
      <c r="M412" s="16">
        <v>0.87</v>
      </c>
      <c r="N412" s="16">
        <v>1.08</v>
      </c>
      <c r="O412" s="16">
        <v>1.05</v>
      </c>
      <c r="P412" s="16">
        <v>0.45</v>
      </c>
      <c r="Q412" s="16">
        <v>0.27</v>
      </c>
      <c r="R412" s="17" t="s">
        <v>15</v>
      </c>
      <c r="S412" s="17" t="s">
        <v>15</v>
      </c>
      <c r="T412" s="17" t="s">
        <v>15</v>
      </c>
      <c r="U412" s="17" t="s">
        <v>15</v>
      </c>
      <c r="V412" s="17">
        <v>30.1008</v>
      </c>
      <c r="W412" s="17">
        <v>36.117100000000001</v>
      </c>
      <c r="X412" s="17">
        <v>40.2898</v>
      </c>
      <c r="Y412" s="17">
        <v>38.677999999999997</v>
      </c>
      <c r="Z412" s="17">
        <v>36.540700000000001</v>
      </c>
      <c r="AA412" s="17">
        <v>38.738</v>
      </c>
      <c r="AB412" s="17">
        <v>35.322099999999999</v>
      </c>
      <c r="AC412" s="17">
        <v>33.171399999999998</v>
      </c>
      <c r="AD412" s="17">
        <v>32.729199999999999</v>
      </c>
      <c r="AE412" s="17">
        <v>34.552900000000001</v>
      </c>
      <c r="AF412" s="17">
        <v>27.360800000000001</v>
      </c>
      <c r="AG412" s="17">
        <v>23.727899999999998</v>
      </c>
      <c r="AH412" s="16">
        <v>33.17</v>
      </c>
      <c r="AI412" s="16">
        <v>32.729999999999997</v>
      </c>
      <c r="AJ412" s="16">
        <v>34.56</v>
      </c>
      <c r="AK412" s="16">
        <v>27.36</v>
      </c>
      <c r="AL412" s="16">
        <v>23.73</v>
      </c>
      <c r="AM412" s="16" t="s">
        <v>15</v>
      </c>
      <c r="AN412" s="16" t="s">
        <v>15</v>
      </c>
      <c r="AO412" s="16" t="s">
        <v>15</v>
      </c>
      <c r="AP412" s="16" t="s">
        <v>15</v>
      </c>
      <c r="AQ412" s="16" t="s">
        <v>15</v>
      </c>
      <c r="AR412" s="16" t="s">
        <v>15</v>
      </c>
      <c r="AS412" s="16" t="s">
        <v>15</v>
      </c>
      <c r="AT412" s="16">
        <v>13.46</v>
      </c>
      <c r="AU412" s="16">
        <v>14.31</v>
      </c>
      <c r="AV412" s="16">
        <v>12.85</v>
      </c>
      <c r="AW412" s="16">
        <v>11.8</v>
      </c>
      <c r="AX412" s="19" t="s">
        <v>15</v>
      </c>
      <c r="AY412" s="19" t="s">
        <v>15</v>
      </c>
      <c r="AZ412" s="19" t="s">
        <v>15</v>
      </c>
      <c r="BA412" s="19" t="s">
        <v>15</v>
      </c>
      <c r="BB412" s="19">
        <v>2.7970052654673103E-2</v>
      </c>
      <c r="BC412" s="19">
        <v>6.1467624710934921E-2</v>
      </c>
      <c r="BD412" s="19">
        <v>1.6314848301853969E-2</v>
      </c>
      <c r="BE412" s="19">
        <v>9.0810077209949481E-3</v>
      </c>
      <c r="BF412" s="19">
        <v>4.9628960569750215E-3</v>
      </c>
      <c r="BG412" s="19">
        <v>3.3786333433594926E-3</v>
      </c>
      <c r="BH412" s="19">
        <v>3.3827416708712933E-3</v>
      </c>
      <c r="BI412" s="19">
        <v>5.34529196096864E-3</v>
      </c>
      <c r="BJ412" s="19">
        <v>3.7744127387387906E-3</v>
      </c>
      <c r="BK412" s="19">
        <v>8.2490024119135259E-3</v>
      </c>
      <c r="BL412" s="19">
        <v>1.3105981050021061E-2</v>
      </c>
      <c r="BM412" s="19">
        <v>2.1367059062642395E-2</v>
      </c>
      <c r="BN412" s="16" t="s">
        <v>15</v>
      </c>
      <c r="BO412" s="16" t="s">
        <v>15</v>
      </c>
      <c r="BP412" s="16" t="s">
        <v>15</v>
      </c>
      <c r="BQ412" s="16" t="s">
        <v>15</v>
      </c>
      <c r="BR412" s="16">
        <v>14.455299999999999</v>
      </c>
      <c r="BS412" s="16">
        <v>7.0960999999999999</v>
      </c>
      <c r="BT412" s="16">
        <v>23.4285</v>
      </c>
      <c r="BU412" s="16">
        <v>25.17</v>
      </c>
      <c r="BV412" s="16">
        <v>22.123000000000001</v>
      </c>
      <c r="BW412" s="16">
        <v>26.371600000000001</v>
      </c>
      <c r="BX412" s="16">
        <v>23.324100000000001</v>
      </c>
      <c r="BY412" s="16">
        <v>21.0337</v>
      </c>
      <c r="BZ412" s="16">
        <v>20.942399999999999</v>
      </c>
      <c r="CA412" s="16">
        <v>20.4102</v>
      </c>
      <c r="CB412" s="16">
        <v>9.9989000000000008</v>
      </c>
      <c r="CC412" s="16">
        <v>6.202</v>
      </c>
      <c r="CD412" s="13" t="s">
        <v>15</v>
      </c>
      <c r="CE412" s="13" t="s">
        <v>15</v>
      </c>
      <c r="CF412" s="13" t="s">
        <v>15</v>
      </c>
      <c r="CG412" s="13" t="s">
        <v>15</v>
      </c>
      <c r="CH412" s="13" t="s">
        <v>15</v>
      </c>
      <c r="CI412" s="13" t="s">
        <v>15</v>
      </c>
      <c r="CJ412" s="13" t="s">
        <v>15</v>
      </c>
      <c r="CK412" s="13">
        <v>2.7705605910119304E-2</v>
      </c>
      <c r="CL412" s="13">
        <v>1.5820155264484499E-2</v>
      </c>
      <c r="CM412" s="13">
        <v>1.8767392885757662E-2</v>
      </c>
      <c r="CN412" s="13">
        <v>2.0569811943034921E-2</v>
      </c>
      <c r="CO412" s="13">
        <v>2.226172196124384E-2</v>
      </c>
      <c r="CP412" s="13">
        <v>1.9199721383688938E-2</v>
      </c>
      <c r="CQ412" s="13">
        <v>2.1580248356781729E-2</v>
      </c>
      <c r="CR412" s="13">
        <v>1.5169876530718707E-2</v>
      </c>
      <c r="CS412" s="13">
        <v>1.0156195399818095E-2</v>
      </c>
      <c r="CT412" s="16" t="s">
        <v>15</v>
      </c>
      <c r="CU412" s="16" t="s">
        <v>15</v>
      </c>
      <c r="CV412" s="16" t="s">
        <v>15</v>
      </c>
      <c r="CW412" s="16" t="s">
        <v>15</v>
      </c>
      <c r="CX412" s="16" t="s">
        <v>15</v>
      </c>
      <c r="CY412" s="16">
        <v>20.259900000000002</v>
      </c>
      <c r="CZ412" s="16">
        <v>57.700499999999998</v>
      </c>
      <c r="DA412" s="16">
        <v>41.434100000000001</v>
      </c>
      <c r="DB412" s="16">
        <v>27.471299999999999</v>
      </c>
      <c r="DC412" s="16">
        <v>35.619700000000002</v>
      </c>
      <c r="DD412" s="16">
        <v>30.132300000000001</v>
      </c>
      <c r="DE412" s="16">
        <v>23.9924</v>
      </c>
      <c r="DF412" s="16">
        <v>27.0718</v>
      </c>
      <c r="DG412" s="16">
        <v>24.0184</v>
      </c>
      <c r="DH412" s="16">
        <v>9.9971999999999994</v>
      </c>
      <c r="DI412" s="16">
        <v>5.9070999999999998</v>
      </c>
      <c r="DJ412" s="21" t="s">
        <v>15</v>
      </c>
      <c r="DK412" s="21" t="s">
        <v>15</v>
      </c>
      <c r="DL412" s="21" t="s">
        <v>15</v>
      </c>
      <c r="DM412" s="21" t="s">
        <v>15</v>
      </c>
      <c r="DN412" s="21" t="s">
        <v>15</v>
      </c>
      <c r="DO412" s="21">
        <v>11.075200000000001</v>
      </c>
      <c r="DP412" s="21">
        <v>37.988700000000001</v>
      </c>
      <c r="DQ412" s="21">
        <v>34.387599999999999</v>
      </c>
      <c r="DR412" s="21">
        <v>24.295400000000001</v>
      </c>
      <c r="DS412" s="21">
        <v>30.5822</v>
      </c>
      <c r="DT412" s="21">
        <v>25.3139</v>
      </c>
      <c r="DU412" s="21">
        <v>20.158300000000001</v>
      </c>
      <c r="DV412" s="21">
        <v>22.448899999999998</v>
      </c>
      <c r="DW412" s="21">
        <v>19.941400000000002</v>
      </c>
      <c r="DX412" s="21">
        <v>8.5678999999999998</v>
      </c>
      <c r="DY412" s="21">
        <v>5.2268999999999997</v>
      </c>
    </row>
    <row r="413" spans="1:129" x14ac:dyDescent="0.2">
      <c r="A413" s="62" t="str">
        <f>[1]PSIM!A425</f>
        <v>QTC</v>
      </c>
      <c r="B413" s="16" t="s">
        <v>15</v>
      </c>
      <c r="C413" s="16" t="s">
        <v>15</v>
      </c>
      <c r="D413" s="16" t="s">
        <v>15</v>
      </c>
      <c r="E413" s="16" t="s">
        <v>15</v>
      </c>
      <c r="F413" s="16" t="s">
        <v>15</v>
      </c>
      <c r="G413" s="16" t="s">
        <v>15</v>
      </c>
      <c r="H413" s="16">
        <v>0.80800000000000005</v>
      </c>
      <c r="I413" s="16">
        <v>0.223</v>
      </c>
      <c r="J413" s="16">
        <v>0.29199999999999998</v>
      </c>
      <c r="K413" s="16">
        <v>0.49</v>
      </c>
      <c r="L413" s="16">
        <v>0.59</v>
      </c>
      <c r="M413" s="16">
        <v>0.37</v>
      </c>
      <c r="N413" s="16">
        <v>0.28000000000000003</v>
      </c>
      <c r="O413" s="16">
        <v>0.59</v>
      </c>
      <c r="P413" s="16">
        <v>-0.33789999999999998</v>
      </c>
      <c r="Q413" s="16">
        <v>-0.89</v>
      </c>
      <c r="R413" s="17" t="s">
        <v>15</v>
      </c>
      <c r="S413" s="17" t="s">
        <v>15</v>
      </c>
      <c r="T413" s="17" t="s">
        <v>15</v>
      </c>
      <c r="U413" s="17" t="s">
        <v>15</v>
      </c>
      <c r="V413" s="17" t="s">
        <v>15</v>
      </c>
      <c r="W413" s="17" t="s">
        <v>15</v>
      </c>
      <c r="X413" s="17">
        <v>25.450199999999999</v>
      </c>
      <c r="Y413" s="17">
        <v>21.616700000000002</v>
      </c>
      <c r="Z413" s="17">
        <v>27.2988</v>
      </c>
      <c r="AA413" s="17">
        <v>29.153700000000001</v>
      </c>
      <c r="AB413" s="17">
        <v>27.5398</v>
      </c>
      <c r="AC413" s="17">
        <v>26.311800000000002</v>
      </c>
      <c r="AD413" s="17">
        <v>23.714400000000001</v>
      </c>
      <c r="AE413" s="17">
        <v>23.819500000000001</v>
      </c>
      <c r="AF413" s="17">
        <v>5.2092000000000001</v>
      </c>
      <c r="AG413" s="17">
        <v>15.6092</v>
      </c>
      <c r="AH413" s="16">
        <v>26.31</v>
      </c>
      <c r="AI413" s="16">
        <v>23.71</v>
      </c>
      <c r="AJ413" s="16">
        <v>23.82</v>
      </c>
      <c r="AK413" s="16">
        <v>5.21</v>
      </c>
      <c r="AL413" s="16">
        <v>15.61</v>
      </c>
      <c r="AM413" s="16" t="s">
        <v>15</v>
      </c>
      <c r="AN413" s="16" t="s">
        <v>15</v>
      </c>
      <c r="AO413" s="16" t="s">
        <v>15</v>
      </c>
      <c r="AP413" s="16" t="s">
        <v>15</v>
      </c>
      <c r="AQ413" s="16" t="s">
        <v>15</v>
      </c>
      <c r="AR413" s="16" t="s">
        <v>15</v>
      </c>
      <c r="AS413" s="16" t="s">
        <v>15</v>
      </c>
      <c r="AT413" s="16" t="s">
        <v>15</v>
      </c>
      <c r="AU413" s="16" t="s">
        <v>15</v>
      </c>
      <c r="AV413" s="16">
        <v>12.19</v>
      </c>
      <c r="AW413" s="16">
        <v>11.6</v>
      </c>
      <c r="AX413" s="19" t="s">
        <v>15</v>
      </c>
      <c r="AY413" s="19" t="s">
        <v>15</v>
      </c>
      <c r="AZ413" s="19" t="s">
        <v>15</v>
      </c>
      <c r="BA413" s="19" t="s">
        <v>15</v>
      </c>
      <c r="BB413" s="19" t="s">
        <v>15</v>
      </c>
      <c r="BC413" s="19" t="s">
        <v>15</v>
      </c>
      <c r="BD413" s="19">
        <v>7.4168708347827392E-2</v>
      </c>
      <c r="BE413" s="19">
        <v>9.6882806121211626E-2</v>
      </c>
      <c r="BF413" s="19">
        <v>6.9309577790135593E-2</v>
      </c>
      <c r="BG413" s="19">
        <v>5.9428702467142852E-2</v>
      </c>
      <c r="BH413" s="19">
        <v>5.0506080615965128E-2</v>
      </c>
      <c r="BI413" s="19">
        <v>7.4856807673728515E-2</v>
      </c>
      <c r="BJ413" s="19">
        <v>0.1159883627009488</v>
      </c>
      <c r="BK413" s="19">
        <v>4.7380795411623405E-2</v>
      </c>
      <c r="BL413" s="19">
        <v>-8.1683733668463362E-2</v>
      </c>
      <c r="BM413" s="19">
        <v>-6.039509013406235E-2</v>
      </c>
      <c r="BN413" s="16" t="s">
        <v>15</v>
      </c>
      <c r="BO413" s="16" t="s">
        <v>15</v>
      </c>
      <c r="BP413" s="16" t="s">
        <v>15</v>
      </c>
      <c r="BQ413" s="16" t="s">
        <v>15</v>
      </c>
      <c r="BR413" s="16" t="s">
        <v>15</v>
      </c>
      <c r="BS413" s="16" t="s">
        <v>15</v>
      </c>
      <c r="BT413" s="16">
        <v>11.576599999999999</v>
      </c>
      <c r="BU413" s="16">
        <v>6.5286999999999997</v>
      </c>
      <c r="BV413" s="16">
        <v>8.4045000000000005</v>
      </c>
      <c r="BW413" s="16">
        <v>11.7661</v>
      </c>
      <c r="BX413" s="16">
        <v>12.3393</v>
      </c>
      <c r="BY413" s="16">
        <v>9.2679000000000009</v>
      </c>
      <c r="BZ413" s="16">
        <v>7.2709000000000001</v>
      </c>
      <c r="CA413" s="16">
        <v>9.6651000000000007</v>
      </c>
      <c r="CB413" s="16">
        <v>-15.158799999999999</v>
      </c>
      <c r="CC413" s="16">
        <v>-27.418500000000002</v>
      </c>
      <c r="CD413" s="13" t="s">
        <v>15</v>
      </c>
      <c r="CE413" s="13" t="s">
        <v>15</v>
      </c>
      <c r="CF413" s="13" t="s">
        <v>15</v>
      </c>
      <c r="CG413" s="13" t="s">
        <v>15</v>
      </c>
      <c r="CH413" s="13" t="s">
        <v>15</v>
      </c>
      <c r="CI413" s="13" t="s">
        <v>15</v>
      </c>
      <c r="CJ413" s="13" t="s">
        <v>15</v>
      </c>
      <c r="CK413" s="13" t="s">
        <v>15</v>
      </c>
      <c r="CL413" s="13" t="s">
        <v>15</v>
      </c>
      <c r="CM413" s="13">
        <v>0.20446776398423108</v>
      </c>
      <c r="CN413" s="13">
        <v>0.40614544870807567</v>
      </c>
      <c r="CO413" s="13">
        <v>0.28668744854949568</v>
      </c>
      <c r="CP413" s="13">
        <v>0.2418477091241793</v>
      </c>
      <c r="CQ413" s="13">
        <v>0.42700761231079642</v>
      </c>
      <c r="CR413" s="13">
        <v>0.41940429300779819</v>
      </c>
      <c r="CS413" s="13">
        <v>0.33523371882061198</v>
      </c>
      <c r="CT413" s="16" t="s">
        <v>15</v>
      </c>
      <c r="CU413" s="16" t="s">
        <v>15</v>
      </c>
      <c r="CV413" s="16" t="s">
        <v>15</v>
      </c>
      <c r="CW413" s="16" t="s">
        <v>15</v>
      </c>
      <c r="CX413" s="16" t="s">
        <v>15</v>
      </c>
      <c r="CY413" s="16" t="s">
        <v>15</v>
      </c>
      <c r="CZ413" s="16" t="s">
        <v>15</v>
      </c>
      <c r="DA413" s="16">
        <v>14.611499999999999</v>
      </c>
      <c r="DB413" s="16">
        <v>18.465</v>
      </c>
      <c r="DC413" s="16">
        <v>27.891300000000001</v>
      </c>
      <c r="DD413" s="16">
        <v>28.0913</v>
      </c>
      <c r="DE413" s="16">
        <v>15.8813</v>
      </c>
      <c r="DF413" s="16">
        <v>11.477399999999999</v>
      </c>
      <c r="DG413" s="16">
        <v>22.450600000000001</v>
      </c>
      <c r="DH413" s="16">
        <v>-12.155900000000001</v>
      </c>
      <c r="DI413" s="16">
        <v>-22.531500000000001</v>
      </c>
      <c r="DJ413" s="21" t="s">
        <v>15</v>
      </c>
      <c r="DK413" s="21" t="s">
        <v>15</v>
      </c>
      <c r="DL413" s="21" t="s">
        <v>15</v>
      </c>
      <c r="DM413" s="21" t="s">
        <v>15</v>
      </c>
      <c r="DN413" s="21" t="s">
        <v>15</v>
      </c>
      <c r="DO413" s="21" t="s">
        <v>15</v>
      </c>
      <c r="DP413" s="21" t="s">
        <v>15</v>
      </c>
      <c r="DQ413" s="21">
        <v>8.6433</v>
      </c>
      <c r="DR413" s="21">
        <v>12.269</v>
      </c>
      <c r="DS413" s="21">
        <v>18.120100000000001</v>
      </c>
      <c r="DT413" s="21">
        <v>17.418800000000001</v>
      </c>
      <c r="DU413" s="21">
        <v>9.7729999999999997</v>
      </c>
      <c r="DV413" s="21">
        <v>7.6341000000000001</v>
      </c>
      <c r="DW413" s="21">
        <v>13.335599999999999</v>
      </c>
      <c r="DX413" s="21">
        <v>-7.0338000000000003</v>
      </c>
      <c r="DY413" s="21">
        <v>-15.1738</v>
      </c>
    </row>
    <row r="414" spans="1:129" x14ac:dyDescent="0.2">
      <c r="A414" s="62" t="str">
        <f>[1]PSIM!A426</f>
        <v>RAM</v>
      </c>
      <c r="B414" s="16">
        <v>13.66</v>
      </c>
      <c r="C414" s="16">
        <v>14.95</v>
      </c>
      <c r="D414" s="16">
        <v>23.89</v>
      </c>
      <c r="E414" s="16">
        <v>19.350000000000001</v>
      </c>
      <c r="F414" s="16">
        <v>32.340000000000003</v>
      </c>
      <c r="G414" s="16">
        <v>29.75</v>
      </c>
      <c r="H414" s="16">
        <v>36.94</v>
      </c>
      <c r="I414" s="16">
        <v>37.71</v>
      </c>
      <c r="J414" s="16">
        <v>59.91</v>
      </c>
      <c r="K414" s="16">
        <v>73.97</v>
      </c>
      <c r="L414" s="16">
        <v>94.04</v>
      </c>
      <c r="M414" s="16">
        <v>73.680000000000007</v>
      </c>
      <c r="N414" s="16">
        <v>84.18</v>
      </c>
      <c r="O414" s="16">
        <v>84.86</v>
      </c>
      <c r="P414" s="16">
        <v>94.83</v>
      </c>
      <c r="Q414" s="16">
        <v>110.62</v>
      </c>
      <c r="R414" s="17">
        <v>28.921099999999999</v>
      </c>
      <c r="S414" s="17">
        <v>26.878799999999998</v>
      </c>
      <c r="T414" s="17">
        <v>28.4877</v>
      </c>
      <c r="U414" s="17">
        <v>27.917100000000001</v>
      </c>
      <c r="V414" s="17">
        <v>28.707999999999998</v>
      </c>
      <c r="W414" s="17">
        <v>26.022400000000001</v>
      </c>
      <c r="X414" s="17">
        <v>29.471299999999999</v>
      </c>
      <c r="Y414" s="17">
        <v>25.096499999999999</v>
      </c>
      <c r="Z414" s="17">
        <v>27.9983</v>
      </c>
      <c r="AA414" s="17">
        <v>29.0472</v>
      </c>
      <c r="AB414" s="17">
        <v>30.651</v>
      </c>
      <c r="AC414" s="17">
        <v>25.213899999999999</v>
      </c>
      <c r="AD414" s="17">
        <v>29.9375</v>
      </c>
      <c r="AE414" s="17">
        <v>30.740200000000002</v>
      </c>
      <c r="AF414" s="17">
        <v>31.187200000000001</v>
      </c>
      <c r="AG414" s="17">
        <v>30.087700000000002</v>
      </c>
      <c r="AH414" s="16">
        <v>25.21</v>
      </c>
      <c r="AI414" s="16">
        <v>29.94</v>
      </c>
      <c r="AJ414" s="16">
        <v>30.74</v>
      </c>
      <c r="AK414" s="16">
        <v>31.19</v>
      </c>
      <c r="AL414" s="16">
        <v>30.09</v>
      </c>
      <c r="AM414" s="16">
        <v>12.53</v>
      </c>
      <c r="AN414" s="16">
        <v>8.67</v>
      </c>
      <c r="AO414" s="16">
        <v>10.49</v>
      </c>
      <c r="AP414" s="16">
        <v>9.85</v>
      </c>
      <c r="AQ414" s="16">
        <v>9.8800000000000008</v>
      </c>
      <c r="AR414" s="16">
        <v>11.25</v>
      </c>
      <c r="AS414" s="16">
        <v>9.49</v>
      </c>
      <c r="AT414" s="16">
        <v>8.42</v>
      </c>
      <c r="AU414" s="16">
        <v>9.33</v>
      </c>
      <c r="AV414" s="16">
        <v>8.99</v>
      </c>
      <c r="AW414" s="16">
        <v>9.33</v>
      </c>
      <c r="AX414" s="19">
        <v>0.27246287840212874</v>
      </c>
      <c r="AY414" s="19">
        <v>0.23325728090189238</v>
      </c>
      <c r="AZ414" s="19">
        <v>0.1591177000845965</v>
      </c>
      <c r="BA414" s="19">
        <v>0.15367643013096743</v>
      </c>
      <c r="BB414" s="19">
        <v>0.1701684935931197</v>
      </c>
      <c r="BC414" s="19">
        <v>0.22600121022684236</v>
      </c>
      <c r="BD414" s="19">
        <v>0.14999155763796007</v>
      </c>
      <c r="BE414" s="19">
        <v>0.21253606799084676</v>
      </c>
      <c r="BF414" s="19">
        <v>0.15742495346053645</v>
      </c>
      <c r="BG414" s="19">
        <v>0.1425133506036968</v>
      </c>
      <c r="BH414" s="19">
        <v>0.11216176707821794</v>
      </c>
      <c r="BI414" s="19">
        <v>0.22344355275725716</v>
      </c>
      <c r="BJ414" s="19">
        <v>0.1365850613533213</v>
      </c>
      <c r="BK414" s="19">
        <v>0.13070150881764389</v>
      </c>
      <c r="BL414" s="19">
        <v>0.11374845286563114</v>
      </c>
      <c r="BM414" s="19">
        <v>0.11953410381507393</v>
      </c>
      <c r="BN414" s="16">
        <v>17.466999999999999</v>
      </c>
      <c r="BO414" s="16">
        <v>14.978400000000001</v>
      </c>
      <c r="BP414" s="16">
        <v>17.609300000000001</v>
      </c>
      <c r="BQ414" s="16">
        <v>12.2492</v>
      </c>
      <c r="BR414" s="16">
        <v>17.3399</v>
      </c>
      <c r="BS414" s="16">
        <v>14.5496</v>
      </c>
      <c r="BT414" s="16">
        <v>17.219899999999999</v>
      </c>
      <c r="BU414" s="16">
        <v>19.124400000000001</v>
      </c>
      <c r="BV414" s="16">
        <v>29.029800000000002</v>
      </c>
      <c r="BW414" s="16">
        <v>33.930100000000003</v>
      </c>
      <c r="BX414" s="16">
        <v>39.006599999999999</v>
      </c>
      <c r="BY414" s="16">
        <v>30.766500000000001</v>
      </c>
      <c r="BZ414" s="16">
        <v>30.704699999999999</v>
      </c>
      <c r="CA414" s="16">
        <v>29.998200000000001</v>
      </c>
      <c r="CB414" s="16">
        <v>29.900400000000001</v>
      </c>
      <c r="CC414" s="16">
        <v>34.844900000000003</v>
      </c>
      <c r="CD414" s="13">
        <v>0.6297825147447631</v>
      </c>
      <c r="CE414" s="13">
        <v>0.60467800496181079</v>
      </c>
      <c r="CF414" s="13">
        <v>0.200206865980397</v>
      </c>
      <c r="CG414" s="13">
        <v>0.45806887919048678</v>
      </c>
      <c r="CH414" s="13">
        <v>0.71101737005790022</v>
      </c>
      <c r="CI414" s="13">
        <v>0.78710275235632532</v>
      </c>
      <c r="CJ414" s="13">
        <v>0.4138988710832559</v>
      </c>
      <c r="CK414" s="13">
        <v>0.68988937806640882</v>
      </c>
      <c r="CL414" s="13">
        <v>0.58227467430703927</v>
      </c>
      <c r="CM414" s="13">
        <v>0.52986574776262108</v>
      </c>
      <c r="CN414" s="13">
        <v>0.34917777313683518</v>
      </c>
      <c r="CO414" s="13">
        <v>0.28711567786258135</v>
      </c>
      <c r="CP414" s="13">
        <v>0.3216471716133763</v>
      </c>
      <c r="CQ414" s="13">
        <v>0.31471369146755329</v>
      </c>
      <c r="CR414" s="13">
        <v>0.23143995492656244</v>
      </c>
      <c r="CS414" s="13">
        <v>0.17497132825966069</v>
      </c>
      <c r="CT414" s="16">
        <v>18.877400000000002</v>
      </c>
      <c r="CU414" s="16">
        <v>17.150500000000001</v>
      </c>
      <c r="CV414" s="16">
        <v>23.190799999999999</v>
      </c>
      <c r="CW414" s="16">
        <v>20.667400000000001</v>
      </c>
      <c r="CX414" s="16">
        <v>36.493699999999997</v>
      </c>
      <c r="CY414" s="16">
        <v>25.736899999999999</v>
      </c>
      <c r="CZ414" s="16">
        <v>25.566199999999998</v>
      </c>
      <c r="DA414" s="16">
        <v>21.7056</v>
      </c>
      <c r="DB414" s="16">
        <v>30.124099999999999</v>
      </c>
      <c r="DC414" s="16">
        <v>30.742699999999999</v>
      </c>
      <c r="DD414" s="16">
        <v>29.041599999999999</v>
      </c>
      <c r="DE414" s="16">
        <v>18.461099999999998</v>
      </c>
      <c r="DF414" s="16">
        <v>17.157499999999999</v>
      </c>
      <c r="DG414" s="16">
        <v>14.426600000000001</v>
      </c>
      <c r="DH414" s="16">
        <v>13.356400000000001</v>
      </c>
      <c r="DI414" s="16">
        <v>12.8012</v>
      </c>
      <c r="DJ414" s="21">
        <v>8.7474000000000007</v>
      </c>
      <c r="DK414" s="21">
        <v>7.6260000000000003</v>
      </c>
      <c r="DL414" s="21">
        <v>10.0943</v>
      </c>
      <c r="DM414" s="21">
        <v>8.4011999999999993</v>
      </c>
      <c r="DN414" s="21">
        <v>12.383900000000001</v>
      </c>
      <c r="DO414" s="21">
        <v>8.9665999999999997</v>
      </c>
      <c r="DP414" s="21">
        <v>10.6532</v>
      </c>
      <c r="DQ414" s="21">
        <v>11.0867</v>
      </c>
      <c r="DR414" s="21">
        <v>16.241099999999999</v>
      </c>
      <c r="DS414" s="21">
        <v>17.536899999999999</v>
      </c>
      <c r="DT414" s="21">
        <v>18.420200000000001</v>
      </c>
      <c r="DU414" s="21">
        <v>12.151299999999999</v>
      </c>
      <c r="DV414" s="21">
        <v>10.841100000000001</v>
      </c>
      <c r="DW414" s="21">
        <v>9.1882999999999999</v>
      </c>
      <c r="DX414" s="21">
        <v>8.8080999999999996</v>
      </c>
      <c r="DY414" s="21">
        <v>8.5617999999999999</v>
      </c>
    </row>
    <row r="415" spans="1:129" x14ac:dyDescent="0.2">
      <c r="A415" s="62" t="str">
        <f>[1]PSIM!A427</f>
        <v>RATCH</v>
      </c>
      <c r="B415" s="16">
        <v>3.26</v>
      </c>
      <c r="C415" s="16">
        <v>3.74</v>
      </c>
      <c r="D415" s="16">
        <v>4.4737999999999998</v>
      </c>
      <c r="E415" s="16">
        <v>4.18</v>
      </c>
      <c r="F415" s="16">
        <v>4.21</v>
      </c>
      <c r="G415" s="16">
        <v>4.0199999999999996</v>
      </c>
      <c r="H415" s="16">
        <v>4.4800000000000004</v>
      </c>
      <c r="I415" s="16">
        <v>4.6500000000000004</v>
      </c>
      <c r="J415" s="16">
        <v>3.6</v>
      </c>
      <c r="K415" s="16">
        <v>3.34</v>
      </c>
      <c r="L415" s="16">
        <v>5.33</v>
      </c>
      <c r="M415" s="16">
        <v>4.49</v>
      </c>
      <c r="N415" s="16">
        <v>4.33</v>
      </c>
      <c r="O415" s="16">
        <v>2.2000000000000002</v>
      </c>
      <c r="P415" s="16">
        <v>4.25</v>
      </c>
      <c r="Q415" s="16">
        <v>4.21</v>
      </c>
      <c r="R415" s="17">
        <v>24.2242</v>
      </c>
      <c r="S415" s="17">
        <v>20.614100000000001</v>
      </c>
      <c r="T415" s="17">
        <v>18.9878</v>
      </c>
      <c r="U415" s="17">
        <v>17.212800000000001</v>
      </c>
      <c r="V415" s="17">
        <v>14.7385</v>
      </c>
      <c r="W415" s="17">
        <v>13.004</v>
      </c>
      <c r="X415" s="17">
        <v>16.706099999999999</v>
      </c>
      <c r="Y415" s="17">
        <v>19.291799999999999</v>
      </c>
      <c r="Z415" s="17">
        <v>14.2197</v>
      </c>
      <c r="AA415" s="17">
        <v>17.3414</v>
      </c>
      <c r="AB415" s="17">
        <v>14.6227</v>
      </c>
      <c r="AC415" s="17">
        <v>16.238</v>
      </c>
      <c r="AD415" s="17">
        <v>12.8363</v>
      </c>
      <c r="AE415" s="17">
        <v>11.4734</v>
      </c>
      <c r="AF415" s="17">
        <v>12.516400000000001</v>
      </c>
      <c r="AG415" s="17">
        <v>12.2598</v>
      </c>
      <c r="AH415" s="16">
        <v>14.79</v>
      </c>
      <c r="AI415" s="16">
        <v>13.29</v>
      </c>
      <c r="AJ415" s="16">
        <v>11.87</v>
      </c>
      <c r="AK415" s="16">
        <v>12.99</v>
      </c>
      <c r="AL415" s="16">
        <v>12.77</v>
      </c>
      <c r="AM415" s="16">
        <v>1.54</v>
      </c>
      <c r="AN415" s="16">
        <v>1.21</v>
      </c>
      <c r="AO415" s="16">
        <v>1.25</v>
      </c>
      <c r="AP415" s="16">
        <v>2.25</v>
      </c>
      <c r="AQ415" s="16">
        <v>1.04</v>
      </c>
      <c r="AR415" s="16">
        <v>1.5</v>
      </c>
      <c r="AS415" s="16">
        <v>1.51</v>
      </c>
      <c r="AT415" s="16">
        <v>1.95</v>
      </c>
      <c r="AU415" s="16">
        <v>2.12</v>
      </c>
      <c r="AV415" s="16">
        <v>3.19</v>
      </c>
      <c r="AW415" s="16">
        <v>2.73</v>
      </c>
      <c r="AX415" s="19">
        <v>0.31535170317772382</v>
      </c>
      <c r="AY415" s="19">
        <v>0.24497509363143374</v>
      </c>
      <c r="AZ415" s="19">
        <v>0.17309620211073892</v>
      </c>
      <c r="BA415" s="19">
        <v>0.18340914246213885</v>
      </c>
      <c r="BB415" s="19">
        <v>0.22943846088005188</v>
      </c>
      <c r="BC415" s="19">
        <v>0.26815360990903164</v>
      </c>
      <c r="BD415" s="19">
        <v>0.19795018719869015</v>
      </c>
      <c r="BE415" s="19">
        <v>0.13737972790950015</v>
      </c>
      <c r="BF415" s="19">
        <v>0.13219362831390805</v>
      </c>
      <c r="BG415" s="19">
        <v>0.28988131864256134</v>
      </c>
      <c r="BH415" s="19">
        <v>0.35274795142258042</v>
      </c>
      <c r="BI415" s="19">
        <v>0.23790873379480498</v>
      </c>
      <c r="BJ415" s="19">
        <v>0.2533238584892723</v>
      </c>
      <c r="BK415" s="19">
        <v>0.25890806358333995</v>
      </c>
      <c r="BL415" s="19">
        <v>0.28568661642671356</v>
      </c>
      <c r="BM415" s="19">
        <v>0.37820790356554551</v>
      </c>
      <c r="BN415" s="16">
        <v>17.200399999999998</v>
      </c>
      <c r="BO415" s="16">
        <v>15.2676</v>
      </c>
      <c r="BP415" s="16">
        <v>16.334299999999999</v>
      </c>
      <c r="BQ415" s="16">
        <v>13.7675</v>
      </c>
      <c r="BR415" s="16">
        <v>12.121700000000001</v>
      </c>
      <c r="BS415" s="16">
        <v>13.3028</v>
      </c>
      <c r="BT415" s="16">
        <v>15.382300000000001</v>
      </c>
      <c r="BU415" s="16">
        <v>19.065000000000001</v>
      </c>
      <c r="BV415" s="16">
        <v>12.389200000000001</v>
      </c>
      <c r="BW415" s="16">
        <v>11.159000000000001</v>
      </c>
      <c r="BX415" s="16">
        <v>13.9551</v>
      </c>
      <c r="BY415" s="16">
        <v>13.2888</v>
      </c>
      <c r="BZ415" s="16">
        <v>11.422700000000001</v>
      </c>
      <c r="CA415" s="16">
        <v>5.5754999999999999</v>
      </c>
      <c r="CB415" s="16">
        <v>12.959099999999999</v>
      </c>
      <c r="CC415" s="16">
        <v>14.5412</v>
      </c>
      <c r="CD415" s="13">
        <v>1.811632722013131</v>
      </c>
      <c r="CE415" s="13">
        <v>1.589385114744388</v>
      </c>
      <c r="CF415" s="13">
        <v>1.2379649464760583</v>
      </c>
      <c r="CG415" s="13">
        <v>1.026374109913804</v>
      </c>
      <c r="CH415" s="13">
        <v>0.85048589435568434</v>
      </c>
      <c r="CI415" s="13">
        <v>0.70438032196648215</v>
      </c>
      <c r="CJ415" s="13">
        <v>0.55720263517469959</v>
      </c>
      <c r="CK415" s="13">
        <v>0.44110419954084068</v>
      </c>
      <c r="CL415" s="13">
        <v>0.36256751622384698</v>
      </c>
      <c r="CM415" s="13">
        <v>0.80684895994844075</v>
      </c>
      <c r="CN415" s="13">
        <v>0.60043391313943795</v>
      </c>
      <c r="CO415" s="13">
        <v>0.41068254996175485</v>
      </c>
      <c r="CP415" s="13">
        <v>0.36684773816142779</v>
      </c>
      <c r="CQ415" s="13">
        <v>0.356475065418486</v>
      </c>
      <c r="CR415" s="13">
        <v>0.39677713557578931</v>
      </c>
      <c r="CS415" s="13">
        <v>0.34667108500740013</v>
      </c>
      <c r="CT415" s="16">
        <v>22.588999999999999</v>
      </c>
      <c r="CU415" s="16">
        <v>22.931000000000001</v>
      </c>
      <c r="CV415" s="16">
        <v>24.3855</v>
      </c>
      <c r="CW415" s="16">
        <v>20.235600000000002</v>
      </c>
      <c r="CX415" s="16">
        <v>18.451499999999999</v>
      </c>
      <c r="CY415" s="16">
        <v>16.153500000000001</v>
      </c>
      <c r="CZ415" s="16">
        <v>16.552</v>
      </c>
      <c r="DA415" s="16">
        <v>15.7654</v>
      </c>
      <c r="DB415" s="16">
        <v>11.466100000000001</v>
      </c>
      <c r="DC415" s="16">
        <v>10.257</v>
      </c>
      <c r="DD415" s="16">
        <v>15.315799999999999</v>
      </c>
      <c r="DE415" s="16">
        <v>11.7103</v>
      </c>
      <c r="DF415" s="16">
        <v>10.546799999999999</v>
      </c>
      <c r="DG415" s="16">
        <v>5.2705000000000002</v>
      </c>
      <c r="DH415" s="16">
        <v>10.0656</v>
      </c>
      <c r="DI415" s="16">
        <v>9.7250999999999994</v>
      </c>
      <c r="DJ415" s="21">
        <v>8.7871000000000006</v>
      </c>
      <c r="DK415" s="21">
        <v>8.0403000000000002</v>
      </c>
      <c r="DL415" s="21">
        <v>9.4952000000000005</v>
      </c>
      <c r="DM415" s="21">
        <v>8.7013999999999996</v>
      </c>
      <c r="DN415" s="21">
        <v>8.5973000000000006</v>
      </c>
      <c r="DO415" s="21">
        <v>8.1869999999999994</v>
      </c>
      <c r="DP415" s="21">
        <v>9.2773000000000003</v>
      </c>
      <c r="DQ415" s="21">
        <v>9.6963000000000008</v>
      </c>
      <c r="DR415" s="21">
        <v>7.5233999999999996</v>
      </c>
      <c r="DS415" s="21">
        <v>5.8102999999999998</v>
      </c>
      <c r="DT415" s="21">
        <v>7.9589999999999996</v>
      </c>
      <c r="DU415" s="21">
        <v>6.8323</v>
      </c>
      <c r="DV415" s="21">
        <v>6.6056999999999997</v>
      </c>
      <c r="DW415" s="21">
        <v>3.3763000000000001</v>
      </c>
      <c r="DX415" s="21">
        <v>6.5247000000000002</v>
      </c>
      <c r="DY415" s="21">
        <v>6.4073000000000002</v>
      </c>
    </row>
    <row r="416" spans="1:129" x14ac:dyDescent="0.2">
      <c r="A416" s="62" t="str">
        <f>[1]PSIM!A428</f>
        <v>RCI</v>
      </c>
      <c r="B416" s="16">
        <v>1.8528</v>
      </c>
      <c r="C416" s="16">
        <v>0.56120000000000003</v>
      </c>
      <c r="D416" s="16">
        <v>0.50109999999999999</v>
      </c>
      <c r="E416" s="16">
        <v>0.32419999999999999</v>
      </c>
      <c r="F416" s="16">
        <v>0.25750000000000001</v>
      </c>
      <c r="G416" s="16">
        <v>-0.19309999999999999</v>
      </c>
      <c r="H416" s="16">
        <v>-0.40229999999999999</v>
      </c>
      <c r="I416" s="16">
        <v>-0.24940000000000001</v>
      </c>
      <c r="J416" s="16">
        <v>-0.32179999999999997</v>
      </c>
      <c r="K416" s="16">
        <v>-0.39419999999999999</v>
      </c>
      <c r="L416" s="16">
        <v>-5.6300000000000003E-2</v>
      </c>
      <c r="M416" s="16">
        <v>0.1608</v>
      </c>
      <c r="N416" s="16">
        <v>8.8999999999999999E-3</v>
      </c>
      <c r="O416" s="16">
        <v>-0.1608</v>
      </c>
      <c r="P416" s="16">
        <v>-3.5700000000000003E-2</v>
      </c>
      <c r="Q416" s="16">
        <v>-0.49120000000000003</v>
      </c>
      <c r="R416" s="17">
        <v>25.0823</v>
      </c>
      <c r="S416" s="17">
        <v>29.027200000000001</v>
      </c>
      <c r="T416" s="17">
        <v>32.881799999999998</v>
      </c>
      <c r="U416" s="17">
        <v>31.571100000000001</v>
      </c>
      <c r="V416" s="17">
        <v>32.743000000000002</v>
      </c>
      <c r="W416" s="17">
        <v>21.383299999999998</v>
      </c>
      <c r="X416" s="17">
        <v>19.916</v>
      </c>
      <c r="Y416" s="17">
        <v>23.211500000000001</v>
      </c>
      <c r="Z416" s="17">
        <v>23.879200000000001</v>
      </c>
      <c r="AA416" s="17">
        <v>24.541</v>
      </c>
      <c r="AB416" s="17">
        <v>30.326000000000001</v>
      </c>
      <c r="AC416" s="17">
        <v>31.258500000000002</v>
      </c>
      <c r="AD416" s="17">
        <v>28.029800000000002</v>
      </c>
      <c r="AE416" s="17">
        <v>21.921800000000001</v>
      </c>
      <c r="AF416" s="17">
        <v>23.2636</v>
      </c>
      <c r="AG416" s="17">
        <v>-34.107599999999998</v>
      </c>
      <c r="AH416" s="16">
        <v>31.26</v>
      </c>
      <c r="AI416" s="16">
        <v>28.03</v>
      </c>
      <c r="AJ416" s="16">
        <v>21.92</v>
      </c>
      <c r="AK416" s="16">
        <v>23.26</v>
      </c>
      <c r="AL416" s="16">
        <v>-34.11</v>
      </c>
      <c r="AM416" s="16">
        <v>30.9</v>
      </c>
      <c r="AN416" s="16">
        <v>18.170000000000002</v>
      </c>
      <c r="AO416" s="16">
        <v>18.37</v>
      </c>
      <c r="AP416" s="16">
        <v>21.45</v>
      </c>
      <c r="AQ416" s="16">
        <v>23.46</v>
      </c>
      <c r="AR416" s="16">
        <v>24.42</v>
      </c>
      <c r="AS416" s="16">
        <v>27.87</v>
      </c>
      <c r="AT416" s="16">
        <v>29.34</v>
      </c>
      <c r="AU416" s="16">
        <v>33.15</v>
      </c>
      <c r="AV416" s="16">
        <v>35.92</v>
      </c>
      <c r="AW416" s="16">
        <v>29.16</v>
      </c>
      <c r="AX416" s="19">
        <v>-0.9689728245658461</v>
      </c>
      <c r="AY416" s="19">
        <v>0.28766569376337131</v>
      </c>
      <c r="AZ416" s="19">
        <v>0.15860818236291546</v>
      </c>
      <c r="BA416" s="19">
        <v>0.21177678164706604</v>
      </c>
      <c r="BB416" s="19">
        <v>0.32720993941442017</v>
      </c>
      <c r="BC416" s="19">
        <v>-1.0275964770045398</v>
      </c>
      <c r="BD416" s="19">
        <v>-0.41930566169144601</v>
      </c>
      <c r="BE416" s="19">
        <v>-0.54928541612832693</v>
      </c>
      <c r="BF416" s="19">
        <v>-0.32712985065168254</v>
      </c>
      <c r="BG416" s="19">
        <v>-0.30649739914392859</v>
      </c>
      <c r="BH416" s="19">
        <v>3.1462018149630788</v>
      </c>
      <c r="BI416" s="19">
        <v>0.49591048975286928</v>
      </c>
      <c r="BJ416" s="19">
        <v>0.74892113624507994</v>
      </c>
      <c r="BK416" s="19">
        <v>-0.55483509154844191</v>
      </c>
      <c r="BL416" s="19">
        <v>-0.83176270318984413</v>
      </c>
      <c r="BM416" s="19">
        <v>-1.4299305516232399E-2</v>
      </c>
      <c r="BN416" s="16">
        <v>70.118399999999994</v>
      </c>
      <c r="BO416" s="16">
        <v>17.5</v>
      </c>
      <c r="BP416" s="16">
        <v>12.935</v>
      </c>
      <c r="BQ416" s="16">
        <v>8.5541</v>
      </c>
      <c r="BR416" s="16">
        <v>6.0736999999999997</v>
      </c>
      <c r="BS416" s="16">
        <v>-5.4333999999999998</v>
      </c>
      <c r="BT416" s="16">
        <v>-12.0459</v>
      </c>
      <c r="BU416" s="16">
        <v>-9.0391999999999992</v>
      </c>
      <c r="BV416" s="16">
        <v>-11.4717</v>
      </c>
      <c r="BW416" s="16">
        <v>-14.680199999999999</v>
      </c>
      <c r="BX416" s="16">
        <v>-1.9729999999999999</v>
      </c>
      <c r="BY416" s="16">
        <v>6.2670000000000003</v>
      </c>
      <c r="BZ416" s="16">
        <v>0.4234</v>
      </c>
      <c r="CA416" s="16">
        <v>-8.5900999999999996</v>
      </c>
      <c r="CB416" s="16">
        <v>-2.4973000000000001</v>
      </c>
      <c r="CC416" s="16">
        <v>-49.819299999999998</v>
      </c>
      <c r="CD416" s="13">
        <v>1.3054684112741162</v>
      </c>
      <c r="CE416" s="13">
        <v>0.77531778908145754</v>
      </c>
      <c r="CF416" s="13">
        <v>0.67147005943397986</v>
      </c>
      <c r="CG416" s="13">
        <v>0.56701569939252405</v>
      </c>
      <c r="CH416" s="13">
        <v>0.73056285767398088</v>
      </c>
      <c r="CI416" s="13">
        <v>0.69303268035634114</v>
      </c>
      <c r="CJ416" s="13">
        <v>0.88583792403595241</v>
      </c>
      <c r="CK416" s="13">
        <v>0.98446087463887766</v>
      </c>
      <c r="CL416" s="13">
        <v>1.1646967479816879</v>
      </c>
      <c r="CM416" s="13">
        <v>1.7298403230300452</v>
      </c>
      <c r="CN416" s="13">
        <v>1.849941642707402</v>
      </c>
      <c r="CO416" s="13">
        <v>0.82122135017374842</v>
      </c>
      <c r="CP416" s="13">
        <v>0.55910992251306835</v>
      </c>
      <c r="CQ416" s="13">
        <v>0.23495862972766185</v>
      </c>
      <c r="CR416" s="13">
        <v>0.14464365151150835</v>
      </c>
      <c r="CS416" s="13">
        <v>1.069486405419569</v>
      </c>
      <c r="CT416" s="16">
        <v>-45.366500000000002</v>
      </c>
      <c r="CU416" s="16">
        <v>31.4407</v>
      </c>
      <c r="CV416" s="16">
        <v>23.776599999999998</v>
      </c>
      <c r="CW416" s="16">
        <v>14.266999999999999</v>
      </c>
      <c r="CX416" s="16">
        <v>10.678900000000001</v>
      </c>
      <c r="CY416" s="16">
        <v>-8.2677999999999994</v>
      </c>
      <c r="CZ416" s="16">
        <v>-20.3857</v>
      </c>
      <c r="DA416" s="16">
        <v>-15.3887</v>
      </c>
      <c r="DB416" s="16">
        <v>-24.927700000000002</v>
      </c>
      <c r="DC416" s="16">
        <v>-42.118400000000001</v>
      </c>
      <c r="DD416" s="16">
        <v>-7.5385999999999997</v>
      </c>
      <c r="DE416" s="16">
        <v>16.691400000000002</v>
      </c>
      <c r="DF416" s="16">
        <v>0.74970000000000003</v>
      </c>
      <c r="DG416" s="16">
        <v>-9.9690999999999992</v>
      </c>
      <c r="DH416" s="16">
        <v>-2.6749999999999998</v>
      </c>
      <c r="DI416" s="16">
        <v>-76.129099999999994</v>
      </c>
      <c r="DJ416" s="21">
        <v>45.788699999999999</v>
      </c>
      <c r="DK416" s="21">
        <v>14.445399999999999</v>
      </c>
      <c r="DL416" s="21">
        <v>12.4543</v>
      </c>
      <c r="DM416" s="21">
        <v>7.9105999999999996</v>
      </c>
      <c r="DN416" s="21">
        <v>5.7728999999999999</v>
      </c>
      <c r="DO416" s="21">
        <v>-4.2903000000000002</v>
      </c>
      <c r="DP416" s="21">
        <v>-10.332699999999999</v>
      </c>
      <c r="DQ416" s="21">
        <v>-7.1239999999999997</v>
      </c>
      <c r="DR416" s="21">
        <v>-10.6881</v>
      </c>
      <c r="DS416" s="21">
        <v>-15.518700000000001</v>
      </c>
      <c r="DT416" s="21">
        <v>-2.2993000000000001</v>
      </c>
      <c r="DU416" s="21">
        <v>6.5815999999999999</v>
      </c>
      <c r="DV416" s="21">
        <v>0.38800000000000001</v>
      </c>
      <c r="DW416" s="21">
        <v>-6.1677</v>
      </c>
      <c r="DX416" s="21">
        <v>-1.8296999999999999</v>
      </c>
      <c r="DY416" s="21">
        <v>-40.782600000000002</v>
      </c>
    </row>
    <row r="417" spans="1:129" x14ac:dyDescent="0.2">
      <c r="A417" s="62" t="str">
        <f>[1]PSIM!A429</f>
        <v>RCL</v>
      </c>
      <c r="B417" s="16">
        <v>1.871</v>
      </c>
      <c r="C417" s="16">
        <v>0.95399999999999996</v>
      </c>
      <c r="D417" s="16">
        <v>5.5460000000000003</v>
      </c>
      <c r="E417" s="16">
        <v>7.24</v>
      </c>
      <c r="F417" s="16">
        <v>4.63</v>
      </c>
      <c r="G417" s="16">
        <v>5.76</v>
      </c>
      <c r="H417" s="16">
        <v>-1.26</v>
      </c>
      <c r="I417" s="16">
        <v>-5.71</v>
      </c>
      <c r="J417" s="16">
        <v>0.63</v>
      </c>
      <c r="K417" s="16">
        <v>-0.94</v>
      </c>
      <c r="L417" s="16">
        <v>-2.33</v>
      </c>
      <c r="M417" s="16">
        <v>-1.99</v>
      </c>
      <c r="N417" s="16">
        <v>0.44</v>
      </c>
      <c r="O417" s="16">
        <v>0.53</v>
      </c>
      <c r="P417" s="16">
        <v>-1.6600000000000001</v>
      </c>
      <c r="Q417" s="16">
        <v>0.64</v>
      </c>
      <c r="R417" s="17">
        <v>17.638999999999999</v>
      </c>
      <c r="S417" s="17">
        <v>16.6144</v>
      </c>
      <c r="T417" s="17">
        <v>28.2027</v>
      </c>
      <c r="U417" s="17">
        <v>29.148900000000001</v>
      </c>
      <c r="V417" s="17">
        <v>18.446100000000001</v>
      </c>
      <c r="W417" s="17">
        <v>17.435500000000001</v>
      </c>
      <c r="X417" s="17">
        <v>3.8477999999999999</v>
      </c>
      <c r="Y417" s="17">
        <v>-6.6424000000000003</v>
      </c>
      <c r="Z417" s="17">
        <v>7.2775999999999996</v>
      </c>
      <c r="AA417" s="17">
        <v>-4.0342000000000002</v>
      </c>
      <c r="AB417" s="17">
        <v>1.4964</v>
      </c>
      <c r="AC417" s="17">
        <v>1.875</v>
      </c>
      <c r="AD417" s="17">
        <v>10.369</v>
      </c>
      <c r="AE417" s="17">
        <v>7.9</v>
      </c>
      <c r="AF417" s="17">
        <v>-2.0922999999999998</v>
      </c>
      <c r="AG417" s="17">
        <v>9.5471000000000004</v>
      </c>
      <c r="AH417" s="16">
        <v>1.87</v>
      </c>
      <c r="AI417" s="16">
        <v>10.37</v>
      </c>
      <c r="AJ417" s="16">
        <v>7.9</v>
      </c>
      <c r="AK417" s="16">
        <v>-2.09</v>
      </c>
      <c r="AL417" s="16">
        <v>9.5500000000000007</v>
      </c>
      <c r="AM417" s="16">
        <v>6.72</v>
      </c>
      <c r="AN417" s="16">
        <v>6.91</v>
      </c>
      <c r="AO417" s="16">
        <v>5.87</v>
      </c>
      <c r="AP417" s="16">
        <v>5.48</v>
      </c>
      <c r="AQ417" s="16">
        <v>5.97</v>
      </c>
      <c r="AR417" s="16">
        <v>6.36</v>
      </c>
      <c r="AS417" s="16">
        <v>6.86</v>
      </c>
      <c r="AT417" s="16">
        <v>8.8000000000000007</v>
      </c>
      <c r="AU417" s="16">
        <v>8.6300000000000008</v>
      </c>
      <c r="AV417" s="16">
        <v>9.41</v>
      </c>
      <c r="AW417" s="16">
        <v>8.69</v>
      </c>
      <c r="AX417" s="19">
        <v>0.43069015196047222</v>
      </c>
      <c r="AY417" s="19">
        <v>0.37018415027217283</v>
      </c>
      <c r="AZ417" s="19">
        <v>9.7599193162693942E-2</v>
      </c>
      <c r="BA417" s="19">
        <v>9.3448059850218673E-2</v>
      </c>
      <c r="BB417" s="19">
        <v>0.19057907833943816</v>
      </c>
      <c r="BC417" s="19">
        <v>0.21489422827536839</v>
      </c>
      <c r="BD417" s="19">
        <v>-0.66095861184739091</v>
      </c>
      <c r="BE417" s="19">
        <v>-0.17969805834823785</v>
      </c>
      <c r="BF417" s="19">
        <v>-1.9220677065482399</v>
      </c>
      <c r="BG417" s="19">
        <v>-0.18879473069199401</v>
      </c>
      <c r="BH417" s="19">
        <v>-0.22947931171533689</v>
      </c>
      <c r="BI417" s="19">
        <v>-0.17023850432476154</v>
      </c>
      <c r="BJ417" s="19">
        <v>0.58961262472123499</v>
      </c>
      <c r="BK417" s="19">
        <v>3.1718973315952321</v>
      </c>
      <c r="BL417" s="19">
        <v>-0.13655898964487764</v>
      </c>
      <c r="BM417" s="19">
        <v>0.26641550888061044</v>
      </c>
      <c r="BN417" s="16">
        <v>9.9182000000000006</v>
      </c>
      <c r="BO417" s="16">
        <v>4.8360000000000003</v>
      </c>
      <c r="BP417" s="16">
        <v>20.505500000000001</v>
      </c>
      <c r="BQ417" s="16">
        <v>22.347000000000001</v>
      </c>
      <c r="BR417" s="16">
        <v>15.243499999999999</v>
      </c>
      <c r="BS417" s="16">
        <v>19.340399999999999</v>
      </c>
      <c r="BT417" s="16">
        <v>-4.2853000000000003</v>
      </c>
      <c r="BU417" s="16">
        <v>-26.435600000000001</v>
      </c>
      <c r="BV417" s="16">
        <v>3.0537000000000001</v>
      </c>
      <c r="BW417" s="16">
        <v>-5.7046000000000001</v>
      </c>
      <c r="BX417" s="16">
        <v>-14.239599999999999</v>
      </c>
      <c r="BY417" s="16">
        <v>-12.6067</v>
      </c>
      <c r="BZ417" s="16">
        <v>2.7157</v>
      </c>
      <c r="CA417" s="16">
        <v>3.7157999999999998</v>
      </c>
      <c r="CB417" s="16">
        <v>-13.166499999999999</v>
      </c>
      <c r="CC417" s="16">
        <v>4.7390999999999996</v>
      </c>
      <c r="CD417" s="13">
        <v>1.5398128612783413</v>
      </c>
      <c r="CE417" s="13">
        <v>1.3953406582869243</v>
      </c>
      <c r="CF417" s="13">
        <v>0.7825968006054953</v>
      </c>
      <c r="CG417" s="13">
        <v>0.7993890980037055</v>
      </c>
      <c r="CH417" s="13">
        <v>0.59455538317342016</v>
      </c>
      <c r="CI417" s="13">
        <v>0.5078700229336558</v>
      </c>
      <c r="CJ417" s="13">
        <v>0.70741534194034561</v>
      </c>
      <c r="CK417" s="13">
        <v>1.0728518033907153</v>
      </c>
      <c r="CL417" s="13">
        <v>0.77362781750339915</v>
      </c>
      <c r="CM417" s="13">
        <v>0.73361189838580532</v>
      </c>
      <c r="CN417" s="13">
        <v>0.59762081423554236</v>
      </c>
      <c r="CO417" s="13">
        <v>0.67366070976560521</v>
      </c>
      <c r="CP417" s="13">
        <v>0.53869849410256165</v>
      </c>
      <c r="CQ417" s="13">
        <v>0.48099354108341769</v>
      </c>
      <c r="CR417" s="13">
        <v>0.58903629699615512</v>
      </c>
      <c r="CS417" s="13">
        <v>0.56584825913221648</v>
      </c>
      <c r="CT417" s="16">
        <v>21.649699999999999</v>
      </c>
      <c r="CU417" s="16">
        <v>8.8889999999999993</v>
      </c>
      <c r="CV417" s="16">
        <v>39.198599999999999</v>
      </c>
      <c r="CW417" s="16">
        <v>38.202399999999997</v>
      </c>
      <c r="CX417" s="16">
        <v>21.165600000000001</v>
      </c>
      <c r="CY417" s="16">
        <v>24.1601</v>
      </c>
      <c r="CZ417" s="16">
        <v>-5.1398000000000001</v>
      </c>
      <c r="DA417" s="16">
        <v>-27.805900000000001</v>
      </c>
      <c r="DB417" s="16">
        <v>3.7627000000000002</v>
      </c>
      <c r="DC417" s="16">
        <v>-6.0061</v>
      </c>
      <c r="DD417" s="16">
        <v>-16.3933</v>
      </c>
      <c r="DE417" s="16">
        <v>-16.533000000000001</v>
      </c>
      <c r="DF417" s="16">
        <v>3.8068999999999997</v>
      </c>
      <c r="DG417" s="16">
        <v>4.3178000000000001</v>
      </c>
      <c r="DH417" s="16">
        <v>-13.769</v>
      </c>
      <c r="DI417" s="16">
        <v>5.8754</v>
      </c>
      <c r="DJ417" s="21">
        <v>6.6684999999999999</v>
      </c>
      <c r="DK417" s="21">
        <v>3.3948999999999998</v>
      </c>
      <c r="DL417" s="21">
        <v>18.395700000000001</v>
      </c>
      <c r="DM417" s="21">
        <v>19.488499999999998</v>
      </c>
      <c r="DN417" s="21">
        <v>11.3299</v>
      </c>
      <c r="DO417" s="21">
        <v>14.0177</v>
      </c>
      <c r="DP417" s="21">
        <v>-2.8345000000000002</v>
      </c>
      <c r="DQ417" s="21">
        <v>-13.0959</v>
      </c>
      <c r="DR417" s="21">
        <v>1.7572000000000001</v>
      </c>
      <c r="DS417" s="21">
        <v>-3.0011999999999999</v>
      </c>
      <c r="DT417" s="21">
        <v>-8.1209000000000007</v>
      </c>
      <c r="DU417" s="21">
        <v>-8.0319000000000003</v>
      </c>
      <c r="DV417" s="21">
        <v>1.8744000000000001</v>
      </c>
      <c r="DW417" s="21">
        <v>2.3071999999999999</v>
      </c>
      <c r="DX417" s="21">
        <v>-7.2846000000000002</v>
      </c>
      <c r="DY417" s="21">
        <v>3.0013999999999998</v>
      </c>
    </row>
    <row r="418" spans="1:129" x14ac:dyDescent="0.2">
      <c r="A418" s="62" t="str">
        <f>[1]PSIM!A430</f>
        <v>RICH</v>
      </c>
      <c r="B418" s="16" t="s">
        <v>15</v>
      </c>
      <c r="C418" s="16">
        <v>0.13850000000000001</v>
      </c>
      <c r="D418" s="16">
        <v>4.2799999999999998E-2</v>
      </c>
      <c r="E418" s="16">
        <v>1.38E-2</v>
      </c>
      <c r="F418" s="16">
        <v>6.9800000000000001E-2</v>
      </c>
      <c r="G418" s="16">
        <v>-6.2799999999999995E-2</v>
      </c>
      <c r="H418" s="16">
        <v>-0.1231</v>
      </c>
      <c r="I418" s="16">
        <v>1.23E-2</v>
      </c>
      <c r="J418" s="16">
        <v>7.9399999999999998E-2</v>
      </c>
      <c r="K418" s="16">
        <v>-0.2394</v>
      </c>
      <c r="L418" s="16">
        <v>-0.2185</v>
      </c>
      <c r="M418" s="16">
        <v>-0.21970000000000001</v>
      </c>
      <c r="N418" s="16">
        <v>0.28000000000000003</v>
      </c>
      <c r="O418" s="16">
        <v>-7.0000000000000007E-2</v>
      </c>
      <c r="P418" s="16">
        <v>-0.46600000000000003</v>
      </c>
      <c r="Q418" s="16">
        <v>-0.42</v>
      </c>
      <c r="R418" s="17" t="s">
        <v>15</v>
      </c>
      <c r="S418" s="17">
        <v>3.7496</v>
      </c>
      <c r="T418" s="17">
        <v>3.9544999999999999</v>
      </c>
      <c r="U418" s="17">
        <v>2.8940999999999999</v>
      </c>
      <c r="V418" s="17">
        <v>5.1532</v>
      </c>
      <c r="W418" s="17">
        <v>5.0467000000000004</v>
      </c>
      <c r="X418" s="17">
        <v>6.5896999999999997</v>
      </c>
      <c r="Y418" s="17">
        <v>-2.9725000000000001</v>
      </c>
      <c r="Z418" s="17">
        <v>2.4681000000000002</v>
      </c>
      <c r="AA418" s="17">
        <v>7.8899999999999998E-2</v>
      </c>
      <c r="AB418" s="17">
        <v>-2.9340000000000002</v>
      </c>
      <c r="AC418" s="17">
        <v>-0.69930000000000003</v>
      </c>
      <c r="AD418" s="17">
        <v>-0.36309999999999998</v>
      </c>
      <c r="AE418" s="17">
        <v>0.39629999999999999</v>
      </c>
      <c r="AF418" s="17">
        <v>3.8124000000000002</v>
      </c>
      <c r="AG418" s="17">
        <v>-5.3266999999999998</v>
      </c>
      <c r="AH418" s="16">
        <v>-0.7</v>
      </c>
      <c r="AI418" s="16">
        <v>-0.36</v>
      </c>
      <c r="AJ418" s="16">
        <v>0.4</v>
      </c>
      <c r="AK418" s="16">
        <v>3.81</v>
      </c>
      <c r="AL418" s="16">
        <v>-5.33</v>
      </c>
      <c r="AM418" s="16" t="s">
        <v>15</v>
      </c>
      <c r="AN418" s="16" t="s">
        <v>15</v>
      </c>
      <c r="AO418" s="16" t="s">
        <v>15</v>
      </c>
      <c r="AP418" s="16" t="s">
        <v>15</v>
      </c>
      <c r="AQ418" s="16">
        <v>1.93</v>
      </c>
      <c r="AR418" s="16">
        <v>2.27</v>
      </c>
      <c r="AS418" s="16">
        <v>3.67</v>
      </c>
      <c r="AT418" s="16">
        <v>2.12</v>
      </c>
      <c r="AU418" s="16">
        <v>1.66</v>
      </c>
      <c r="AV418" s="16">
        <v>2.2000000000000002</v>
      </c>
      <c r="AW418" s="16">
        <v>3.1</v>
      </c>
      <c r="AX418" s="19" t="s">
        <v>15</v>
      </c>
      <c r="AY418" s="19">
        <v>0.17433399719992901</v>
      </c>
      <c r="AZ418" s="19">
        <v>0.17443649000208883</v>
      </c>
      <c r="BA418" s="19">
        <v>0.40391573953125237</v>
      </c>
      <c r="BB418" s="19">
        <v>0.26680546364170621</v>
      </c>
      <c r="BC418" s="19">
        <v>-1.175439625885266</v>
      </c>
      <c r="BD418" s="19">
        <v>-1.1086648464567095</v>
      </c>
      <c r="BE418" s="19">
        <v>-0.46007570691927868</v>
      </c>
      <c r="BF418" s="19">
        <v>1.0567313933735689</v>
      </c>
      <c r="BG418" s="19">
        <v>-0.83305580149286218</v>
      </c>
      <c r="BH418" s="19">
        <v>-2.2239186738505032</v>
      </c>
      <c r="BI418" s="19">
        <v>-1.8232280023062475</v>
      </c>
      <c r="BJ418" s="19">
        <v>-1.2886082083263106</v>
      </c>
      <c r="BK418" s="19">
        <v>-3.5376676409572214</v>
      </c>
      <c r="BL418" s="19">
        <v>-0.1500077454450825</v>
      </c>
      <c r="BM418" s="19">
        <v>-0.14778349188133719</v>
      </c>
      <c r="BN418" s="16" t="s">
        <v>15</v>
      </c>
      <c r="BO418" s="16">
        <v>1.1940999999999999</v>
      </c>
      <c r="BP418" s="16">
        <v>0.91259999999999997</v>
      </c>
      <c r="BQ418" s="16">
        <v>0.32350000000000001</v>
      </c>
      <c r="BR418" s="16">
        <v>1.9963</v>
      </c>
      <c r="BS418" s="16">
        <v>-2.0036</v>
      </c>
      <c r="BT418" s="16">
        <v>-4.4386000000000001</v>
      </c>
      <c r="BU418" s="16">
        <v>0.58650000000000002</v>
      </c>
      <c r="BV418" s="16">
        <v>2.7822</v>
      </c>
      <c r="BW418" s="16">
        <v>-9.7230000000000008</v>
      </c>
      <c r="BX418" s="16">
        <v>-11.783099999999999</v>
      </c>
      <c r="BY418" s="16">
        <v>-10.025399999999999</v>
      </c>
      <c r="BZ418" s="16">
        <v>10.1083</v>
      </c>
      <c r="CA418" s="16">
        <v>-4.3933</v>
      </c>
      <c r="CB418" s="16">
        <v>-35.605899999999998</v>
      </c>
      <c r="CC418" s="16">
        <v>-197.64920000000001</v>
      </c>
      <c r="CD418" s="13" t="s">
        <v>15</v>
      </c>
      <c r="CE418" s="13" t="s">
        <v>15</v>
      </c>
      <c r="CF418" s="13" t="s">
        <v>15</v>
      </c>
      <c r="CG418" s="13" t="s">
        <v>15</v>
      </c>
      <c r="CH418" s="13">
        <v>0.98761146913385467</v>
      </c>
      <c r="CI418" s="13">
        <v>2.038134762542406</v>
      </c>
      <c r="CJ418" s="13">
        <v>1.1597935930220238</v>
      </c>
      <c r="CK418" s="13">
        <v>0.43961994861392073</v>
      </c>
      <c r="CL418" s="13">
        <v>1.1095868735587131</v>
      </c>
      <c r="CM418" s="13">
        <v>0.90748270813368759</v>
      </c>
      <c r="CN418" s="13">
        <v>0.98393225787784944</v>
      </c>
      <c r="CO418" s="13">
        <v>6.6370815962967082</v>
      </c>
      <c r="CP418" s="13">
        <v>1.388015995396251</v>
      </c>
      <c r="CQ418" s="13">
        <v>3.0568891628528094</v>
      </c>
      <c r="CR418" s="13">
        <v>-39.982104640160124</v>
      </c>
      <c r="CS418" s="13">
        <v>-1.6135480713133259</v>
      </c>
      <c r="CT418" s="16" t="s">
        <v>15</v>
      </c>
      <c r="CU418" s="16" t="s">
        <v>15</v>
      </c>
      <c r="CV418" s="16">
        <v>8.0021000000000004</v>
      </c>
      <c r="CW418" s="16">
        <v>3.2801</v>
      </c>
      <c r="CX418" s="16">
        <v>13.9976</v>
      </c>
      <c r="CY418" s="16">
        <v>-13.6915</v>
      </c>
      <c r="CZ418" s="16">
        <v>-20.469100000000001</v>
      </c>
      <c r="DA418" s="16">
        <v>1.6597</v>
      </c>
      <c r="DB418" s="16">
        <v>8.6701999999999995</v>
      </c>
      <c r="DC418" s="16">
        <v>-29.749600000000001</v>
      </c>
      <c r="DD418" s="16">
        <v>-38.4529</v>
      </c>
      <c r="DE418" s="16">
        <v>-73.625600000000006</v>
      </c>
      <c r="DF418" s="16">
        <v>45.265599999999999</v>
      </c>
      <c r="DG418" s="16">
        <v>-17.1997</v>
      </c>
      <c r="DH418" s="16">
        <v>-17.1997</v>
      </c>
      <c r="DI418" s="16">
        <v>-17.1997</v>
      </c>
      <c r="DJ418" s="21" t="s">
        <v>15</v>
      </c>
      <c r="DK418" s="21" t="s">
        <v>15</v>
      </c>
      <c r="DL418" s="21">
        <v>3.2762000000000002</v>
      </c>
      <c r="DM418" s="21">
        <v>1.1581999999999999</v>
      </c>
      <c r="DN418" s="21">
        <v>5.4038000000000004</v>
      </c>
      <c r="DO418" s="21">
        <v>-4.8951000000000002</v>
      </c>
      <c r="DP418" s="21">
        <v>-7.6885000000000003</v>
      </c>
      <c r="DQ418" s="21">
        <v>0.80389999999999995</v>
      </c>
      <c r="DR418" s="21">
        <v>4.0724</v>
      </c>
      <c r="DS418" s="21">
        <v>-10.098100000000001</v>
      </c>
      <c r="DT418" s="21">
        <v>-8.2651000000000003</v>
      </c>
      <c r="DU418" s="21">
        <v>-8.6785999999999994</v>
      </c>
      <c r="DV418" s="21">
        <v>8.1387999999999998</v>
      </c>
      <c r="DW418" s="21">
        <v>-4.1999000000000004</v>
      </c>
      <c r="DX418" s="21">
        <v>-32.393599999999999</v>
      </c>
      <c r="DY418" s="21">
        <v>-62.743099999999998</v>
      </c>
    </row>
    <row r="419" spans="1:129" x14ac:dyDescent="0.2">
      <c r="A419" s="62" t="str">
        <f>[1]PSIM!A431</f>
        <v>RICHY</v>
      </c>
      <c r="B419" s="16" t="s">
        <v>15</v>
      </c>
      <c r="C419" s="16" t="s">
        <v>15</v>
      </c>
      <c r="D419" s="16" t="s">
        <v>15</v>
      </c>
      <c r="E419" s="16" t="s">
        <v>15</v>
      </c>
      <c r="F419" s="16" t="s">
        <v>15</v>
      </c>
      <c r="G419" s="16" t="s">
        <v>15</v>
      </c>
      <c r="H419" s="16" t="s">
        <v>15</v>
      </c>
      <c r="I419" s="16" t="s">
        <v>15</v>
      </c>
      <c r="J419" s="16" t="s">
        <v>15</v>
      </c>
      <c r="K419" s="16" t="s">
        <v>15</v>
      </c>
      <c r="L419" s="16" t="s">
        <v>15</v>
      </c>
      <c r="M419" s="16">
        <v>0.45550000000000002</v>
      </c>
      <c r="N419" s="16">
        <v>0.33560000000000001</v>
      </c>
      <c r="O419" s="16">
        <v>4.3900000000000002E-2</v>
      </c>
      <c r="P419" s="16">
        <v>8.8000000000000005E-3</v>
      </c>
      <c r="Q419" s="16">
        <v>0.12690000000000001</v>
      </c>
      <c r="R419" s="17" t="s">
        <v>15</v>
      </c>
      <c r="S419" s="17" t="s">
        <v>15</v>
      </c>
      <c r="T419" s="17" t="s">
        <v>15</v>
      </c>
      <c r="U419" s="17" t="s">
        <v>15</v>
      </c>
      <c r="V419" s="17" t="s">
        <v>15</v>
      </c>
      <c r="W419" s="17" t="s">
        <v>15</v>
      </c>
      <c r="X419" s="17" t="s">
        <v>15</v>
      </c>
      <c r="Y419" s="17" t="s">
        <v>15</v>
      </c>
      <c r="Z419" s="17" t="s">
        <v>15</v>
      </c>
      <c r="AA419" s="17" t="s">
        <v>15</v>
      </c>
      <c r="AB419" s="17" t="s">
        <v>15</v>
      </c>
      <c r="AC419" s="17">
        <v>36.301600000000001</v>
      </c>
      <c r="AD419" s="17">
        <v>37.982999999999997</v>
      </c>
      <c r="AE419" s="17">
        <v>33.500100000000003</v>
      </c>
      <c r="AF419" s="17">
        <v>35.0946</v>
      </c>
      <c r="AG419" s="17">
        <v>33.734299999999998</v>
      </c>
      <c r="AH419" s="16" t="s">
        <v>15</v>
      </c>
      <c r="AI419" s="16">
        <v>37.979999999999997</v>
      </c>
      <c r="AJ419" s="16">
        <v>33.5</v>
      </c>
      <c r="AK419" s="16">
        <v>35.090000000000003</v>
      </c>
      <c r="AL419" s="16">
        <v>33.729999999999997</v>
      </c>
      <c r="AM419" s="16" t="s">
        <v>15</v>
      </c>
      <c r="AN419" s="16" t="s">
        <v>15</v>
      </c>
      <c r="AO419" s="16" t="s">
        <v>15</v>
      </c>
      <c r="AP419" s="16" t="s">
        <v>15</v>
      </c>
      <c r="AQ419" s="16" t="s">
        <v>15</v>
      </c>
      <c r="AR419" s="16" t="s">
        <v>15</v>
      </c>
      <c r="AS419" s="16" t="s">
        <v>15</v>
      </c>
      <c r="AT419" s="16" t="s">
        <v>15</v>
      </c>
      <c r="AU419" s="16" t="s">
        <v>15</v>
      </c>
      <c r="AV419" s="16" t="s">
        <v>15</v>
      </c>
      <c r="AW419" s="16" t="s">
        <v>15</v>
      </c>
      <c r="AX419" s="19" t="s">
        <v>15</v>
      </c>
      <c r="AY419" s="19" t="s">
        <v>15</v>
      </c>
      <c r="AZ419" s="19" t="s">
        <v>15</v>
      </c>
      <c r="BA419" s="19" t="s">
        <v>15</v>
      </c>
      <c r="BB419" s="19" t="s">
        <v>15</v>
      </c>
      <c r="BC419" s="19" t="s">
        <v>15</v>
      </c>
      <c r="BD419" s="19" t="s">
        <v>15</v>
      </c>
      <c r="BE419" s="19" t="s">
        <v>15</v>
      </c>
      <c r="BF419" s="19" t="s">
        <v>15</v>
      </c>
      <c r="BG419" s="19" t="s">
        <v>15</v>
      </c>
      <c r="BH419" s="19" t="s">
        <v>15</v>
      </c>
      <c r="BI419" s="19">
        <v>8.9072269867337309E-2</v>
      </c>
      <c r="BJ419" s="19">
        <v>2.673313142192113E-2</v>
      </c>
      <c r="BK419" s="19">
        <v>0.16271424291638414</v>
      </c>
      <c r="BL419" s="19">
        <v>0.60903258462511856</v>
      </c>
      <c r="BM419" s="19">
        <v>0.19170537283454683</v>
      </c>
      <c r="BN419" s="16" t="s">
        <v>15</v>
      </c>
      <c r="BO419" s="16" t="s">
        <v>15</v>
      </c>
      <c r="BP419" s="16" t="s">
        <v>15</v>
      </c>
      <c r="BQ419" s="16" t="s">
        <v>15</v>
      </c>
      <c r="BR419" s="16" t="s">
        <v>15</v>
      </c>
      <c r="BS419" s="16" t="s">
        <v>15</v>
      </c>
      <c r="BT419" s="16" t="s">
        <v>15</v>
      </c>
      <c r="BU419" s="16" t="s">
        <v>15</v>
      </c>
      <c r="BV419" s="16" t="s">
        <v>15</v>
      </c>
      <c r="BW419" s="16" t="s">
        <v>15</v>
      </c>
      <c r="BX419" s="16" t="s">
        <v>15</v>
      </c>
      <c r="BY419" s="16">
        <v>17.603300000000001</v>
      </c>
      <c r="BZ419" s="16">
        <v>19.944900000000001</v>
      </c>
      <c r="CA419" s="16">
        <v>7.8041999999999998</v>
      </c>
      <c r="CB419" s="16">
        <v>1.6732</v>
      </c>
      <c r="CC419" s="16">
        <v>10.1122</v>
      </c>
      <c r="CD419" s="13" t="s">
        <v>15</v>
      </c>
      <c r="CE419" s="13" t="s">
        <v>15</v>
      </c>
      <c r="CF419" s="13" t="s">
        <v>15</v>
      </c>
      <c r="CG419" s="13" t="s">
        <v>15</v>
      </c>
      <c r="CH419" s="13" t="s">
        <v>15</v>
      </c>
      <c r="CI419" s="13" t="s">
        <v>15</v>
      </c>
      <c r="CJ419" s="13" t="s">
        <v>15</v>
      </c>
      <c r="CK419" s="13" t="s">
        <v>15</v>
      </c>
      <c r="CL419" s="13" t="s">
        <v>15</v>
      </c>
      <c r="CM419" s="13" t="s">
        <v>15</v>
      </c>
      <c r="CN419" s="13" t="s">
        <v>15</v>
      </c>
      <c r="CO419" s="13" t="s">
        <v>15</v>
      </c>
      <c r="CP419" s="13">
        <v>0.30649486038097529</v>
      </c>
      <c r="CQ419" s="13">
        <v>0.9406460488983025</v>
      </c>
      <c r="CR419" s="13">
        <v>2.2898014650445817</v>
      </c>
      <c r="CS419" s="13">
        <v>1.8176448829454448</v>
      </c>
      <c r="CT419" s="16" t="s">
        <v>15</v>
      </c>
      <c r="CU419" s="16" t="s">
        <v>15</v>
      </c>
      <c r="CV419" s="16" t="s">
        <v>15</v>
      </c>
      <c r="CW419" s="16" t="s">
        <v>15</v>
      </c>
      <c r="CX419" s="16" t="s">
        <v>15</v>
      </c>
      <c r="CY419" s="16" t="s">
        <v>15</v>
      </c>
      <c r="CZ419" s="16" t="s">
        <v>15</v>
      </c>
      <c r="DA419" s="16" t="s">
        <v>15</v>
      </c>
      <c r="DB419" s="16" t="s">
        <v>15</v>
      </c>
      <c r="DC419" s="16" t="s">
        <v>15</v>
      </c>
      <c r="DD419" s="16" t="s">
        <v>15</v>
      </c>
      <c r="DE419" s="16" t="s">
        <v>15</v>
      </c>
      <c r="DF419" s="16">
        <v>22.7745</v>
      </c>
      <c r="DG419" s="16">
        <v>2.5583999999999998</v>
      </c>
      <c r="DH419" s="16">
        <v>0.60219999999999996</v>
      </c>
      <c r="DI419" s="16">
        <v>7.8466000000000005</v>
      </c>
      <c r="DJ419" s="21" t="s">
        <v>15</v>
      </c>
      <c r="DK419" s="21" t="s">
        <v>15</v>
      </c>
      <c r="DL419" s="21" t="s">
        <v>15</v>
      </c>
      <c r="DM419" s="21" t="s">
        <v>15</v>
      </c>
      <c r="DN419" s="21" t="s">
        <v>15</v>
      </c>
      <c r="DO419" s="21" t="s">
        <v>15</v>
      </c>
      <c r="DP419" s="21" t="s">
        <v>15</v>
      </c>
      <c r="DQ419" s="21" t="s">
        <v>15</v>
      </c>
      <c r="DR419" s="21" t="s">
        <v>15</v>
      </c>
      <c r="DS419" s="21" t="s">
        <v>15</v>
      </c>
      <c r="DT419" s="21" t="s">
        <v>15</v>
      </c>
      <c r="DU419" s="21" t="s">
        <v>15</v>
      </c>
      <c r="DV419" s="21">
        <v>13.067500000000001</v>
      </c>
      <c r="DW419" s="21">
        <v>1.2010000000000001</v>
      </c>
      <c r="DX419" s="21">
        <v>0.18579999999999999</v>
      </c>
      <c r="DY419" s="21">
        <v>2.2852000000000001</v>
      </c>
    </row>
    <row r="420" spans="1:129" x14ac:dyDescent="0.2">
      <c r="A420" s="62" t="str">
        <f>[1]PSIM!A432</f>
        <v>RJH</v>
      </c>
      <c r="B420" s="16" t="s">
        <v>15</v>
      </c>
      <c r="C420" s="16" t="s">
        <v>15</v>
      </c>
      <c r="D420" s="16" t="s">
        <v>15</v>
      </c>
      <c r="E420" s="16" t="s">
        <v>15</v>
      </c>
      <c r="F420" s="16" t="s">
        <v>15</v>
      </c>
      <c r="G420" s="16" t="s">
        <v>15</v>
      </c>
      <c r="H420" s="16" t="s">
        <v>15</v>
      </c>
      <c r="I420" s="16" t="s">
        <v>15</v>
      </c>
      <c r="J420" s="16" t="s">
        <v>15</v>
      </c>
      <c r="K420" s="16" t="s">
        <v>15</v>
      </c>
      <c r="L420" s="16" t="s">
        <v>15</v>
      </c>
      <c r="M420" s="16" t="s">
        <v>15</v>
      </c>
      <c r="N420" s="16">
        <v>0.44</v>
      </c>
      <c r="O420" s="16">
        <v>0.35</v>
      </c>
      <c r="P420" s="16">
        <v>0.62</v>
      </c>
      <c r="Q420" s="16">
        <v>0.77</v>
      </c>
      <c r="R420" s="17" t="s">
        <v>15</v>
      </c>
      <c r="S420" s="17" t="s">
        <v>15</v>
      </c>
      <c r="T420" s="17" t="s">
        <v>15</v>
      </c>
      <c r="U420" s="17" t="s">
        <v>15</v>
      </c>
      <c r="V420" s="17" t="s">
        <v>15</v>
      </c>
      <c r="W420" s="17" t="s">
        <v>15</v>
      </c>
      <c r="X420" s="17" t="s">
        <v>15</v>
      </c>
      <c r="Y420" s="17" t="s">
        <v>15</v>
      </c>
      <c r="Z420" s="17" t="s">
        <v>15</v>
      </c>
      <c r="AA420" s="17" t="s">
        <v>15</v>
      </c>
      <c r="AB420" s="17" t="s">
        <v>15</v>
      </c>
      <c r="AC420" s="17" t="s">
        <v>15</v>
      </c>
      <c r="AD420" s="17">
        <v>23.897600000000001</v>
      </c>
      <c r="AE420" s="17">
        <v>21.733799999999999</v>
      </c>
      <c r="AF420" s="17">
        <v>27.5197</v>
      </c>
      <c r="AG420" s="17">
        <v>29.7485</v>
      </c>
      <c r="AH420" s="16" t="s">
        <v>15</v>
      </c>
      <c r="AI420" s="16" t="s">
        <v>15</v>
      </c>
      <c r="AJ420" s="16" t="s">
        <v>15</v>
      </c>
      <c r="AK420" s="16">
        <v>27.52</v>
      </c>
      <c r="AL420" s="16">
        <v>29.75</v>
      </c>
      <c r="AM420" s="16" t="s">
        <v>15</v>
      </c>
      <c r="AN420" s="16" t="s">
        <v>15</v>
      </c>
      <c r="AO420" s="16" t="s">
        <v>15</v>
      </c>
      <c r="AP420" s="16" t="s">
        <v>15</v>
      </c>
      <c r="AQ420" s="16" t="s">
        <v>15</v>
      </c>
      <c r="AR420" s="16" t="s">
        <v>15</v>
      </c>
      <c r="AS420" s="16" t="s">
        <v>15</v>
      </c>
      <c r="AT420" s="16" t="s">
        <v>15</v>
      </c>
      <c r="AU420" s="16" t="s">
        <v>15</v>
      </c>
      <c r="AV420" s="16" t="s">
        <v>15</v>
      </c>
      <c r="AW420" s="16" t="s">
        <v>15</v>
      </c>
      <c r="AX420" s="19" t="s">
        <v>15</v>
      </c>
      <c r="AY420" s="19" t="s">
        <v>15</v>
      </c>
      <c r="AZ420" s="19" t="s">
        <v>15</v>
      </c>
      <c r="BA420" s="19" t="s">
        <v>15</v>
      </c>
      <c r="BB420" s="19" t="s">
        <v>15</v>
      </c>
      <c r="BC420" s="19" t="s">
        <v>15</v>
      </c>
      <c r="BD420" s="19" t="s">
        <v>15</v>
      </c>
      <c r="BE420" s="19" t="s">
        <v>15</v>
      </c>
      <c r="BF420" s="19" t="s">
        <v>15</v>
      </c>
      <c r="BG420" s="19" t="s">
        <v>15</v>
      </c>
      <c r="BH420" s="19" t="s">
        <v>15</v>
      </c>
      <c r="BI420" s="19" t="s">
        <v>15</v>
      </c>
      <c r="BJ420" s="19">
        <v>0.17429242465399603</v>
      </c>
      <c r="BK420" s="19">
        <v>0.28328052129543868</v>
      </c>
      <c r="BL420" s="19">
        <v>0.12730534993123993</v>
      </c>
      <c r="BM420" s="19">
        <v>1.0903442020129597E-2</v>
      </c>
      <c r="BN420" s="16" t="s">
        <v>15</v>
      </c>
      <c r="BO420" s="16" t="s">
        <v>15</v>
      </c>
      <c r="BP420" s="16" t="s">
        <v>15</v>
      </c>
      <c r="BQ420" s="16" t="s">
        <v>15</v>
      </c>
      <c r="BR420" s="16" t="s">
        <v>15</v>
      </c>
      <c r="BS420" s="16" t="s">
        <v>15</v>
      </c>
      <c r="BT420" s="16" t="s">
        <v>15</v>
      </c>
      <c r="BU420" s="16" t="s">
        <v>15</v>
      </c>
      <c r="BV420" s="16" t="s">
        <v>15</v>
      </c>
      <c r="BW420" s="16" t="s">
        <v>15</v>
      </c>
      <c r="BX420" s="16" t="s">
        <v>15</v>
      </c>
      <c r="BY420" s="16" t="s">
        <v>15</v>
      </c>
      <c r="BZ420" s="16">
        <v>10.5458</v>
      </c>
      <c r="CA420" s="16">
        <v>7.7310999999999996</v>
      </c>
      <c r="CB420" s="16">
        <v>12.786099999999999</v>
      </c>
      <c r="CC420" s="16">
        <v>16.481100000000001</v>
      </c>
      <c r="CD420" s="13" t="s">
        <v>15</v>
      </c>
      <c r="CE420" s="13" t="s">
        <v>15</v>
      </c>
      <c r="CF420" s="13" t="s">
        <v>15</v>
      </c>
      <c r="CG420" s="13" t="s">
        <v>15</v>
      </c>
      <c r="CH420" s="13" t="s">
        <v>15</v>
      </c>
      <c r="CI420" s="13" t="s">
        <v>15</v>
      </c>
      <c r="CJ420" s="13" t="s">
        <v>15</v>
      </c>
      <c r="CK420" s="13" t="s">
        <v>15</v>
      </c>
      <c r="CL420" s="13" t="s">
        <v>15</v>
      </c>
      <c r="CM420" s="13" t="s">
        <v>15</v>
      </c>
      <c r="CN420" s="13" t="s">
        <v>15</v>
      </c>
      <c r="CO420" s="13" t="s">
        <v>15</v>
      </c>
      <c r="CP420" s="13" t="s">
        <v>15</v>
      </c>
      <c r="CQ420" s="13" t="s">
        <v>15</v>
      </c>
      <c r="CR420" s="13">
        <v>5.4817330433360949E-2</v>
      </c>
      <c r="CS420" s="13">
        <v>1.12989746686147E-3</v>
      </c>
      <c r="CT420" s="16" t="s">
        <v>15</v>
      </c>
      <c r="CU420" s="16" t="s">
        <v>15</v>
      </c>
      <c r="CV420" s="16" t="s">
        <v>15</v>
      </c>
      <c r="CW420" s="16" t="s">
        <v>15</v>
      </c>
      <c r="CX420" s="16" t="s">
        <v>15</v>
      </c>
      <c r="CY420" s="16" t="s">
        <v>15</v>
      </c>
      <c r="CZ420" s="16" t="s">
        <v>15</v>
      </c>
      <c r="DA420" s="16" t="s">
        <v>15</v>
      </c>
      <c r="DB420" s="16" t="s">
        <v>15</v>
      </c>
      <c r="DC420" s="16" t="s">
        <v>15</v>
      </c>
      <c r="DD420" s="16" t="s">
        <v>15</v>
      </c>
      <c r="DE420" s="16" t="s">
        <v>15</v>
      </c>
      <c r="DF420" s="16" t="s">
        <v>15</v>
      </c>
      <c r="DG420" s="16">
        <v>29.776699999999998</v>
      </c>
      <c r="DH420" s="16">
        <v>17.565899999999999</v>
      </c>
      <c r="DI420" s="16">
        <v>15.009600000000001</v>
      </c>
      <c r="DJ420" s="21" t="s">
        <v>15</v>
      </c>
      <c r="DK420" s="21" t="s">
        <v>15</v>
      </c>
      <c r="DL420" s="21" t="s">
        <v>15</v>
      </c>
      <c r="DM420" s="21" t="s">
        <v>15</v>
      </c>
      <c r="DN420" s="21" t="s">
        <v>15</v>
      </c>
      <c r="DO420" s="21" t="s">
        <v>15</v>
      </c>
      <c r="DP420" s="21" t="s">
        <v>15</v>
      </c>
      <c r="DQ420" s="21" t="s">
        <v>15</v>
      </c>
      <c r="DR420" s="21" t="s">
        <v>15</v>
      </c>
      <c r="DS420" s="21" t="s">
        <v>15</v>
      </c>
      <c r="DT420" s="21" t="s">
        <v>15</v>
      </c>
      <c r="DU420" s="21" t="s">
        <v>15</v>
      </c>
      <c r="DV420" s="21" t="s">
        <v>15</v>
      </c>
      <c r="DW420" s="21">
        <v>7.1928000000000001</v>
      </c>
      <c r="DX420" s="21">
        <v>10.7067</v>
      </c>
      <c r="DY420" s="21">
        <v>12.415900000000001</v>
      </c>
    </row>
    <row r="421" spans="1:129" x14ac:dyDescent="0.2">
      <c r="A421" s="62" t="str">
        <f>[1]PSIM!A433</f>
        <v>RML</v>
      </c>
      <c r="B421" s="16">
        <v>10.6793</v>
      </c>
      <c r="C421" s="16">
        <v>0.7157</v>
      </c>
      <c r="D421" s="16">
        <v>0.2412</v>
      </c>
      <c r="E421" s="16">
        <v>0.12</v>
      </c>
      <c r="F421" s="16">
        <v>-8.3000000000000004E-2</v>
      </c>
      <c r="G421" s="16">
        <v>-9.1999999999999998E-3</v>
      </c>
      <c r="H421" s="16">
        <v>4.6100000000000002E-2</v>
      </c>
      <c r="I421" s="16">
        <v>-0.08</v>
      </c>
      <c r="J421" s="16">
        <v>0.02</v>
      </c>
      <c r="K421" s="16">
        <v>-0.15</v>
      </c>
      <c r="L421" s="16">
        <v>0.14000000000000001</v>
      </c>
      <c r="M421" s="16">
        <v>0.21</v>
      </c>
      <c r="N421" s="16">
        <v>0.34</v>
      </c>
      <c r="O421" s="16">
        <v>0.25</v>
      </c>
      <c r="P421" s="16">
        <v>0.24</v>
      </c>
      <c r="Q421" s="16">
        <v>0.05</v>
      </c>
      <c r="R421" s="17">
        <v>48.5824</v>
      </c>
      <c r="S421" s="17">
        <v>26.3659</v>
      </c>
      <c r="T421" s="17">
        <v>26.799099999999999</v>
      </c>
      <c r="U421" s="17">
        <v>27.556899999999999</v>
      </c>
      <c r="V421" s="17">
        <v>20.5046</v>
      </c>
      <c r="W421" s="17">
        <v>32.200499999999998</v>
      </c>
      <c r="X421" s="17">
        <v>34.688699999999997</v>
      </c>
      <c r="Y421" s="17">
        <v>26.228999999999999</v>
      </c>
      <c r="Z421" s="17">
        <v>28.937899999999999</v>
      </c>
      <c r="AA421" s="17">
        <v>31.721</v>
      </c>
      <c r="AB421" s="17">
        <v>33.071599999999997</v>
      </c>
      <c r="AC421" s="17">
        <v>36.281799999999997</v>
      </c>
      <c r="AD421" s="17">
        <v>41.958399999999997</v>
      </c>
      <c r="AE421" s="17">
        <v>41.145400000000002</v>
      </c>
      <c r="AF421" s="17">
        <v>38.400599999999997</v>
      </c>
      <c r="AG421" s="17">
        <v>34.719099999999997</v>
      </c>
      <c r="AH421" s="16">
        <v>36.1</v>
      </c>
      <c r="AI421" s="16">
        <v>41.77</v>
      </c>
      <c r="AJ421" s="16">
        <v>40.64</v>
      </c>
      <c r="AK421" s="16">
        <v>37.950000000000003</v>
      </c>
      <c r="AL421" s="16">
        <v>33.299999999999997</v>
      </c>
      <c r="AM421" s="16">
        <v>2085.7199999999998</v>
      </c>
      <c r="AN421" s="16">
        <v>46.91</v>
      </c>
      <c r="AO421" s="16">
        <v>36.51</v>
      </c>
      <c r="AP421" s="16">
        <v>17.22</v>
      </c>
      <c r="AQ421" s="16">
        <v>45.38</v>
      </c>
      <c r="AR421" s="16">
        <v>35.51</v>
      </c>
      <c r="AS421" s="16">
        <v>30.22</v>
      </c>
      <c r="AT421" s="16">
        <v>27.38</v>
      </c>
      <c r="AU421" s="16">
        <v>19.28</v>
      </c>
      <c r="AV421" s="16">
        <v>48.58</v>
      </c>
      <c r="AW421" s="16">
        <v>15.62</v>
      </c>
      <c r="AX421" s="19">
        <v>-0.10088980820777695</v>
      </c>
      <c r="AY421" s="19">
        <v>-4.9141184626049446E-2</v>
      </c>
      <c r="AZ421" s="19">
        <v>-0.14485263982422997</v>
      </c>
      <c r="BA421" s="19">
        <v>6.9513767512293809E-2</v>
      </c>
      <c r="BB421" s="19">
        <v>-0.26754643026329938</v>
      </c>
      <c r="BC421" s="19">
        <v>-1.2964851228567498</v>
      </c>
      <c r="BD421" s="19">
        <v>0.98657823159510971</v>
      </c>
      <c r="BE421" s="19">
        <v>-4.8796308413438663</v>
      </c>
      <c r="BF421" s="19">
        <v>0.31904676114391356</v>
      </c>
      <c r="BG421" s="19">
        <v>-0.58418780740950493</v>
      </c>
      <c r="BH421" s="19">
        <v>0.2730712784459618</v>
      </c>
      <c r="BI421" s="19">
        <v>0.15676344312925247</v>
      </c>
      <c r="BJ421" s="19">
        <v>7.6718968619977318E-2</v>
      </c>
      <c r="BK421" s="19">
        <v>0.10973484855185428</v>
      </c>
      <c r="BL421" s="19">
        <v>7.3493342834341321E-2</v>
      </c>
      <c r="BM421" s="19">
        <v>0.2088427615405328</v>
      </c>
      <c r="BN421" s="16">
        <v>18389.959800000001</v>
      </c>
      <c r="BO421" s="16">
        <v>240.5376</v>
      </c>
      <c r="BP421" s="16">
        <v>58.427599999999998</v>
      </c>
      <c r="BQ421" s="16">
        <v>9.2670999999999992</v>
      </c>
      <c r="BR421" s="16">
        <v>-19.426600000000001</v>
      </c>
      <c r="BS421" s="16">
        <v>-1.778</v>
      </c>
      <c r="BT421" s="16">
        <v>5.3673999999999999</v>
      </c>
      <c r="BU421" s="16">
        <v>-8.6982999999999997</v>
      </c>
      <c r="BV421" s="16">
        <v>1.9539</v>
      </c>
      <c r="BW421" s="16">
        <v>-39.548099999999998</v>
      </c>
      <c r="BX421" s="16">
        <v>9.0882000000000005</v>
      </c>
      <c r="BY421" s="16">
        <v>13.109299999999999</v>
      </c>
      <c r="BZ421" s="16">
        <v>18.544899999999998</v>
      </c>
      <c r="CA421" s="16">
        <v>17.579499999999999</v>
      </c>
      <c r="CB421" s="16">
        <v>16.470600000000001</v>
      </c>
      <c r="CC421" s="16">
        <v>6.5109000000000004</v>
      </c>
      <c r="CD421" s="13">
        <v>-1.1016358244109812</v>
      </c>
      <c r="CE421" s="13">
        <v>0.27759755464166813</v>
      </c>
      <c r="CF421" s="13">
        <v>0.47955949692927474</v>
      </c>
      <c r="CG421" s="13">
        <v>0.66193420414619375</v>
      </c>
      <c r="CH421" s="13">
        <v>0.67151590986769383</v>
      </c>
      <c r="CI421" s="13">
        <v>1.4405089028115459</v>
      </c>
      <c r="CJ421" s="13">
        <v>1.6422580609491795</v>
      </c>
      <c r="CK421" s="13">
        <v>2.1388025620839031</v>
      </c>
      <c r="CL421" s="13">
        <v>1.8923538458557281</v>
      </c>
      <c r="CM421" s="13">
        <v>11.179676858804656</v>
      </c>
      <c r="CN421" s="13">
        <v>4.0097248944777393</v>
      </c>
      <c r="CO421" s="13">
        <v>2.3665382309757348</v>
      </c>
      <c r="CP421" s="13">
        <v>0.9991378677395425</v>
      </c>
      <c r="CQ421" s="13">
        <v>0.64822808988414982</v>
      </c>
      <c r="CR421" s="13">
        <v>0.57538623529240718</v>
      </c>
      <c r="CS421" s="13">
        <v>0.80398927890453753</v>
      </c>
      <c r="CT421" s="16" t="s">
        <v>15</v>
      </c>
      <c r="CU421" s="16" t="s">
        <v>15</v>
      </c>
      <c r="CV421" s="16">
        <v>31.883299999999998</v>
      </c>
      <c r="CW421" s="16">
        <v>12.966699999999999</v>
      </c>
      <c r="CX421" s="16">
        <v>-10.026899999999999</v>
      </c>
      <c r="CY421" s="16">
        <v>-1.3908</v>
      </c>
      <c r="CZ421" s="16">
        <v>5.4287999999999998</v>
      </c>
      <c r="DA421" s="16">
        <v>-10.1714</v>
      </c>
      <c r="DB421" s="16">
        <v>3.3264</v>
      </c>
      <c r="DC421" s="16">
        <v>-47.595399999999998</v>
      </c>
      <c r="DD421" s="16">
        <v>46.110300000000002</v>
      </c>
      <c r="DE421" s="16">
        <v>38.731000000000002</v>
      </c>
      <c r="DF421" s="16">
        <v>41.912399999999998</v>
      </c>
      <c r="DG421" s="16">
        <v>22.5518</v>
      </c>
      <c r="DH421" s="16">
        <v>17.807600000000001</v>
      </c>
      <c r="DI421" s="16">
        <v>3.7995000000000001</v>
      </c>
      <c r="DJ421" s="21">
        <v>203.76419999999999</v>
      </c>
      <c r="DK421" s="21">
        <v>42.950299999999999</v>
      </c>
      <c r="DL421" s="21">
        <v>19.454699999999999</v>
      </c>
      <c r="DM421" s="21">
        <v>6.1040000000000001</v>
      </c>
      <c r="DN421" s="21">
        <v>-4.3810000000000002</v>
      </c>
      <c r="DO421" s="21">
        <v>-0.50549999999999995</v>
      </c>
      <c r="DP421" s="21">
        <v>1.6501000000000001</v>
      </c>
      <c r="DQ421" s="21">
        <v>-2.7717999999999998</v>
      </c>
      <c r="DR421" s="21">
        <v>0.57320000000000004</v>
      </c>
      <c r="DS421" s="21">
        <v>-3.4241999999999999</v>
      </c>
      <c r="DT421" s="21">
        <v>3.2728000000000002</v>
      </c>
      <c r="DU421" s="21">
        <v>5.2221000000000002</v>
      </c>
      <c r="DV421" s="21">
        <v>9.8850999999999996</v>
      </c>
      <c r="DW421" s="21">
        <v>8.5241000000000007</v>
      </c>
      <c r="DX421" s="21">
        <v>8.6593</v>
      </c>
      <c r="DY421" s="21">
        <v>1.9140000000000001</v>
      </c>
    </row>
    <row r="422" spans="1:129" x14ac:dyDescent="0.2">
      <c r="A422" s="62" t="str">
        <f>[1]PSIM!A434</f>
        <v>ROBINS</v>
      </c>
      <c r="B422" s="16">
        <v>47.183</v>
      </c>
      <c r="C422" s="16">
        <v>0.46389999999999998</v>
      </c>
      <c r="D422" s="16">
        <v>0.64539999999999997</v>
      </c>
      <c r="E422" s="16">
        <v>0.83</v>
      </c>
      <c r="F422" s="16">
        <v>2.4</v>
      </c>
      <c r="G422" s="16">
        <v>0.78</v>
      </c>
      <c r="H422" s="16">
        <v>0.92</v>
      </c>
      <c r="I422" s="16">
        <v>0.92</v>
      </c>
      <c r="J422" s="16">
        <v>1.54</v>
      </c>
      <c r="K422" s="16">
        <v>1.31</v>
      </c>
      <c r="L422" s="16">
        <v>1.49</v>
      </c>
      <c r="M422" s="16">
        <v>1.79</v>
      </c>
      <c r="N422" s="16">
        <v>1.74</v>
      </c>
      <c r="O422" s="16">
        <v>1.94</v>
      </c>
      <c r="P422" s="16">
        <v>2.5300000000000002</v>
      </c>
      <c r="Q422" s="16">
        <v>2.4699999999999998</v>
      </c>
      <c r="R422" s="17">
        <v>20.7378</v>
      </c>
      <c r="S422" s="17">
        <v>22.039100000000001</v>
      </c>
      <c r="T422" s="17">
        <v>21.900300000000001</v>
      </c>
      <c r="U422" s="17">
        <v>27.1433</v>
      </c>
      <c r="V422" s="17">
        <v>27.202300000000001</v>
      </c>
      <c r="W422" s="17">
        <v>27.422999999999998</v>
      </c>
      <c r="X422" s="17">
        <v>27.310300000000002</v>
      </c>
      <c r="Y422" s="17">
        <v>27.312100000000001</v>
      </c>
      <c r="Z422" s="17">
        <v>23.7895</v>
      </c>
      <c r="AA422" s="17">
        <v>24.410399999999999</v>
      </c>
      <c r="AB422" s="17">
        <v>24.5581</v>
      </c>
      <c r="AC422" s="17">
        <v>24.336600000000001</v>
      </c>
      <c r="AD422" s="17">
        <v>24.453399999999998</v>
      </c>
      <c r="AE422" s="17">
        <v>24.471900000000002</v>
      </c>
      <c r="AF422" s="17">
        <v>24.940300000000001</v>
      </c>
      <c r="AG422" s="17">
        <v>24.851800000000001</v>
      </c>
      <c r="AH422" s="16">
        <v>24.34</v>
      </c>
      <c r="AI422" s="16">
        <v>24.45</v>
      </c>
      <c r="AJ422" s="16">
        <v>24.47</v>
      </c>
      <c r="AK422" s="16">
        <v>24.94</v>
      </c>
      <c r="AL422" s="16">
        <v>24.85</v>
      </c>
      <c r="AM422" s="16">
        <v>27.64</v>
      </c>
      <c r="AN422" s="16">
        <v>26</v>
      </c>
      <c r="AO422" s="16">
        <v>23.77</v>
      </c>
      <c r="AP422" s="16">
        <v>23.17</v>
      </c>
      <c r="AQ422" s="16">
        <v>25.22</v>
      </c>
      <c r="AR422" s="16">
        <v>23.57</v>
      </c>
      <c r="AS422" s="16">
        <v>22.32</v>
      </c>
      <c r="AT422" s="16">
        <v>22.28</v>
      </c>
      <c r="AU422" s="16">
        <v>21.17</v>
      </c>
      <c r="AV422" s="16">
        <v>21.28</v>
      </c>
      <c r="AW422" s="16">
        <v>22.12</v>
      </c>
      <c r="AX422" s="19">
        <v>7.2484136791758164E-2</v>
      </c>
      <c r="AY422" s="19">
        <v>2.0394850637620258E-2</v>
      </c>
      <c r="AZ422" s="19">
        <v>5.8506082189452684E-3</v>
      </c>
      <c r="BA422" s="19">
        <v>2.9525473681203448E-3</v>
      </c>
      <c r="BB422" s="19">
        <v>6.022938496857709E-2</v>
      </c>
      <c r="BC422" s="19">
        <v>3.7737431870454047E-3</v>
      </c>
      <c r="BD422" s="19" t="s">
        <v>15</v>
      </c>
      <c r="BE422" s="19" t="s">
        <v>15</v>
      </c>
      <c r="BF422" s="19" t="s">
        <v>15</v>
      </c>
      <c r="BG422" s="19" t="s">
        <v>15</v>
      </c>
      <c r="BH422" s="19" t="s">
        <v>15</v>
      </c>
      <c r="BI422" s="19" t="s">
        <v>15</v>
      </c>
      <c r="BJ422" s="19" t="s">
        <v>15</v>
      </c>
      <c r="BK422" s="19">
        <v>-7.4070785785302046E-2</v>
      </c>
      <c r="BL422" s="19">
        <v>0.97985179241608211</v>
      </c>
      <c r="BM422" s="19">
        <v>-0.18749463635401589</v>
      </c>
      <c r="BN422" s="16">
        <v>200.34620000000001</v>
      </c>
      <c r="BO422" s="16">
        <v>6.6352000000000002</v>
      </c>
      <c r="BP422" s="16">
        <v>8.1128999999999998</v>
      </c>
      <c r="BQ422" s="16">
        <v>8.8401999999999994</v>
      </c>
      <c r="BR422" s="16">
        <v>23.1187</v>
      </c>
      <c r="BS422" s="16">
        <v>7.2236000000000002</v>
      </c>
      <c r="BT422" s="16">
        <v>7.7806999999999995</v>
      </c>
      <c r="BU422" s="16">
        <v>7.4842000000000004</v>
      </c>
      <c r="BV422" s="16">
        <v>11.4733</v>
      </c>
      <c r="BW422" s="16">
        <v>8.2414000000000005</v>
      </c>
      <c r="BX422" s="16">
        <v>7.6693999999999996</v>
      </c>
      <c r="BY422" s="16">
        <v>8.1716999999999995</v>
      </c>
      <c r="BZ422" s="16">
        <v>8.0662000000000003</v>
      </c>
      <c r="CA422" s="16">
        <v>8.5488999999999997</v>
      </c>
      <c r="CB422" s="16">
        <v>10.7951</v>
      </c>
      <c r="CC422" s="16">
        <v>10.5489</v>
      </c>
      <c r="CD422" s="13">
        <v>2.9413408487052033</v>
      </c>
      <c r="CE422" s="13">
        <v>1.733072310628063</v>
      </c>
      <c r="CF422" s="13">
        <v>0.78009211374892007</v>
      </c>
      <c r="CG422" s="13">
        <v>0.30134316579076253</v>
      </c>
      <c r="CH422" s="13">
        <v>2.4457194441655176E-2</v>
      </c>
      <c r="CI422" s="13" t="s">
        <v>15</v>
      </c>
      <c r="CJ422" s="13" t="s">
        <v>15</v>
      </c>
      <c r="CK422" s="13" t="s">
        <v>15</v>
      </c>
      <c r="CL422" s="13" t="s">
        <v>15</v>
      </c>
      <c r="CM422" s="13" t="s">
        <v>15</v>
      </c>
      <c r="CN422" s="13" t="s">
        <v>15</v>
      </c>
      <c r="CO422" s="13" t="s">
        <v>15</v>
      </c>
      <c r="CP422" s="13">
        <v>0.21633075879396102</v>
      </c>
      <c r="CQ422" s="13">
        <v>0.26602461226148416</v>
      </c>
      <c r="CR422" s="13">
        <v>0.21552227438963023</v>
      </c>
      <c r="CS422" s="13">
        <v>0.10727600189400055</v>
      </c>
      <c r="CT422" s="16" t="s">
        <v>15</v>
      </c>
      <c r="CU422" s="16">
        <v>35.042999999999999</v>
      </c>
      <c r="CV422" s="16">
        <v>36.8962</v>
      </c>
      <c r="CW422" s="16">
        <v>39.723399999999998</v>
      </c>
      <c r="CX422" s="16">
        <v>71.975499999999997</v>
      </c>
      <c r="CY422" s="16">
        <v>16.359400000000001</v>
      </c>
      <c r="CZ422" s="16">
        <v>17.530999999999999</v>
      </c>
      <c r="DA422" s="16">
        <v>15.8818</v>
      </c>
      <c r="DB422" s="16">
        <v>23.3523</v>
      </c>
      <c r="DC422" s="16">
        <v>17.490400000000001</v>
      </c>
      <c r="DD422" s="16">
        <v>17.385100000000001</v>
      </c>
      <c r="DE422" s="16">
        <v>18.319400000000002</v>
      </c>
      <c r="DF422" s="16">
        <v>16.328600000000002</v>
      </c>
      <c r="DG422" s="16">
        <v>16.7361</v>
      </c>
      <c r="DH422" s="16">
        <v>19.670000000000002</v>
      </c>
      <c r="DI422" s="16">
        <v>17.3279</v>
      </c>
      <c r="DJ422" s="21">
        <v>159.70869999999999</v>
      </c>
      <c r="DK422" s="21">
        <v>6.8398000000000003</v>
      </c>
      <c r="DL422" s="21">
        <v>9.7912999999999997</v>
      </c>
      <c r="DM422" s="21">
        <v>13.8093</v>
      </c>
      <c r="DN422" s="21">
        <v>36.1937</v>
      </c>
      <c r="DO422" s="21">
        <v>9.7866</v>
      </c>
      <c r="DP422" s="21">
        <v>10.9117</v>
      </c>
      <c r="DQ422" s="21">
        <v>9.9957999999999991</v>
      </c>
      <c r="DR422" s="21">
        <v>14.8592</v>
      </c>
      <c r="DS422" s="21">
        <v>10.964499999999999</v>
      </c>
      <c r="DT422" s="21">
        <v>10.5528</v>
      </c>
      <c r="DU422" s="21">
        <v>11.034700000000001</v>
      </c>
      <c r="DV422" s="21">
        <v>9.1933000000000007</v>
      </c>
      <c r="DW422" s="21">
        <v>8.7590000000000003</v>
      </c>
      <c r="DX422" s="21">
        <v>10.610900000000001</v>
      </c>
      <c r="DY422" s="21">
        <v>10.050599999999999</v>
      </c>
    </row>
    <row r="423" spans="1:129" x14ac:dyDescent="0.2">
      <c r="A423" s="62" t="str">
        <f>[1]PSIM!A435</f>
        <v>ROCK</v>
      </c>
      <c r="B423" s="16">
        <v>0.22950000000000001</v>
      </c>
      <c r="C423" s="16">
        <v>1.7561</v>
      </c>
      <c r="D423" s="16">
        <v>0.63300000000000001</v>
      </c>
      <c r="E423" s="16">
        <v>2.1901999999999999</v>
      </c>
      <c r="F423" s="16">
        <v>3.2443</v>
      </c>
      <c r="G423" s="16">
        <v>2.0817000000000001</v>
      </c>
      <c r="H423" s="16">
        <v>1.4487000000000001</v>
      </c>
      <c r="I423" s="16">
        <v>-0.4748</v>
      </c>
      <c r="J423" s="16">
        <v>3.4390999999999998</v>
      </c>
      <c r="K423" s="16">
        <v>-3.4512999999999998</v>
      </c>
      <c r="L423" s="16">
        <v>4.2487000000000004</v>
      </c>
      <c r="M423" s="16">
        <v>-0.51</v>
      </c>
      <c r="N423" s="16">
        <v>-0.54</v>
      </c>
      <c r="O423" s="16">
        <v>1.95</v>
      </c>
      <c r="P423" s="16">
        <v>0.91</v>
      </c>
      <c r="Q423" s="16">
        <v>-1.74</v>
      </c>
      <c r="R423" s="17">
        <v>33.615900000000003</v>
      </c>
      <c r="S423" s="17">
        <v>33.033999999999999</v>
      </c>
      <c r="T423" s="17">
        <v>28.482099999999999</v>
      </c>
      <c r="U423" s="17">
        <v>31.339700000000001</v>
      </c>
      <c r="V423" s="17">
        <v>31.974499999999999</v>
      </c>
      <c r="W423" s="17">
        <v>31.2881</v>
      </c>
      <c r="X423" s="17">
        <v>27.703700000000001</v>
      </c>
      <c r="Y423" s="17">
        <v>32.391800000000003</v>
      </c>
      <c r="Z423" s="17">
        <v>31.327100000000002</v>
      </c>
      <c r="AA423" s="17">
        <v>32.7517</v>
      </c>
      <c r="AB423" s="17">
        <v>27.429600000000001</v>
      </c>
      <c r="AC423" s="17">
        <v>34.531199999999998</v>
      </c>
      <c r="AD423" s="17">
        <v>29.944299999999998</v>
      </c>
      <c r="AE423" s="17">
        <v>32.128</v>
      </c>
      <c r="AF423" s="17">
        <v>31.986000000000001</v>
      </c>
      <c r="AG423" s="17">
        <v>25.250599999999999</v>
      </c>
      <c r="AH423" s="16">
        <v>34.53</v>
      </c>
      <c r="AI423" s="16">
        <v>29.94</v>
      </c>
      <c r="AJ423" s="16">
        <v>32.130000000000003</v>
      </c>
      <c r="AK423" s="16">
        <v>31.99</v>
      </c>
      <c r="AL423" s="16">
        <v>25.25</v>
      </c>
      <c r="AM423" s="16">
        <v>28.42</v>
      </c>
      <c r="AN423" s="16">
        <v>26.53</v>
      </c>
      <c r="AO423" s="16">
        <v>24.81</v>
      </c>
      <c r="AP423" s="16">
        <v>23.32</v>
      </c>
      <c r="AQ423" s="16">
        <v>24.07</v>
      </c>
      <c r="AR423" s="16">
        <v>24.45</v>
      </c>
      <c r="AS423" s="16">
        <v>23.4</v>
      </c>
      <c r="AT423" s="16">
        <v>31.96</v>
      </c>
      <c r="AU423" s="16">
        <v>21.04</v>
      </c>
      <c r="AV423" s="16">
        <v>26.92</v>
      </c>
      <c r="AW423" s="16">
        <v>28.66</v>
      </c>
      <c r="AX423" s="19">
        <v>1.0220843279986169</v>
      </c>
      <c r="AY423" s="19">
        <v>0.52863145390148936</v>
      </c>
      <c r="AZ423" s="19">
        <v>0.71266884005947417</v>
      </c>
      <c r="BA423" s="19">
        <v>0.26284717500480637</v>
      </c>
      <c r="BB423" s="19">
        <v>0.34734866891442329</v>
      </c>
      <c r="BC423" s="19">
        <v>0.3121559628837276</v>
      </c>
      <c r="BD423" s="19">
        <v>0.41250856222202931</v>
      </c>
      <c r="BE423" s="19">
        <v>4.8071978329105214</v>
      </c>
      <c r="BF423" s="19">
        <v>0.15772146627067912</v>
      </c>
      <c r="BG423" s="19">
        <v>-0.46762057376235522</v>
      </c>
      <c r="BH423" s="19">
        <v>-1.7071212448670847</v>
      </c>
      <c r="BI423" s="19">
        <v>0.30898382266163421</v>
      </c>
      <c r="BJ423" s="19">
        <v>-2.1340800604943522</v>
      </c>
      <c r="BK423" s="19">
        <v>0.24505379008930947</v>
      </c>
      <c r="BL423" s="19">
        <v>0.41593999091143569</v>
      </c>
      <c r="BM423" s="19">
        <v>-0.3699137373125036</v>
      </c>
      <c r="BN423" s="16">
        <v>0.72040000000000004</v>
      </c>
      <c r="BO423" s="16">
        <v>4.1272000000000002</v>
      </c>
      <c r="BP423" s="16">
        <v>1.4908000000000001</v>
      </c>
      <c r="BQ423" s="16">
        <v>4.5107999999999997</v>
      </c>
      <c r="BR423" s="16">
        <v>6.3040000000000003</v>
      </c>
      <c r="BS423" s="16">
        <v>4.2781000000000002</v>
      </c>
      <c r="BT423" s="16">
        <v>2.4712000000000001</v>
      </c>
      <c r="BU423" s="16">
        <v>-1.4317</v>
      </c>
      <c r="BV423" s="16">
        <v>6.6287000000000003</v>
      </c>
      <c r="BW423" s="16">
        <v>-8.2981999999999996</v>
      </c>
      <c r="BX423" s="16">
        <v>12.508800000000001</v>
      </c>
      <c r="BY423" s="16">
        <v>-1.0833999999999999</v>
      </c>
      <c r="BZ423" s="16">
        <v>-1.7806</v>
      </c>
      <c r="CA423" s="16">
        <v>4.9470000000000001</v>
      </c>
      <c r="CB423" s="16">
        <v>2.5741000000000001</v>
      </c>
      <c r="CC423" s="16">
        <v>-6.4146999999999998</v>
      </c>
      <c r="CD423" s="13">
        <v>4.5990797074392145</v>
      </c>
      <c r="CE423" s="13">
        <v>2.2976435692510506</v>
      </c>
      <c r="CF423" s="13">
        <v>2.4334490264133186</v>
      </c>
      <c r="CG423" s="13">
        <v>1.9494573141098333</v>
      </c>
      <c r="CH423" s="13">
        <v>1.729314184859118</v>
      </c>
      <c r="CI423" s="13">
        <v>1.218604485518666</v>
      </c>
      <c r="CJ423" s="13">
        <v>0.8666666666666667</v>
      </c>
      <c r="CK423" s="13">
        <v>1.0422819395715259</v>
      </c>
      <c r="CL423" s="13">
        <v>0.75449707331680171</v>
      </c>
      <c r="CM423" s="13">
        <v>1.4315719376322378</v>
      </c>
      <c r="CN423" s="13">
        <v>1.122744203343824</v>
      </c>
      <c r="CO423" s="13">
        <v>0.66573512977424543</v>
      </c>
      <c r="CP423" s="13">
        <v>0.57910115026773012</v>
      </c>
      <c r="CQ423" s="13">
        <v>0.33423846738111929</v>
      </c>
      <c r="CR423" s="13">
        <v>0.31288669142893111</v>
      </c>
      <c r="CS423" s="13">
        <v>0.32996050232478202</v>
      </c>
      <c r="CT423" s="16">
        <v>4.1458000000000004</v>
      </c>
      <c r="CU423" s="16">
        <v>22.107800000000001</v>
      </c>
      <c r="CV423" s="16">
        <v>6.0964</v>
      </c>
      <c r="CW423" s="16">
        <v>19.580200000000001</v>
      </c>
      <c r="CX423" s="16">
        <v>27.494</v>
      </c>
      <c r="CY423" s="16">
        <v>16.503299999999999</v>
      </c>
      <c r="CZ423" s="16">
        <v>10.165699999999999</v>
      </c>
      <c r="DA423" s="16">
        <v>-3.2530999999999999</v>
      </c>
      <c r="DB423" s="16">
        <v>21.684100000000001</v>
      </c>
      <c r="DC423" s="16">
        <v>-23.107399999999998</v>
      </c>
      <c r="DD423" s="16">
        <v>37.537100000000002</v>
      </c>
      <c r="DE423" s="16">
        <v>-2.4171</v>
      </c>
      <c r="DF423" s="16">
        <v>-2.7717999999999998</v>
      </c>
      <c r="DG423" s="16">
        <v>9.2825000000000006</v>
      </c>
      <c r="DH423" s="16">
        <v>3.9613</v>
      </c>
      <c r="DI423" s="16">
        <v>-7.8673000000000002</v>
      </c>
      <c r="DJ423" s="21">
        <v>0.55759999999999998</v>
      </c>
      <c r="DK423" s="21">
        <v>3.9237000000000002</v>
      </c>
      <c r="DL423" s="21">
        <v>1.4418</v>
      </c>
      <c r="DM423" s="21">
        <v>5.0271999999999997</v>
      </c>
      <c r="DN423" s="21">
        <v>7.4993999999999996</v>
      </c>
      <c r="DO423" s="21">
        <v>5.1749000000000001</v>
      </c>
      <c r="DP423" s="21">
        <v>3.6874000000000002</v>
      </c>
      <c r="DQ423" s="21">
        <v>-1.2122999999999999</v>
      </c>
      <c r="DR423" s="21">
        <v>8.3782999999999994</v>
      </c>
      <c r="DS423" s="21">
        <v>-8.0275999999999996</v>
      </c>
      <c r="DT423" s="21">
        <v>12.4816</v>
      </c>
      <c r="DU423" s="21">
        <v>-1.0538000000000001</v>
      </c>
      <c r="DV423" s="21">
        <v>-1.357</v>
      </c>
      <c r="DW423" s="21">
        <v>4.8734000000000002</v>
      </c>
      <c r="DX423" s="21">
        <v>2.3323</v>
      </c>
      <c r="DY423" s="21">
        <v>-4.7402999999999995</v>
      </c>
    </row>
    <row r="424" spans="1:129" x14ac:dyDescent="0.2">
      <c r="A424" s="62" t="str">
        <f>[1]PSIM!A436</f>
        <v>ROH</v>
      </c>
      <c r="B424" s="16">
        <v>2.0110000000000001</v>
      </c>
      <c r="C424" s="16">
        <v>0.9476</v>
      </c>
      <c r="D424" s="16">
        <v>2.5540000000000003</v>
      </c>
      <c r="E424" s="16">
        <v>2.81</v>
      </c>
      <c r="F424" s="16">
        <v>3.27</v>
      </c>
      <c r="G424" s="16">
        <v>2.54</v>
      </c>
      <c r="H424" s="16">
        <v>2.29</v>
      </c>
      <c r="I424" s="16">
        <v>-1.22</v>
      </c>
      <c r="J424" s="16">
        <v>-2.48</v>
      </c>
      <c r="K424" s="16">
        <v>-1.9300000000000002</v>
      </c>
      <c r="L424" s="16">
        <v>-0.37</v>
      </c>
      <c r="M424" s="16">
        <v>-0.15</v>
      </c>
      <c r="N424" s="16">
        <v>-1.48</v>
      </c>
      <c r="O424" s="16">
        <v>0.89</v>
      </c>
      <c r="P424" s="16">
        <v>1.1299999999999999</v>
      </c>
      <c r="Q424" s="16">
        <v>1.3599999999999999</v>
      </c>
      <c r="R424" s="17">
        <v>72.132199999999997</v>
      </c>
      <c r="S424" s="17">
        <v>69.059200000000004</v>
      </c>
      <c r="T424" s="17">
        <v>72.504800000000003</v>
      </c>
      <c r="U424" s="17">
        <v>73.117199999999997</v>
      </c>
      <c r="V424" s="17">
        <v>73.969300000000004</v>
      </c>
      <c r="W424" s="17">
        <v>72.130200000000002</v>
      </c>
      <c r="X424" s="17">
        <v>70.925299999999993</v>
      </c>
      <c r="Y424" s="17">
        <v>61.2303</v>
      </c>
      <c r="Z424" s="17">
        <v>61.255699999999997</v>
      </c>
      <c r="AA424" s="17">
        <v>61.121000000000002</v>
      </c>
      <c r="AB424" s="17">
        <v>61.514299999999999</v>
      </c>
      <c r="AC424" s="17">
        <v>62.462899999999998</v>
      </c>
      <c r="AD424" s="17">
        <v>57.045999999999999</v>
      </c>
      <c r="AE424" s="17">
        <v>63.080399999999997</v>
      </c>
      <c r="AF424" s="17">
        <v>64.411699999999996</v>
      </c>
      <c r="AG424" s="17">
        <v>64.410200000000003</v>
      </c>
      <c r="AH424" s="16">
        <v>62.46</v>
      </c>
      <c r="AI424" s="16">
        <v>56.36</v>
      </c>
      <c r="AJ424" s="16">
        <v>63.08</v>
      </c>
      <c r="AK424" s="16">
        <v>64.41</v>
      </c>
      <c r="AL424" s="16">
        <v>64.41</v>
      </c>
      <c r="AM424" s="16">
        <v>45.76</v>
      </c>
      <c r="AN424" s="16">
        <v>35.17</v>
      </c>
      <c r="AO424" s="16">
        <v>31.45</v>
      </c>
      <c r="AP424" s="16">
        <v>30.61</v>
      </c>
      <c r="AQ424" s="16">
        <v>31.54</v>
      </c>
      <c r="AR424" s="16">
        <v>34.24</v>
      </c>
      <c r="AS424" s="16">
        <v>36.33</v>
      </c>
      <c r="AT424" s="16">
        <v>53.01</v>
      </c>
      <c r="AU424" s="16">
        <v>52.82</v>
      </c>
      <c r="AV424" s="16">
        <v>45.71</v>
      </c>
      <c r="AW424" s="16">
        <v>36.81</v>
      </c>
      <c r="AX424" s="19" t="s">
        <v>15</v>
      </c>
      <c r="AY424" s="19" t="s">
        <v>15</v>
      </c>
      <c r="AZ424" s="19" t="s">
        <v>15</v>
      </c>
      <c r="BA424" s="19" t="s">
        <v>15</v>
      </c>
      <c r="BB424" s="19" t="s">
        <v>15</v>
      </c>
      <c r="BC424" s="19" t="s">
        <v>15</v>
      </c>
      <c r="BD424" s="19" t="s">
        <v>15</v>
      </c>
      <c r="BE424" s="19">
        <v>-4.3742377581582328E-3</v>
      </c>
      <c r="BF424" s="19">
        <v>-8.7692205251134525E-2</v>
      </c>
      <c r="BG424" s="19">
        <v>-0.13392587808053982</v>
      </c>
      <c r="BH424" s="19">
        <v>-0.48015959232850736</v>
      </c>
      <c r="BI424" s="19">
        <v>9.7244609665427504</v>
      </c>
      <c r="BJ424" s="19">
        <v>-3.4807615421614375E-2</v>
      </c>
      <c r="BK424" s="19">
        <v>5.2889987862734357E-3</v>
      </c>
      <c r="BL424" s="19">
        <v>1.1770303578671492E-3</v>
      </c>
      <c r="BM424" s="19">
        <v>2.8616131814381994E-4</v>
      </c>
      <c r="BN424" s="16">
        <v>20.350899999999999</v>
      </c>
      <c r="BO424" s="16">
        <v>12.311400000000001</v>
      </c>
      <c r="BP424" s="16">
        <v>22.064</v>
      </c>
      <c r="BQ424" s="16">
        <v>23.198499999999999</v>
      </c>
      <c r="BR424" s="16">
        <v>25.265999999999998</v>
      </c>
      <c r="BS424" s="16">
        <v>20.988900000000001</v>
      </c>
      <c r="BT424" s="16">
        <v>19.916</v>
      </c>
      <c r="BU424" s="16">
        <v>-19.197800000000001</v>
      </c>
      <c r="BV424" s="16">
        <v>-38.802399999999999</v>
      </c>
      <c r="BW424" s="16">
        <v>-26.5473</v>
      </c>
      <c r="BX424" s="16">
        <v>-4.0903</v>
      </c>
      <c r="BY424" s="16">
        <v>-1.6149</v>
      </c>
      <c r="BZ424" s="16">
        <v>-20.78</v>
      </c>
      <c r="CA424" s="16">
        <v>9.7779000000000007</v>
      </c>
      <c r="CB424" s="16">
        <v>12.3078</v>
      </c>
      <c r="CC424" s="16">
        <v>14.246499999999999</v>
      </c>
      <c r="CD424" s="13">
        <v>3.6360554036645232E-2</v>
      </c>
      <c r="CE424" s="13">
        <v>2.6650810518747386E-2</v>
      </c>
      <c r="CF424" s="13">
        <v>2.1736675870084276E-2</v>
      </c>
      <c r="CG424" s="13">
        <v>8.3378431878193982E-3</v>
      </c>
      <c r="CH424" s="13" t="s">
        <v>15</v>
      </c>
      <c r="CI424" s="13" t="s">
        <v>15</v>
      </c>
      <c r="CJ424" s="13" t="s">
        <v>15</v>
      </c>
      <c r="CK424" s="13">
        <v>0.39362113336120169</v>
      </c>
      <c r="CL424" s="13">
        <v>0.45791121149810232</v>
      </c>
      <c r="CM424" s="13">
        <v>0.45183096618272883</v>
      </c>
      <c r="CN424" s="13">
        <v>0.26561716709938571</v>
      </c>
      <c r="CO424" s="13">
        <v>8.8288361898077317E-2</v>
      </c>
      <c r="CP424" s="13">
        <v>2.8931637064445948E-2</v>
      </c>
      <c r="CQ424" s="13">
        <v>2.2469349740198144E-3</v>
      </c>
      <c r="CR424" s="13">
        <v>1.0135600204676924E-3</v>
      </c>
      <c r="CS424" s="13" t="s">
        <v>15</v>
      </c>
      <c r="CT424" s="16">
        <v>15.4435</v>
      </c>
      <c r="CU424" s="16">
        <v>7.3414000000000001</v>
      </c>
      <c r="CV424" s="16">
        <v>19.168800000000001</v>
      </c>
      <c r="CW424" s="16">
        <v>19.5</v>
      </c>
      <c r="CX424" s="16">
        <v>21.743300000000001</v>
      </c>
      <c r="CY424" s="16">
        <v>17.401800000000001</v>
      </c>
      <c r="CZ424" s="16">
        <v>15.6259</v>
      </c>
      <c r="DA424" s="16">
        <v>-8.4161000000000001</v>
      </c>
      <c r="DB424" s="16">
        <v>-20.189</v>
      </c>
      <c r="DC424" s="16">
        <v>-19.093900000000001</v>
      </c>
      <c r="DD424" s="16">
        <v>-3.8479999999999999</v>
      </c>
      <c r="DE424" s="16">
        <v>-1.5867</v>
      </c>
      <c r="DF424" s="16">
        <v>-17.926400000000001</v>
      </c>
      <c r="DG424" s="16">
        <v>11.6607</v>
      </c>
      <c r="DH424" s="16">
        <v>13.1564</v>
      </c>
      <c r="DI424" s="16">
        <v>14.4396</v>
      </c>
      <c r="DJ424" s="21">
        <v>13.180899999999999</v>
      </c>
      <c r="DK424" s="21">
        <v>6.2537000000000003</v>
      </c>
      <c r="DL424" s="21">
        <v>16.6386</v>
      </c>
      <c r="DM424" s="21">
        <v>16.758500000000002</v>
      </c>
      <c r="DN424" s="21">
        <v>18.9023</v>
      </c>
      <c r="DO424" s="21">
        <v>15.311500000000001</v>
      </c>
      <c r="DP424" s="21">
        <v>13.770799999999999</v>
      </c>
      <c r="DQ424" s="21">
        <v>-6.3029000000000002</v>
      </c>
      <c r="DR424" s="21">
        <v>-12.6425</v>
      </c>
      <c r="DS424" s="21">
        <v>-11.543699999999999</v>
      </c>
      <c r="DT424" s="21">
        <v>-2.4845000000000002</v>
      </c>
      <c r="DU424" s="21">
        <v>-1.1537999999999999</v>
      </c>
      <c r="DV424" s="21">
        <v>-13.3094</v>
      </c>
      <c r="DW424" s="21">
        <v>8.6598000000000006</v>
      </c>
      <c r="DX424" s="21">
        <v>10.2812</v>
      </c>
      <c r="DY424" s="21">
        <v>11.4351</v>
      </c>
    </row>
    <row r="425" spans="1:129" x14ac:dyDescent="0.2">
      <c r="A425" s="62" t="str">
        <f>[1]PSIM!A437</f>
        <v>ROJNA</v>
      </c>
      <c r="B425" s="16">
        <v>0.41810000000000003</v>
      </c>
      <c r="C425" s="16">
        <v>0.60399999999999998</v>
      </c>
      <c r="D425" s="16">
        <v>0.82979999999999998</v>
      </c>
      <c r="E425" s="16">
        <v>1.0710999999999999</v>
      </c>
      <c r="F425" s="16">
        <v>1.3026</v>
      </c>
      <c r="G425" s="16">
        <v>1.2544</v>
      </c>
      <c r="H425" s="16">
        <v>0.70440000000000003</v>
      </c>
      <c r="I425" s="16">
        <v>0.82020000000000004</v>
      </c>
      <c r="J425" s="16">
        <v>0.68510000000000004</v>
      </c>
      <c r="K425" s="16">
        <v>-0.4728</v>
      </c>
      <c r="L425" s="16">
        <v>0.9456</v>
      </c>
      <c r="M425" s="16">
        <v>0.39560000000000001</v>
      </c>
      <c r="N425" s="16">
        <v>1.3921999999999999</v>
      </c>
      <c r="O425" s="16">
        <v>0.36</v>
      </c>
      <c r="P425" s="16">
        <v>0.14000000000000001</v>
      </c>
      <c r="Q425" s="16">
        <v>0.65</v>
      </c>
      <c r="R425" s="17">
        <v>30.077999999999999</v>
      </c>
      <c r="S425" s="17">
        <v>27.431999999999999</v>
      </c>
      <c r="T425" s="17">
        <v>30.012499999999999</v>
      </c>
      <c r="U425" s="17">
        <v>28.064299999999999</v>
      </c>
      <c r="V425" s="17">
        <v>30.865300000000001</v>
      </c>
      <c r="W425" s="17">
        <v>27.898299999999999</v>
      </c>
      <c r="X425" s="17">
        <v>24.466200000000001</v>
      </c>
      <c r="Y425" s="17">
        <v>26.488499999999998</v>
      </c>
      <c r="Z425" s="17">
        <v>22.5411</v>
      </c>
      <c r="AA425" s="17">
        <v>22.399799999999999</v>
      </c>
      <c r="AB425" s="17">
        <v>23.414000000000001</v>
      </c>
      <c r="AC425" s="17">
        <v>8.7689000000000004</v>
      </c>
      <c r="AD425" s="17">
        <v>17.872800000000002</v>
      </c>
      <c r="AE425" s="17">
        <v>23.144300000000001</v>
      </c>
      <c r="AF425" s="17">
        <v>20.333500000000001</v>
      </c>
      <c r="AG425" s="17">
        <v>23.6142</v>
      </c>
      <c r="AH425" s="16">
        <v>8.77</v>
      </c>
      <c r="AI425" s="16">
        <v>18.329999999999998</v>
      </c>
      <c r="AJ425" s="16">
        <v>23.46</v>
      </c>
      <c r="AK425" s="16">
        <v>20.34</v>
      </c>
      <c r="AL425" s="16">
        <v>23.61</v>
      </c>
      <c r="AM425" s="16">
        <v>5.57</v>
      </c>
      <c r="AN425" s="16">
        <v>5.22</v>
      </c>
      <c r="AO425" s="16">
        <v>5.7</v>
      </c>
      <c r="AP425" s="16">
        <v>6.01</v>
      </c>
      <c r="AQ425" s="16">
        <v>5.52</v>
      </c>
      <c r="AR425" s="16">
        <v>6.94</v>
      </c>
      <c r="AS425" s="16">
        <v>5.53</v>
      </c>
      <c r="AT425" s="16">
        <v>8</v>
      </c>
      <c r="AU425" s="16">
        <v>8.25</v>
      </c>
      <c r="AV425" s="16">
        <v>14.02</v>
      </c>
      <c r="AW425" s="16">
        <v>16.95</v>
      </c>
      <c r="AX425" s="19">
        <v>0.3042976881154737</v>
      </c>
      <c r="AY425" s="19">
        <v>0.23617098602386483</v>
      </c>
      <c r="AZ425" s="19">
        <v>0.20606507155566031</v>
      </c>
      <c r="BA425" s="19">
        <v>0.24914584375613721</v>
      </c>
      <c r="BB425" s="19">
        <v>0.26827501296189415</v>
      </c>
      <c r="BC425" s="19">
        <v>0.39106256184495319</v>
      </c>
      <c r="BD425" s="19">
        <v>0.41074102810108976</v>
      </c>
      <c r="BE425" s="19">
        <v>0.38896009633812767</v>
      </c>
      <c r="BF425" s="19">
        <v>0.36126286863972418</v>
      </c>
      <c r="BG425" s="19">
        <v>0.98757884412252905</v>
      </c>
      <c r="BH425" s="19">
        <v>1.5662647010262063</v>
      </c>
      <c r="BI425" s="19">
        <v>-3.2200043278483226</v>
      </c>
      <c r="BJ425" s="19">
        <v>0.30982793661143448</v>
      </c>
      <c r="BK425" s="19">
        <v>0.55332307598585451</v>
      </c>
      <c r="BL425" s="19">
        <v>0.58465211791843918</v>
      </c>
      <c r="BM425" s="19">
        <v>0.4700118730852374</v>
      </c>
      <c r="BN425" s="16">
        <v>9.4106000000000005</v>
      </c>
      <c r="BO425" s="16">
        <v>12.679</v>
      </c>
      <c r="BP425" s="16">
        <v>12.9354</v>
      </c>
      <c r="BQ425" s="16">
        <v>14.569100000000001</v>
      </c>
      <c r="BR425" s="16">
        <v>14.011200000000001</v>
      </c>
      <c r="BS425" s="16">
        <v>14.951599999999999</v>
      </c>
      <c r="BT425" s="16">
        <v>9.2506000000000004</v>
      </c>
      <c r="BU425" s="16">
        <v>11.0075</v>
      </c>
      <c r="BV425" s="16">
        <v>8.1439000000000004</v>
      </c>
      <c r="BW425" s="16">
        <v>-8.7530999999999999</v>
      </c>
      <c r="BX425" s="16">
        <v>19.344799999999999</v>
      </c>
      <c r="BY425" s="16">
        <v>6.343</v>
      </c>
      <c r="BZ425" s="16">
        <v>17.6568</v>
      </c>
      <c r="CA425" s="16">
        <v>5.8696999999999999</v>
      </c>
      <c r="CB425" s="16">
        <v>2.89</v>
      </c>
      <c r="CC425" s="16">
        <v>12.0863</v>
      </c>
      <c r="CD425" s="13">
        <v>1.4039279943919589</v>
      </c>
      <c r="CE425" s="13">
        <v>1.4769749708788775</v>
      </c>
      <c r="CF425" s="13">
        <v>1.6404548254397668</v>
      </c>
      <c r="CG425" s="13">
        <v>1.7847792448288862</v>
      </c>
      <c r="CH425" s="13">
        <v>1.930416403826519</v>
      </c>
      <c r="CI425" s="13">
        <v>1.9532791069893256</v>
      </c>
      <c r="CJ425" s="13">
        <v>2.2216207871643388</v>
      </c>
      <c r="CK425" s="13">
        <v>2.0356424441692518</v>
      </c>
      <c r="CL425" s="13">
        <v>1.9406098216136656</v>
      </c>
      <c r="CM425" s="13">
        <v>2.5601708779024177</v>
      </c>
      <c r="CN425" s="13">
        <v>2.8175098750816843</v>
      </c>
      <c r="CO425" s="13">
        <v>2.6132756497910017</v>
      </c>
      <c r="CP425" s="13">
        <v>2.3478239265095491</v>
      </c>
      <c r="CQ425" s="13">
        <v>3.8230729972328357</v>
      </c>
      <c r="CR425" s="13">
        <v>2.1189182502198802</v>
      </c>
      <c r="CS425" s="13">
        <v>1.9296769478973093</v>
      </c>
      <c r="CT425" s="16">
        <v>10.6701</v>
      </c>
      <c r="CU425" s="16">
        <v>14.0923</v>
      </c>
      <c r="CV425" s="16">
        <v>17.172499999999999</v>
      </c>
      <c r="CW425" s="16">
        <v>20.789300000000001</v>
      </c>
      <c r="CX425" s="16">
        <v>24.598400000000002</v>
      </c>
      <c r="CY425" s="16">
        <v>22.160499999999999</v>
      </c>
      <c r="CZ425" s="16">
        <v>12.412800000000001</v>
      </c>
      <c r="DA425" s="16">
        <v>14.258699999999999</v>
      </c>
      <c r="DB425" s="16">
        <v>12.7789</v>
      </c>
      <c r="DC425" s="16">
        <v>-11.5847</v>
      </c>
      <c r="DD425" s="16">
        <v>21.316299999999998</v>
      </c>
      <c r="DE425" s="16">
        <v>8.6587999999999994</v>
      </c>
      <c r="DF425" s="16">
        <v>23.47</v>
      </c>
      <c r="DG425" s="16">
        <v>6.1932999999999998</v>
      </c>
      <c r="DH425" s="16">
        <v>2.3717000000000001</v>
      </c>
      <c r="DI425" s="16">
        <v>10.5167</v>
      </c>
      <c r="DJ425" s="21">
        <v>4.6901999999999999</v>
      </c>
      <c r="DK425" s="21">
        <v>4.2562999999999995</v>
      </c>
      <c r="DL425" s="21">
        <v>5.1581000000000001</v>
      </c>
      <c r="DM425" s="21">
        <v>5.9023000000000003</v>
      </c>
      <c r="DN425" s="21">
        <v>6.3369999999999997</v>
      </c>
      <c r="DO425" s="21">
        <v>5.2963000000000005</v>
      </c>
      <c r="DP425" s="21">
        <v>2.9628999999999999</v>
      </c>
      <c r="DQ425" s="21">
        <v>3.6372</v>
      </c>
      <c r="DR425" s="21">
        <v>3.0337999999999998</v>
      </c>
      <c r="DS425" s="21">
        <v>-2.2589000000000001</v>
      </c>
      <c r="DT425" s="21">
        <v>4.0015000000000001</v>
      </c>
      <c r="DU425" s="21">
        <v>1.7675999999999998</v>
      </c>
      <c r="DV425" s="21">
        <v>4.0297999999999998</v>
      </c>
      <c r="DW425" s="21">
        <v>0.95709999999999995</v>
      </c>
      <c r="DX425" s="21">
        <v>0.36859999999999998</v>
      </c>
      <c r="DY425" s="21">
        <v>2.1387999999999998</v>
      </c>
    </row>
    <row r="426" spans="1:129" x14ac:dyDescent="0.2">
      <c r="A426" s="62" t="str">
        <f>[1]PSIM!A438</f>
        <v>RP</v>
      </c>
      <c r="B426" s="16" t="s">
        <v>15</v>
      </c>
      <c r="C426" s="16" t="s">
        <v>15</v>
      </c>
      <c r="D426" s="16" t="s">
        <v>15</v>
      </c>
      <c r="E426" s="16" t="s">
        <v>15</v>
      </c>
      <c r="F426" s="16" t="s">
        <v>15</v>
      </c>
      <c r="G426" s="16" t="s">
        <v>15</v>
      </c>
      <c r="H426" s="16" t="s">
        <v>15</v>
      </c>
      <c r="I426" s="16" t="s">
        <v>15</v>
      </c>
      <c r="J426" s="16" t="s">
        <v>15</v>
      </c>
      <c r="K426" s="16" t="s">
        <v>15</v>
      </c>
      <c r="L426" s="16" t="s">
        <v>15</v>
      </c>
      <c r="M426" s="16" t="s">
        <v>15</v>
      </c>
      <c r="N426" s="16">
        <v>0.57779999999999998</v>
      </c>
      <c r="O426" s="16">
        <v>0.50670000000000004</v>
      </c>
      <c r="P426" s="16">
        <v>0.35560000000000003</v>
      </c>
      <c r="Q426" s="16">
        <v>0.16889999999999999</v>
      </c>
      <c r="R426" s="17" t="s">
        <v>15</v>
      </c>
      <c r="S426" s="17" t="s">
        <v>15</v>
      </c>
      <c r="T426" s="17" t="s">
        <v>15</v>
      </c>
      <c r="U426" s="17" t="s">
        <v>15</v>
      </c>
      <c r="V426" s="17" t="s">
        <v>15</v>
      </c>
      <c r="W426" s="17" t="s">
        <v>15</v>
      </c>
      <c r="X426" s="17" t="s">
        <v>15</v>
      </c>
      <c r="Y426" s="17" t="s">
        <v>15</v>
      </c>
      <c r="Z426" s="17" t="s">
        <v>15</v>
      </c>
      <c r="AA426" s="17" t="s">
        <v>15</v>
      </c>
      <c r="AB426" s="17" t="s">
        <v>15</v>
      </c>
      <c r="AC426" s="17" t="s">
        <v>15</v>
      </c>
      <c r="AD426" s="17">
        <v>23.2424</v>
      </c>
      <c r="AE426" s="17">
        <v>24.772400000000001</v>
      </c>
      <c r="AF426" s="17">
        <v>23.3431</v>
      </c>
      <c r="AG426" s="17">
        <v>23.3431</v>
      </c>
      <c r="AH426" s="16" t="s">
        <v>15</v>
      </c>
      <c r="AI426" s="16" t="s">
        <v>15</v>
      </c>
      <c r="AJ426" s="16">
        <v>24.77</v>
      </c>
      <c r="AK426" s="16">
        <v>23.34</v>
      </c>
      <c r="AL426" s="16">
        <v>18.690000000000001</v>
      </c>
      <c r="AM426" s="16" t="s">
        <v>15</v>
      </c>
      <c r="AN426" s="16" t="s">
        <v>15</v>
      </c>
      <c r="AO426" s="16" t="s">
        <v>15</v>
      </c>
      <c r="AP426" s="16" t="s">
        <v>15</v>
      </c>
      <c r="AQ426" s="16" t="s">
        <v>15</v>
      </c>
      <c r="AR426" s="16" t="s">
        <v>15</v>
      </c>
      <c r="AS426" s="16" t="s">
        <v>15</v>
      </c>
      <c r="AT426" s="16" t="s">
        <v>15</v>
      </c>
      <c r="AU426" s="16" t="s">
        <v>15</v>
      </c>
      <c r="AV426" s="16" t="s">
        <v>15</v>
      </c>
      <c r="AW426" s="16" t="s">
        <v>15</v>
      </c>
      <c r="AX426" s="19" t="s">
        <v>15</v>
      </c>
      <c r="AY426" s="19" t="s">
        <v>15</v>
      </c>
      <c r="AZ426" s="19" t="s">
        <v>15</v>
      </c>
      <c r="BA426" s="19" t="s">
        <v>15</v>
      </c>
      <c r="BB426" s="19" t="s">
        <v>15</v>
      </c>
      <c r="BC426" s="19" t="s">
        <v>15</v>
      </c>
      <c r="BD426" s="19" t="s">
        <v>15</v>
      </c>
      <c r="BE426" s="19" t="s">
        <v>15</v>
      </c>
      <c r="BF426" s="19" t="s">
        <v>15</v>
      </c>
      <c r="BG426" s="19" t="s">
        <v>15</v>
      </c>
      <c r="BH426" s="19" t="s">
        <v>15</v>
      </c>
      <c r="BI426" s="19" t="s">
        <v>15</v>
      </c>
      <c r="BJ426" s="19">
        <v>0.1570925597854422</v>
      </c>
      <c r="BK426" s="19">
        <v>0.13681207689105243</v>
      </c>
      <c r="BL426" s="19">
        <v>0.11496105872428355</v>
      </c>
      <c r="BM426" s="19">
        <v>0.11496105872428355</v>
      </c>
      <c r="BN426" s="16" t="s">
        <v>15</v>
      </c>
      <c r="BO426" s="16" t="s">
        <v>15</v>
      </c>
      <c r="BP426" s="16" t="s">
        <v>15</v>
      </c>
      <c r="BQ426" s="16" t="s">
        <v>15</v>
      </c>
      <c r="BR426" s="16" t="s">
        <v>15</v>
      </c>
      <c r="BS426" s="16" t="s">
        <v>15</v>
      </c>
      <c r="BT426" s="16" t="s">
        <v>15</v>
      </c>
      <c r="BU426" s="16" t="s">
        <v>15</v>
      </c>
      <c r="BV426" s="16" t="s">
        <v>15</v>
      </c>
      <c r="BW426" s="16" t="s">
        <v>15</v>
      </c>
      <c r="BX426" s="16" t="s">
        <v>15</v>
      </c>
      <c r="BY426" s="16" t="s">
        <v>15</v>
      </c>
      <c r="BZ426" s="16">
        <v>12.826599999999999</v>
      </c>
      <c r="CA426" s="16">
        <v>12.584300000000001</v>
      </c>
      <c r="CB426" s="16">
        <v>9.9787999999999997</v>
      </c>
      <c r="CC426" s="16">
        <v>4.6995000000000005</v>
      </c>
      <c r="CD426" s="13" t="s">
        <v>15</v>
      </c>
      <c r="CE426" s="13" t="s">
        <v>15</v>
      </c>
      <c r="CF426" s="13" t="s">
        <v>15</v>
      </c>
      <c r="CG426" s="13" t="s">
        <v>15</v>
      </c>
      <c r="CH426" s="13" t="s">
        <v>15</v>
      </c>
      <c r="CI426" s="13" t="s">
        <v>15</v>
      </c>
      <c r="CJ426" s="13" t="s">
        <v>15</v>
      </c>
      <c r="CK426" s="13" t="s">
        <v>15</v>
      </c>
      <c r="CL426" s="13" t="s">
        <v>15</v>
      </c>
      <c r="CM426" s="13" t="s">
        <v>15</v>
      </c>
      <c r="CN426" s="13" t="s">
        <v>15</v>
      </c>
      <c r="CO426" s="13" t="s">
        <v>15</v>
      </c>
      <c r="CP426" s="13" t="s">
        <v>15</v>
      </c>
      <c r="CQ426" s="13">
        <v>0.14810683471374475</v>
      </c>
      <c r="CR426" s="13">
        <v>9.5365276954423567E-2</v>
      </c>
      <c r="CS426" s="13">
        <v>0.12078033042944672</v>
      </c>
      <c r="CT426" s="16" t="s">
        <v>15</v>
      </c>
      <c r="CU426" s="16" t="s">
        <v>15</v>
      </c>
      <c r="CV426" s="16" t="s">
        <v>15</v>
      </c>
      <c r="CW426" s="16" t="s">
        <v>15</v>
      </c>
      <c r="CX426" s="16" t="s">
        <v>15</v>
      </c>
      <c r="CY426" s="16" t="s">
        <v>15</v>
      </c>
      <c r="CZ426" s="16" t="s">
        <v>15</v>
      </c>
      <c r="DA426" s="16" t="s">
        <v>15</v>
      </c>
      <c r="DB426" s="16" t="s">
        <v>15</v>
      </c>
      <c r="DC426" s="16" t="s">
        <v>15</v>
      </c>
      <c r="DD426" s="16" t="s">
        <v>15</v>
      </c>
      <c r="DE426" s="16" t="s">
        <v>15</v>
      </c>
      <c r="DF426" s="16" t="s">
        <v>15</v>
      </c>
      <c r="DG426" s="16">
        <v>11.3095</v>
      </c>
      <c r="DH426" s="16">
        <v>7.3548</v>
      </c>
      <c r="DI426" s="16">
        <v>7.3548</v>
      </c>
      <c r="DJ426" s="21" t="s">
        <v>15</v>
      </c>
      <c r="DK426" s="21" t="s">
        <v>15</v>
      </c>
      <c r="DL426" s="21" t="s">
        <v>15</v>
      </c>
      <c r="DM426" s="21" t="s">
        <v>15</v>
      </c>
      <c r="DN426" s="21" t="s">
        <v>15</v>
      </c>
      <c r="DO426" s="21" t="s">
        <v>15</v>
      </c>
      <c r="DP426" s="21" t="s">
        <v>15</v>
      </c>
      <c r="DQ426" s="21" t="s">
        <v>15</v>
      </c>
      <c r="DR426" s="21" t="s">
        <v>15</v>
      </c>
      <c r="DS426" s="21" t="s">
        <v>15</v>
      </c>
      <c r="DT426" s="21" t="s">
        <v>15</v>
      </c>
      <c r="DU426" s="21" t="s">
        <v>15</v>
      </c>
      <c r="DV426" s="21" t="s">
        <v>15</v>
      </c>
      <c r="DW426" s="21">
        <v>8.2668999999999997</v>
      </c>
      <c r="DX426" s="21">
        <v>6.1167999999999996</v>
      </c>
      <c r="DY426" s="21">
        <v>6.1167999999999996</v>
      </c>
    </row>
    <row r="427" spans="1:129" x14ac:dyDescent="0.2">
      <c r="A427" s="62" t="str">
        <f>[1]PSIM!A439</f>
        <v>RPC</v>
      </c>
      <c r="B427" s="16">
        <v>0.53010000000000002</v>
      </c>
      <c r="C427" s="16">
        <v>0.48820000000000002</v>
      </c>
      <c r="D427" s="16">
        <v>0.68789999999999996</v>
      </c>
      <c r="E427" s="16">
        <v>0.59540000000000004</v>
      </c>
      <c r="F427" s="16">
        <v>0.29499999999999998</v>
      </c>
      <c r="G427" s="16">
        <v>0.64070000000000005</v>
      </c>
      <c r="H427" s="16">
        <v>-0.85140000000000005</v>
      </c>
      <c r="I427" s="16">
        <v>0.58160000000000001</v>
      </c>
      <c r="J427" s="16">
        <v>0.3372</v>
      </c>
      <c r="K427" s="16">
        <v>0.2697</v>
      </c>
      <c r="L427" s="16">
        <v>-0.20230000000000001</v>
      </c>
      <c r="M427" s="16">
        <v>-0.20230000000000001</v>
      </c>
      <c r="N427" s="16">
        <v>-0.2</v>
      </c>
      <c r="O427" s="16">
        <v>0.08</v>
      </c>
      <c r="P427" s="16">
        <v>-0.05</v>
      </c>
      <c r="Q427" s="16">
        <v>-0.03</v>
      </c>
      <c r="R427" s="17">
        <v>9.0728000000000009</v>
      </c>
      <c r="S427" s="17">
        <v>8.6224000000000007</v>
      </c>
      <c r="T427" s="17">
        <v>10.166</v>
      </c>
      <c r="U427" s="17">
        <v>5.5488</v>
      </c>
      <c r="V427" s="17">
        <v>3.4459</v>
      </c>
      <c r="W427" s="17">
        <v>5.0330000000000004</v>
      </c>
      <c r="X427" s="17">
        <v>-8.3000000000000004E-2</v>
      </c>
      <c r="Y427" s="17">
        <v>5.3263999999999996</v>
      </c>
      <c r="Z427" s="17">
        <v>3.4264999999999999</v>
      </c>
      <c r="AA427" s="17">
        <v>3.7223999999999999</v>
      </c>
      <c r="AB427" s="17">
        <v>3.9247000000000001</v>
      </c>
      <c r="AC427" s="17">
        <v>6.5781999999999998</v>
      </c>
      <c r="AD427" s="17">
        <v>7.5806000000000004</v>
      </c>
      <c r="AE427" s="17">
        <v>8.7666000000000004</v>
      </c>
      <c r="AF427" s="17">
        <v>8.9467999999999996</v>
      </c>
      <c r="AG427" s="17">
        <v>7.5759999999999996</v>
      </c>
      <c r="AH427" s="16">
        <v>6.58</v>
      </c>
      <c r="AI427" s="16">
        <v>7.58</v>
      </c>
      <c r="AJ427" s="16">
        <v>8.77</v>
      </c>
      <c r="AK427" s="16">
        <v>8.9499999999999993</v>
      </c>
      <c r="AL427" s="16">
        <v>7.58</v>
      </c>
      <c r="AM427" s="16" t="s">
        <v>15</v>
      </c>
      <c r="AN427" s="16">
        <v>4.0199999999999996</v>
      </c>
      <c r="AO427" s="16">
        <v>4.24</v>
      </c>
      <c r="AP427" s="16">
        <v>2.2200000000000002</v>
      </c>
      <c r="AQ427" s="16">
        <v>2.31</v>
      </c>
      <c r="AR427" s="16">
        <v>2.5299999999999998</v>
      </c>
      <c r="AS427" s="16">
        <v>2.5499999999999998</v>
      </c>
      <c r="AT427" s="16">
        <v>2.92</v>
      </c>
      <c r="AU427" s="16">
        <v>2.27</v>
      </c>
      <c r="AV427" s="16">
        <v>2.4300000000000002</v>
      </c>
      <c r="AW427" s="16">
        <v>7.69</v>
      </c>
      <c r="AX427" s="19">
        <v>0.17406156143359253</v>
      </c>
      <c r="AY427" s="19">
        <v>0.13058442990907568</v>
      </c>
      <c r="AZ427" s="19">
        <v>3.408387336442812E-2</v>
      </c>
      <c r="BA427" s="19">
        <v>4.2663663496965251E-2</v>
      </c>
      <c r="BB427" s="19">
        <v>0.18863831477171056</v>
      </c>
      <c r="BC427" s="19">
        <v>5.9021102729781498E-2</v>
      </c>
      <c r="BD427" s="19">
        <v>-0.11503478182736597</v>
      </c>
      <c r="BE427" s="19">
        <v>0.16174177419610289</v>
      </c>
      <c r="BF427" s="19">
        <v>0.22237327213552258</v>
      </c>
      <c r="BG427" s="19">
        <v>0.20064643366816701</v>
      </c>
      <c r="BH427" s="19">
        <v>-5.024457466208862E-2</v>
      </c>
      <c r="BI427" s="19">
        <v>-1.1363177513379811E-2</v>
      </c>
      <c r="BJ427" s="19">
        <v>-1.1756694082906241E-2</v>
      </c>
      <c r="BK427" s="19">
        <v>-2.6257924514695184E-2</v>
      </c>
      <c r="BL427" s="19">
        <v>-8.4741387700523446E-2</v>
      </c>
      <c r="BM427" s="19">
        <v>-2.8942108556753332E-2</v>
      </c>
      <c r="BN427" s="16">
        <v>2.8491999999999997</v>
      </c>
      <c r="BO427" s="16">
        <v>2.8828</v>
      </c>
      <c r="BP427" s="16">
        <v>4.3224</v>
      </c>
      <c r="BQ427" s="16">
        <v>2.5009000000000001</v>
      </c>
      <c r="BR427" s="16">
        <v>0.94030000000000002</v>
      </c>
      <c r="BS427" s="16">
        <v>1.9302999999999999</v>
      </c>
      <c r="BT427" s="16">
        <v>-2.2370000000000001</v>
      </c>
      <c r="BU427" s="16">
        <v>2.1551</v>
      </c>
      <c r="BV427" s="16">
        <v>0.99439999999999995</v>
      </c>
      <c r="BW427" s="16">
        <v>0.69950000000000001</v>
      </c>
      <c r="BX427" s="16">
        <v>-1.8953</v>
      </c>
      <c r="BY427" s="16">
        <v>-4.0952000000000002</v>
      </c>
      <c r="BZ427" s="16">
        <v>-7.5978000000000003</v>
      </c>
      <c r="CA427" s="16">
        <v>4.141</v>
      </c>
      <c r="CB427" s="16">
        <v>-3.0709</v>
      </c>
      <c r="CC427" s="16">
        <v>-1.5042</v>
      </c>
      <c r="CD427" s="13" t="s">
        <v>15</v>
      </c>
      <c r="CE427" s="13">
        <v>0.47511987971391417</v>
      </c>
      <c r="CF427" s="13">
        <v>0.56137021800221631</v>
      </c>
      <c r="CG427" s="13">
        <v>0.36002635260325105</v>
      </c>
      <c r="CH427" s="13">
        <v>0.71789054971122812</v>
      </c>
      <c r="CI427" s="13">
        <v>0.23833603825611185</v>
      </c>
      <c r="CJ427" s="13">
        <v>1.9068164028386045</v>
      </c>
      <c r="CK427" s="13">
        <v>1.1271898816573396</v>
      </c>
      <c r="CL427" s="13">
        <v>0.88961262804493357</v>
      </c>
      <c r="CM427" s="13">
        <v>0.49348521670745404</v>
      </c>
      <c r="CN427" s="13">
        <v>7.3410183622683849E-3</v>
      </c>
      <c r="CO427" s="13">
        <v>3.185777494908967E-3</v>
      </c>
      <c r="CP427" s="13">
        <v>2.7832841043001892E-3</v>
      </c>
      <c r="CQ427" s="13">
        <v>1.6386753882751399E-3</v>
      </c>
      <c r="CR427" s="13">
        <v>5.9659970195232923E-4</v>
      </c>
      <c r="CS427" s="13">
        <v>3.3108451094937248E-4</v>
      </c>
      <c r="CT427" s="16">
        <v>29.7285</v>
      </c>
      <c r="CU427" s="16">
        <v>30.704699999999999</v>
      </c>
      <c r="CV427" s="16">
        <v>42.307699999999997</v>
      </c>
      <c r="CW427" s="16">
        <v>31.909700000000001</v>
      </c>
      <c r="CX427" s="16">
        <v>15.4884</v>
      </c>
      <c r="CY427" s="16">
        <v>30.116599999999998</v>
      </c>
      <c r="CZ427" s="16">
        <v>-44.906100000000002</v>
      </c>
      <c r="DA427" s="16">
        <v>35.464700000000001</v>
      </c>
      <c r="DB427" s="16">
        <v>15.932700000000001</v>
      </c>
      <c r="DC427" s="16">
        <v>11.792899999999999</v>
      </c>
      <c r="DD427" s="16">
        <v>-10.7371</v>
      </c>
      <c r="DE427" s="16">
        <v>-14.1349</v>
      </c>
      <c r="DF427" s="16">
        <v>-21.1999</v>
      </c>
      <c r="DG427" s="16">
        <v>7.6510999999999996</v>
      </c>
      <c r="DH427" s="16">
        <v>-5.2164000000000001</v>
      </c>
      <c r="DI427" s="16">
        <v>-2.8325</v>
      </c>
      <c r="DJ427" s="21">
        <v>9.8470999999999993</v>
      </c>
      <c r="DK427" s="21">
        <v>11.476599999999999</v>
      </c>
      <c r="DL427" s="21">
        <v>17.688099999999999</v>
      </c>
      <c r="DM427" s="21">
        <v>12.7608</v>
      </c>
      <c r="DN427" s="21">
        <v>5.8281999999999998</v>
      </c>
      <c r="DO427" s="21">
        <v>11.1578</v>
      </c>
      <c r="DP427" s="21">
        <v>-14.5162</v>
      </c>
      <c r="DQ427" s="21">
        <v>9.7871000000000006</v>
      </c>
      <c r="DR427" s="21">
        <v>4.8532000000000002</v>
      </c>
      <c r="DS427" s="21">
        <v>4.05</v>
      </c>
      <c r="DT427" s="21">
        <v>-3.8090000000000002</v>
      </c>
      <c r="DU427" s="21">
        <v>-4.9474</v>
      </c>
      <c r="DV427" s="21">
        <v>-8.4550999999999998</v>
      </c>
      <c r="DW427" s="21">
        <v>3.1612999999999998</v>
      </c>
      <c r="DX427" s="21">
        <v>-2.1295000000000002</v>
      </c>
      <c r="DY427" s="21">
        <v>-1.1642999999999999</v>
      </c>
    </row>
    <row r="428" spans="1:129" x14ac:dyDescent="0.2">
      <c r="A428" s="62" t="str">
        <f>[1]PSIM!A440</f>
        <v>RPH</v>
      </c>
      <c r="B428" s="16" t="s">
        <v>15</v>
      </c>
      <c r="C428" s="16" t="s">
        <v>15</v>
      </c>
      <c r="D428" s="16" t="s">
        <v>15</v>
      </c>
      <c r="E428" s="16" t="s">
        <v>15</v>
      </c>
      <c r="F428" s="16" t="s">
        <v>15</v>
      </c>
      <c r="G428" s="16" t="s">
        <v>15</v>
      </c>
      <c r="H428" s="16" t="s">
        <v>15</v>
      </c>
      <c r="I428" s="16" t="s">
        <v>15</v>
      </c>
      <c r="J428" s="16" t="s">
        <v>15</v>
      </c>
      <c r="K428" s="16" t="s">
        <v>15</v>
      </c>
      <c r="L428" s="16" t="s">
        <v>15</v>
      </c>
      <c r="M428" s="16" t="s">
        <v>15</v>
      </c>
      <c r="N428" s="16" t="s">
        <v>15</v>
      </c>
      <c r="O428" s="16" t="s">
        <v>15</v>
      </c>
      <c r="P428" s="16" t="s">
        <v>15</v>
      </c>
      <c r="Q428" s="16">
        <v>0.12</v>
      </c>
      <c r="R428" s="17" t="s">
        <v>15</v>
      </c>
      <c r="S428" s="17" t="s">
        <v>15</v>
      </c>
      <c r="T428" s="17" t="s">
        <v>15</v>
      </c>
      <c r="U428" s="17" t="s">
        <v>15</v>
      </c>
      <c r="V428" s="17" t="s">
        <v>15</v>
      </c>
      <c r="W428" s="17" t="s">
        <v>15</v>
      </c>
      <c r="X428" s="17" t="s">
        <v>15</v>
      </c>
      <c r="Y428" s="17" t="s">
        <v>15</v>
      </c>
      <c r="Z428" s="17" t="s">
        <v>15</v>
      </c>
      <c r="AA428" s="17" t="s">
        <v>15</v>
      </c>
      <c r="AB428" s="17" t="s">
        <v>15</v>
      </c>
      <c r="AC428" s="17" t="s">
        <v>15</v>
      </c>
      <c r="AD428" s="17" t="s">
        <v>15</v>
      </c>
      <c r="AE428" s="17">
        <v>27.894100000000002</v>
      </c>
      <c r="AF428" s="17">
        <v>33.250599999999999</v>
      </c>
      <c r="AG428" s="17">
        <v>31.525200000000002</v>
      </c>
      <c r="AH428" s="16" t="s">
        <v>15</v>
      </c>
      <c r="AI428" s="16" t="s">
        <v>15</v>
      </c>
      <c r="AJ428" s="16" t="s">
        <v>15</v>
      </c>
      <c r="AK428" s="16" t="s">
        <v>15</v>
      </c>
      <c r="AL428" s="16">
        <v>31.53</v>
      </c>
      <c r="AM428" s="16" t="s">
        <v>15</v>
      </c>
      <c r="AN428" s="16" t="s">
        <v>15</v>
      </c>
      <c r="AO428" s="16" t="s">
        <v>15</v>
      </c>
      <c r="AP428" s="16" t="s">
        <v>15</v>
      </c>
      <c r="AQ428" s="16" t="s">
        <v>15</v>
      </c>
      <c r="AR428" s="16" t="s">
        <v>15</v>
      </c>
      <c r="AS428" s="16" t="s">
        <v>15</v>
      </c>
      <c r="AT428" s="16" t="s">
        <v>15</v>
      </c>
      <c r="AU428" s="16" t="s">
        <v>15</v>
      </c>
      <c r="AV428" s="16" t="s">
        <v>15</v>
      </c>
      <c r="AW428" s="16" t="s">
        <v>15</v>
      </c>
      <c r="AX428" s="19" t="s">
        <v>15</v>
      </c>
      <c r="AY428" s="19" t="s">
        <v>15</v>
      </c>
      <c r="AZ428" s="19" t="s">
        <v>15</v>
      </c>
      <c r="BA428" s="19" t="s">
        <v>15</v>
      </c>
      <c r="BB428" s="19" t="s">
        <v>15</v>
      </c>
      <c r="BC428" s="19" t="s">
        <v>15</v>
      </c>
      <c r="BD428" s="19" t="s">
        <v>15</v>
      </c>
      <c r="BE428" s="19" t="s">
        <v>15</v>
      </c>
      <c r="BF428" s="19" t="s">
        <v>15</v>
      </c>
      <c r="BG428" s="19" t="s">
        <v>15</v>
      </c>
      <c r="BH428" s="19" t="s">
        <v>15</v>
      </c>
      <c r="BI428" s="19" t="s">
        <v>15</v>
      </c>
      <c r="BJ428" s="19" t="s">
        <v>15</v>
      </c>
      <c r="BK428" s="19">
        <v>6.8506875223636451E-2</v>
      </c>
      <c r="BL428" s="19">
        <v>3.2965637274501962E-2</v>
      </c>
      <c r="BM428" s="19">
        <v>3.6046924309132596E-2</v>
      </c>
      <c r="BN428" s="16" t="s">
        <v>15</v>
      </c>
      <c r="BO428" s="16" t="s">
        <v>15</v>
      </c>
      <c r="BP428" s="16" t="s">
        <v>15</v>
      </c>
      <c r="BQ428" s="16" t="s">
        <v>15</v>
      </c>
      <c r="BR428" s="16" t="s">
        <v>15</v>
      </c>
      <c r="BS428" s="16" t="s">
        <v>15</v>
      </c>
      <c r="BT428" s="16" t="s">
        <v>15</v>
      </c>
      <c r="BU428" s="16" t="s">
        <v>15</v>
      </c>
      <c r="BV428" s="16" t="s">
        <v>15</v>
      </c>
      <c r="BW428" s="16" t="s">
        <v>15</v>
      </c>
      <c r="BX428" s="16" t="s">
        <v>15</v>
      </c>
      <c r="BY428" s="16" t="s">
        <v>15</v>
      </c>
      <c r="BZ428" s="16" t="s">
        <v>15</v>
      </c>
      <c r="CA428" s="16">
        <v>11.761900000000001</v>
      </c>
      <c r="CB428" s="16">
        <v>16.568899999999999</v>
      </c>
      <c r="CC428" s="16">
        <v>15.2631</v>
      </c>
      <c r="CD428" s="13" t="s">
        <v>15</v>
      </c>
      <c r="CE428" s="13" t="s">
        <v>15</v>
      </c>
      <c r="CF428" s="13" t="s">
        <v>15</v>
      </c>
      <c r="CG428" s="13" t="s">
        <v>15</v>
      </c>
      <c r="CH428" s="13" t="s">
        <v>15</v>
      </c>
      <c r="CI428" s="13" t="s">
        <v>15</v>
      </c>
      <c r="CJ428" s="13" t="s">
        <v>15</v>
      </c>
      <c r="CK428" s="13" t="s">
        <v>15</v>
      </c>
      <c r="CL428" s="13" t="s">
        <v>15</v>
      </c>
      <c r="CM428" s="13" t="s">
        <v>15</v>
      </c>
      <c r="CN428" s="13" t="s">
        <v>15</v>
      </c>
      <c r="CO428" s="13" t="s">
        <v>15</v>
      </c>
      <c r="CP428" s="13" t="s">
        <v>15</v>
      </c>
      <c r="CQ428" s="13" t="s">
        <v>15</v>
      </c>
      <c r="CR428" s="13" t="s">
        <v>15</v>
      </c>
      <c r="CS428" s="13">
        <v>4.9642927910078481E-2</v>
      </c>
      <c r="CT428" s="16" t="s">
        <v>15</v>
      </c>
      <c r="CU428" s="16" t="s">
        <v>15</v>
      </c>
      <c r="CV428" s="16" t="s">
        <v>15</v>
      </c>
      <c r="CW428" s="16" t="s">
        <v>15</v>
      </c>
      <c r="CX428" s="16" t="s">
        <v>15</v>
      </c>
      <c r="CY428" s="16" t="s">
        <v>15</v>
      </c>
      <c r="CZ428" s="16" t="s">
        <v>15</v>
      </c>
      <c r="DA428" s="16" t="s">
        <v>15</v>
      </c>
      <c r="DB428" s="16" t="s">
        <v>15</v>
      </c>
      <c r="DC428" s="16" t="s">
        <v>15</v>
      </c>
      <c r="DD428" s="16" t="s">
        <v>15</v>
      </c>
      <c r="DE428" s="16" t="s">
        <v>15</v>
      </c>
      <c r="DF428" s="16" t="s">
        <v>15</v>
      </c>
      <c r="DG428" s="16" t="s">
        <v>15</v>
      </c>
      <c r="DH428" s="16">
        <v>15.1957</v>
      </c>
      <c r="DI428" s="16">
        <v>6.9893999999999998</v>
      </c>
      <c r="DJ428" s="21" t="s">
        <v>15</v>
      </c>
      <c r="DK428" s="21" t="s">
        <v>15</v>
      </c>
      <c r="DL428" s="21" t="s">
        <v>15</v>
      </c>
      <c r="DM428" s="21" t="s">
        <v>15</v>
      </c>
      <c r="DN428" s="21" t="s">
        <v>15</v>
      </c>
      <c r="DO428" s="21" t="s">
        <v>15</v>
      </c>
      <c r="DP428" s="21" t="s">
        <v>15</v>
      </c>
      <c r="DQ428" s="21" t="s">
        <v>15</v>
      </c>
      <c r="DR428" s="21" t="s">
        <v>15</v>
      </c>
      <c r="DS428" s="21" t="s">
        <v>15</v>
      </c>
      <c r="DT428" s="21" t="s">
        <v>15</v>
      </c>
      <c r="DU428" s="21" t="s">
        <v>15</v>
      </c>
      <c r="DV428" s="21" t="s">
        <v>15</v>
      </c>
      <c r="DW428" s="21" t="s">
        <v>15</v>
      </c>
      <c r="DX428" s="21">
        <v>10.991400000000001</v>
      </c>
      <c r="DY428" s="21">
        <v>5.2301000000000002</v>
      </c>
    </row>
    <row r="429" spans="1:129" x14ac:dyDescent="0.2">
      <c r="A429" s="62" t="str">
        <f>[1]PSIM!A441</f>
        <v>RS</v>
      </c>
      <c r="B429" s="16">
        <v>0.24660000000000001</v>
      </c>
      <c r="C429" s="16">
        <v>0.1666</v>
      </c>
      <c r="D429" s="16">
        <v>-0.18820000000000001</v>
      </c>
      <c r="E429" s="16">
        <v>-0.61799999999999999</v>
      </c>
      <c r="F429" s="16">
        <v>0.22</v>
      </c>
      <c r="G429" s="16">
        <v>-0.17</v>
      </c>
      <c r="H429" s="16">
        <v>-0.56999999999999995</v>
      </c>
      <c r="I429" s="16">
        <v>0.11</v>
      </c>
      <c r="J429" s="16">
        <v>0.45</v>
      </c>
      <c r="K429" s="16">
        <v>0.2404</v>
      </c>
      <c r="L429" s="16">
        <v>0.3256</v>
      </c>
      <c r="M429" s="16">
        <v>0.43640000000000001</v>
      </c>
      <c r="N429" s="16">
        <v>0.34649999999999997</v>
      </c>
      <c r="O429" s="16">
        <v>0.1208</v>
      </c>
      <c r="P429" s="16">
        <v>-0.1043</v>
      </c>
      <c r="Q429" s="16">
        <v>0.34429999999999999</v>
      </c>
      <c r="R429" s="17">
        <v>26.141100000000002</v>
      </c>
      <c r="S429" s="17">
        <v>29.720099999999999</v>
      </c>
      <c r="T429" s="17">
        <v>18.722300000000001</v>
      </c>
      <c r="U429" s="17">
        <v>26.358499999999999</v>
      </c>
      <c r="V429" s="17">
        <v>27.352399999999999</v>
      </c>
      <c r="W429" s="17">
        <v>24.982900000000001</v>
      </c>
      <c r="X429" s="17">
        <v>10.2979</v>
      </c>
      <c r="Y429" s="17">
        <v>23.3568</v>
      </c>
      <c r="Z429" s="17">
        <v>32.0578</v>
      </c>
      <c r="AA429" s="17">
        <v>32.102600000000002</v>
      </c>
      <c r="AB429" s="17">
        <v>37.718000000000004</v>
      </c>
      <c r="AC429" s="17">
        <v>39.0642</v>
      </c>
      <c r="AD429" s="17">
        <v>31.705400000000001</v>
      </c>
      <c r="AE429" s="17">
        <v>27.508299999999998</v>
      </c>
      <c r="AF429" s="17">
        <v>25.405999999999999</v>
      </c>
      <c r="AG429" s="17">
        <v>38.787399999999998</v>
      </c>
      <c r="AH429" s="16">
        <v>39.06</v>
      </c>
      <c r="AI429" s="16">
        <v>32.090000000000003</v>
      </c>
      <c r="AJ429" s="16">
        <v>27.41</v>
      </c>
      <c r="AK429" s="16">
        <v>25.41</v>
      </c>
      <c r="AL429" s="16">
        <v>38.79</v>
      </c>
      <c r="AM429" s="16" t="s">
        <v>15</v>
      </c>
      <c r="AN429" s="16">
        <v>24.25</v>
      </c>
      <c r="AO429" s="16">
        <v>26.48</v>
      </c>
      <c r="AP429" s="16">
        <v>40.729999999999997</v>
      </c>
      <c r="AQ429" s="16">
        <v>23.7</v>
      </c>
      <c r="AR429" s="16">
        <v>32.08</v>
      </c>
      <c r="AS429" s="16">
        <v>26.14</v>
      </c>
      <c r="AT429" s="16">
        <v>20.059999999999999</v>
      </c>
      <c r="AU429" s="16">
        <v>19.010000000000002</v>
      </c>
      <c r="AV429" s="16">
        <v>21.34</v>
      </c>
      <c r="AW429" s="16">
        <v>22.57</v>
      </c>
      <c r="AX429" s="19">
        <v>3.7449237524273052E-2</v>
      </c>
      <c r="AY429" s="19">
        <v>7.157401337734437E-2</v>
      </c>
      <c r="AZ429" s="19">
        <v>-4.2505740292617049E-2</v>
      </c>
      <c r="BA429" s="19">
        <v>-1.6839556143406403E-2</v>
      </c>
      <c r="BB429" s="19">
        <v>9.2717772535896303E-2</v>
      </c>
      <c r="BC429" s="19">
        <v>-0.10554780581704548</v>
      </c>
      <c r="BD429" s="19">
        <v>-0.10493961815166533</v>
      </c>
      <c r="BE429" s="19">
        <v>0.42861422365146734</v>
      </c>
      <c r="BF429" s="19">
        <v>3.6790458945188793E-2</v>
      </c>
      <c r="BG429" s="19">
        <v>9.5321829128438354E-3</v>
      </c>
      <c r="BH429" s="19">
        <v>2.1831335403121779E-2</v>
      </c>
      <c r="BI429" s="19">
        <v>3.6735497619579692E-2</v>
      </c>
      <c r="BJ429" s="19">
        <v>0.14372493531142053</v>
      </c>
      <c r="BK429" s="19">
        <v>0.42260985225166625</v>
      </c>
      <c r="BL429" s="19">
        <v>-2.7733155925155923</v>
      </c>
      <c r="BM429" s="19">
        <v>0.1949831043838515</v>
      </c>
      <c r="BN429" s="16">
        <v>5.0622999999999996</v>
      </c>
      <c r="BO429" s="16">
        <v>5.7005999999999997</v>
      </c>
      <c r="BP429" s="16">
        <v>-5.6965000000000003</v>
      </c>
      <c r="BQ429" s="16">
        <v>-15.847</v>
      </c>
      <c r="BR429" s="16">
        <v>5.0351999999999997</v>
      </c>
      <c r="BS429" s="16">
        <v>-4.9527000000000001</v>
      </c>
      <c r="BT429" s="16">
        <v>-16.9969</v>
      </c>
      <c r="BU429" s="16">
        <v>3.4762</v>
      </c>
      <c r="BV429" s="16">
        <v>10.9345</v>
      </c>
      <c r="BW429" s="16">
        <v>7.6703999999999999</v>
      </c>
      <c r="BX429" s="16">
        <v>10.107900000000001</v>
      </c>
      <c r="BY429" s="16">
        <v>11.396699999999999</v>
      </c>
      <c r="BZ429" s="16">
        <v>7.9177999999999997</v>
      </c>
      <c r="CA429" s="16">
        <v>3.2621000000000002</v>
      </c>
      <c r="CB429" s="16">
        <v>-3.2686999999999999</v>
      </c>
      <c r="CC429" s="16">
        <v>9.5058000000000007</v>
      </c>
      <c r="CD429" s="13" t="s">
        <v>15</v>
      </c>
      <c r="CE429" s="13">
        <v>5.1673089050176216E-2</v>
      </c>
      <c r="CF429" s="13">
        <v>0.22198438181313671</v>
      </c>
      <c r="CG429" s="13">
        <v>0.16757804685691663</v>
      </c>
      <c r="CH429" s="13">
        <v>0.17910461214251142</v>
      </c>
      <c r="CI429" s="13">
        <v>0.48916718138185444</v>
      </c>
      <c r="CJ429" s="13">
        <v>1.4877349678443301</v>
      </c>
      <c r="CK429" s="13">
        <v>0.83110280798665526</v>
      </c>
      <c r="CL429" s="13">
        <v>3.1357149377869438E-2</v>
      </c>
      <c r="CM429" s="13">
        <v>1.1607384200991597E-2</v>
      </c>
      <c r="CN429" s="13">
        <v>0.34184786866493067</v>
      </c>
      <c r="CO429" s="13">
        <v>0.19448782782015686</v>
      </c>
      <c r="CP429" s="13">
        <v>1.0988073478522491</v>
      </c>
      <c r="CQ429" s="13">
        <v>0.86243105820321986</v>
      </c>
      <c r="CR429" s="13">
        <v>2.184601833214137</v>
      </c>
      <c r="CS429" s="13">
        <v>1.2907333356079362</v>
      </c>
      <c r="CT429" s="16">
        <v>14.7173</v>
      </c>
      <c r="CU429" s="16">
        <v>9.8775999999999993</v>
      </c>
      <c r="CV429" s="16">
        <v>-9.0607000000000006</v>
      </c>
      <c r="CW429" s="16">
        <v>-36.982700000000001</v>
      </c>
      <c r="CX429" s="16">
        <v>14.985099999999999</v>
      </c>
      <c r="CY429" s="16">
        <v>-12.2174</v>
      </c>
      <c r="CZ429" s="16">
        <v>-58.323500000000003</v>
      </c>
      <c r="DA429" s="16">
        <v>14.722899999999999</v>
      </c>
      <c r="DB429" s="16">
        <v>44.715400000000002</v>
      </c>
      <c r="DC429" s="16">
        <v>20.587299999999999</v>
      </c>
      <c r="DD429" s="16">
        <v>23.1431</v>
      </c>
      <c r="DE429" s="16">
        <v>27.553100000000001</v>
      </c>
      <c r="DF429" s="16">
        <v>20.787800000000001</v>
      </c>
      <c r="DG429" s="16">
        <v>7.0921000000000003</v>
      </c>
      <c r="DH429" s="16">
        <v>-7.3853</v>
      </c>
      <c r="DI429" s="16">
        <v>27.214700000000001</v>
      </c>
      <c r="DJ429" s="21">
        <v>7.4589999999999996</v>
      </c>
      <c r="DK429" s="21">
        <v>6.0228999999999999</v>
      </c>
      <c r="DL429" s="21">
        <v>-5.6093999999999999</v>
      </c>
      <c r="DM429" s="21">
        <v>-20.005600000000001</v>
      </c>
      <c r="DN429" s="21">
        <v>7.7462</v>
      </c>
      <c r="DO429" s="21">
        <v>-5.7946999999999997</v>
      </c>
      <c r="DP429" s="21">
        <v>-20.1675</v>
      </c>
      <c r="DQ429" s="21">
        <v>4.2142999999999997</v>
      </c>
      <c r="DR429" s="21">
        <v>19.418600000000001</v>
      </c>
      <c r="DS429" s="21">
        <v>12.2042</v>
      </c>
      <c r="DT429" s="21">
        <v>12.8392</v>
      </c>
      <c r="DU429" s="21">
        <v>14.238300000000001</v>
      </c>
      <c r="DV429" s="21">
        <v>9.0109999999999992</v>
      </c>
      <c r="DW429" s="21">
        <v>2.5808999999999997</v>
      </c>
      <c r="DX429" s="21">
        <v>-2.2740999999999998</v>
      </c>
      <c r="DY429" s="21">
        <v>7.9741999999999997</v>
      </c>
    </row>
    <row r="430" spans="1:129" x14ac:dyDescent="0.2">
      <c r="A430" s="62" t="str">
        <f>[1]PSIM!A442</f>
        <v>RSP</v>
      </c>
      <c r="B430" s="16" t="s">
        <v>15</v>
      </c>
      <c r="C430" s="16" t="s">
        <v>15</v>
      </c>
      <c r="D430" s="16" t="s">
        <v>15</v>
      </c>
      <c r="E430" s="16" t="s">
        <v>15</v>
      </c>
      <c r="F430" s="16" t="s">
        <v>15</v>
      </c>
      <c r="G430" s="16" t="s">
        <v>15</v>
      </c>
      <c r="H430" s="16" t="s">
        <v>15</v>
      </c>
      <c r="I430" s="16" t="s">
        <v>15</v>
      </c>
      <c r="J430" s="16" t="s">
        <v>15</v>
      </c>
      <c r="K430" s="16" t="s">
        <v>15</v>
      </c>
      <c r="L430" s="16" t="s">
        <v>15</v>
      </c>
      <c r="M430" s="16" t="s">
        <v>15</v>
      </c>
      <c r="N430" s="16" t="s">
        <v>15</v>
      </c>
      <c r="O430" s="16" t="s">
        <v>15</v>
      </c>
      <c r="P430" s="16" t="s">
        <v>15</v>
      </c>
      <c r="Q430" s="16">
        <v>0.42</v>
      </c>
      <c r="R430" s="17" t="s">
        <v>15</v>
      </c>
      <c r="S430" s="17" t="s">
        <v>15</v>
      </c>
      <c r="T430" s="17" t="s">
        <v>15</v>
      </c>
      <c r="U430" s="17" t="s">
        <v>15</v>
      </c>
      <c r="V430" s="17" t="s">
        <v>15</v>
      </c>
      <c r="W430" s="17" t="s">
        <v>15</v>
      </c>
      <c r="X430" s="17" t="s">
        <v>15</v>
      </c>
      <c r="Y430" s="17" t="s">
        <v>15</v>
      </c>
      <c r="Z430" s="17" t="s">
        <v>15</v>
      </c>
      <c r="AA430" s="17" t="s">
        <v>15</v>
      </c>
      <c r="AB430" s="17" t="s">
        <v>15</v>
      </c>
      <c r="AC430" s="17" t="s">
        <v>15</v>
      </c>
      <c r="AD430" s="17" t="s">
        <v>15</v>
      </c>
      <c r="AE430" s="17">
        <v>55.905299999999997</v>
      </c>
      <c r="AF430" s="17">
        <v>53.157200000000003</v>
      </c>
      <c r="AG430" s="17">
        <v>52.091900000000003</v>
      </c>
      <c r="AH430" s="16" t="s">
        <v>15</v>
      </c>
      <c r="AI430" s="16" t="s">
        <v>15</v>
      </c>
      <c r="AJ430" s="16" t="s">
        <v>15</v>
      </c>
      <c r="AK430" s="16" t="s">
        <v>15</v>
      </c>
      <c r="AL430" s="16">
        <v>52.09</v>
      </c>
      <c r="AM430" s="16" t="s">
        <v>15</v>
      </c>
      <c r="AN430" s="16" t="s">
        <v>15</v>
      </c>
      <c r="AO430" s="16" t="s">
        <v>15</v>
      </c>
      <c r="AP430" s="16" t="s">
        <v>15</v>
      </c>
      <c r="AQ430" s="16" t="s">
        <v>15</v>
      </c>
      <c r="AR430" s="16" t="s">
        <v>15</v>
      </c>
      <c r="AS430" s="16" t="s">
        <v>15</v>
      </c>
      <c r="AT430" s="16" t="s">
        <v>15</v>
      </c>
      <c r="AU430" s="16" t="s">
        <v>15</v>
      </c>
      <c r="AV430" s="16" t="s">
        <v>15</v>
      </c>
      <c r="AW430" s="16" t="s">
        <v>15</v>
      </c>
      <c r="AX430" s="19" t="s">
        <v>15</v>
      </c>
      <c r="AY430" s="19" t="s">
        <v>15</v>
      </c>
      <c r="AZ430" s="19" t="s">
        <v>15</v>
      </c>
      <c r="BA430" s="19" t="s">
        <v>15</v>
      </c>
      <c r="BB430" s="19" t="s">
        <v>15</v>
      </c>
      <c r="BC430" s="19" t="s">
        <v>15</v>
      </c>
      <c r="BD430" s="19" t="s">
        <v>15</v>
      </c>
      <c r="BE430" s="19" t="s">
        <v>15</v>
      </c>
      <c r="BF430" s="19" t="s">
        <v>15</v>
      </c>
      <c r="BG430" s="19" t="s">
        <v>15</v>
      </c>
      <c r="BH430" s="19" t="s">
        <v>15</v>
      </c>
      <c r="BI430" s="19" t="s">
        <v>15</v>
      </c>
      <c r="BJ430" s="19" t="s">
        <v>15</v>
      </c>
      <c r="BK430" s="19" t="s">
        <v>15</v>
      </c>
      <c r="BL430" s="19" t="s">
        <v>15</v>
      </c>
      <c r="BM430" s="19" t="s">
        <v>15</v>
      </c>
      <c r="BN430" s="16" t="s">
        <v>15</v>
      </c>
      <c r="BO430" s="16" t="s">
        <v>15</v>
      </c>
      <c r="BP430" s="16" t="s">
        <v>15</v>
      </c>
      <c r="BQ430" s="16" t="s">
        <v>15</v>
      </c>
      <c r="BR430" s="16" t="s">
        <v>15</v>
      </c>
      <c r="BS430" s="16" t="s">
        <v>15</v>
      </c>
      <c r="BT430" s="16" t="s">
        <v>15</v>
      </c>
      <c r="BU430" s="16" t="s">
        <v>15</v>
      </c>
      <c r="BV430" s="16" t="s">
        <v>15</v>
      </c>
      <c r="BW430" s="16" t="s">
        <v>15</v>
      </c>
      <c r="BX430" s="16" t="s">
        <v>15</v>
      </c>
      <c r="BY430" s="16" t="s">
        <v>15</v>
      </c>
      <c r="BZ430" s="16" t="s">
        <v>15</v>
      </c>
      <c r="CA430" s="16">
        <v>21.8887</v>
      </c>
      <c r="CB430" s="16">
        <v>21.986499999999999</v>
      </c>
      <c r="CC430" s="16">
        <v>19.244800000000001</v>
      </c>
      <c r="CD430" s="13" t="s">
        <v>15</v>
      </c>
      <c r="CE430" s="13" t="s">
        <v>15</v>
      </c>
      <c r="CF430" s="13" t="s">
        <v>15</v>
      </c>
      <c r="CG430" s="13" t="s">
        <v>15</v>
      </c>
      <c r="CH430" s="13" t="s">
        <v>15</v>
      </c>
      <c r="CI430" s="13" t="s">
        <v>15</v>
      </c>
      <c r="CJ430" s="13" t="s">
        <v>15</v>
      </c>
      <c r="CK430" s="13" t="s">
        <v>15</v>
      </c>
      <c r="CL430" s="13" t="s">
        <v>15</v>
      </c>
      <c r="CM430" s="13" t="s">
        <v>15</v>
      </c>
      <c r="CN430" s="13" t="s">
        <v>15</v>
      </c>
      <c r="CO430" s="13" t="s">
        <v>15</v>
      </c>
      <c r="CP430" s="13" t="s">
        <v>15</v>
      </c>
      <c r="CQ430" s="13" t="s">
        <v>15</v>
      </c>
      <c r="CR430" s="13" t="s">
        <v>15</v>
      </c>
      <c r="CS430" s="13">
        <v>2.9894002601381108E-3</v>
      </c>
      <c r="CT430" s="16" t="s">
        <v>15</v>
      </c>
      <c r="CU430" s="16" t="s">
        <v>15</v>
      </c>
      <c r="CV430" s="16" t="s">
        <v>15</v>
      </c>
      <c r="CW430" s="16" t="s">
        <v>15</v>
      </c>
      <c r="CX430" s="16" t="s">
        <v>15</v>
      </c>
      <c r="CY430" s="16" t="s">
        <v>15</v>
      </c>
      <c r="CZ430" s="16" t="s">
        <v>15</v>
      </c>
      <c r="DA430" s="16" t="s">
        <v>15</v>
      </c>
      <c r="DB430" s="16" t="s">
        <v>15</v>
      </c>
      <c r="DC430" s="16" t="s">
        <v>15</v>
      </c>
      <c r="DD430" s="16" t="s">
        <v>15</v>
      </c>
      <c r="DE430" s="16" t="s">
        <v>15</v>
      </c>
      <c r="DF430" s="16" t="s">
        <v>15</v>
      </c>
      <c r="DG430" s="16" t="s">
        <v>15</v>
      </c>
      <c r="DH430" s="16">
        <v>51.371899999999997</v>
      </c>
      <c r="DI430" s="16">
        <v>17.862300000000001</v>
      </c>
      <c r="DJ430" s="21" t="s">
        <v>15</v>
      </c>
      <c r="DK430" s="21" t="s">
        <v>15</v>
      </c>
      <c r="DL430" s="21" t="s">
        <v>15</v>
      </c>
      <c r="DM430" s="21" t="s">
        <v>15</v>
      </c>
      <c r="DN430" s="21" t="s">
        <v>15</v>
      </c>
      <c r="DO430" s="21" t="s">
        <v>15</v>
      </c>
      <c r="DP430" s="21" t="s">
        <v>15</v>
      </c>
      <c r="DQ430" s="21" t="s">
        <v>15</v>
      </c>
      <c r="DR430" s="21" t="s">
        <v>15</v>
      </c>
      <c r="DS430" s="21" t="s">
        <v>15</v>
      </c>
      <c r="DT430" s="21" t="s">
        <v>15</v>
      </c>
      <c r="DU430" s="21" t="s">
        <v>15</v>
      </c>
      <c r="DV430" s="21" t="s">
        <v>15</v>
      </c>
      <c r="DW430" s="21" t="s">
        <v>15</v>
      </c>
      <c r="DX430" s="21">
        <v>37.333399999999997</v>
      </c>
      <c r="DY430" s="21">
        <v>15.587400000000001</v>
      </c>
    </row>
    <row r="431" spans="1:129" x14ac:dyDescent="0.2">
      <c r="A431" s="62" t="str">
        <f>[1]PSIM!A443</f>
        <v>RWI</v>
      </c>
      <c r="B431" s="16" t="s">
        <v>15</v>
      </c>
      <c r="C431" s="16" t="s">
        <v>15</v>
      </c>
      <c r="D431" s="16" t="s">
        <v>15</v>
      </c>
      <c r="E431" s="16" t="s">
        <v>15</v>
      </c>
      <c r="F431" s="16" t="s">
        <v>15</v>
      </c>
      <c r="G431" s="16" t="s">
        <v>15</v>
      </c>
      <c r="H431" s="16" t="s">
        <v>15</v>
      </c>
      <c r="I431" s="16" t="s">
        <v>15</v>
      </c>
      <c r="J431" s="16" t="s">
        <v>15</v>
      </c>
      <c r="K431" s="16" t="s">
        <v>15</v>
      </c>
      <c r="L431" s="16" t="s">
        <v>15</v>
      </c>
      <c r="M431" s="16">
        <v>0.27</v>
      </c>
      <c r="N431" s="16">
        <v>0.17</v>
      </c>
      <c r="O431" s="16">
        <v>-0.03</v>
      </c>
      <c r="P431" s="16">
        <v>2.4E-2</v>
      </c>
      <c r="Q431" s="16">
        <v>0.13400000000000001</v>
      </c>
      <c r="R431" s="17" t="s">
        <v>15</v>
      </c>
      <c r="S431" s="17" t="s">
        <v>15</v>
      </c>
      <c r="T431" s="17" t="s">
        <v>15</v>
      </c>
      <c r="U431" s="17" t="s">
        <v>15</v>
      </c>
      <c r="V431" s="17" t="s">
        <v>15</v>
      </c>
      <c r="W431" s="17" t="s">
        <v>15</v>
      </c>
      <c r="X431" s="17" t="s">
        <v>15</v>
      </c>
      <c r="Y431" s="17" t="s">
        <v>15</v>
      </c>
      <c r="Z431" s="17" t="s">
        <v>15</v>
      </c>
      <c r="AA431" s="17" t="s">
        <v>15</v>
      </c>
      <c r="AB431" s="17" t="s">
        <v>15</v>
      </c>
      <c r="AC431" s="17">
        <v>24.023</v>
      </c>
      <c r="AD431" s="17">
        <v>19.232600000000001</v>
      </c>
      <c r="AE431" s="17">
        <v>6.5697000000000001</v>
      </c>
      <c r="AF431" s="17">
        <v>10.175700000000001</v>
      </c>
      <c r="AG431" s="17">
        <v>14.562799999999999</v>
      </c>
      <c r="AH431" s="16" t="s">
        <v>15</v>
      </c>
      <c r="AI431" s="16">
        <v>19.13</v>
      </c>
      <c r="AJ431" s="16">
        <v>6.57</v>
      </c>
      <c r="AK431" s="16">
        <v>10.51</v>
      </c>
      <c r="AL431" s="16">
        <v>15.06</v>
      </c>
      <c r="AM431" s="16" t="s">
        <v>15</v>
      </c>
      <c r="AN431" s="16" t="s">
        <v>15</v>
      </c>
      <c r="AO431" s="16" t="s">
        <v>15</v>
      </c>
      <c r="AP431" s="16" t="s">
        <v>15</v>
      </c>
      <c r="AQ431" s="16" t="s">
        <v>15</v>
      </c>
      <c r="AR431" s="16" t="s">
        <v>15</v>
      </c>
      <c r="AS431" s="16" t="s">
        <v>15</v>
      </c>
      <c r="AT431" s="16" t="s">
        <v>15</v>
      </c>
      <c r="AU431" s="16" t="s">
        <v>15</v>
      </c>
      <c r="AV431" s="16" t="s">
        <v>15</v>
      </c>
      <c r="AW431" s="16" t="s">
        <v>15</v>
      </c>
      <c r="AX431" s="19" t="s">
        <v>15</v>
      </c>
      <c r="AY431" s="19" t="s">
        <v>15</v>
      </c>
      <c r="AZ431" s="19" t="s">
        <v>15</v>
      </c>
      <c r="BA431" s="19" t="s">
        <v>15</v>
      </c>
      <c r="BB431" s="19" t="s">
        <v>15</v>
      </c>
      <c r="BC431" s="19" t="s">
        <v>15</v>
      </c>
      <c r="BD431" s="19" t="s">
        <v>15</v>
      </c>
      <c r="BE431" s="19" t="s">
        <v>15</v>
      </c>
      <c r="BF431" s="19" t="s">
        <v>15</v>
      </c>
      <c r="BG431" s="19" t="s">
        <v>15</v>
      </c>
      <c r="BH431" s="19" t="s">
        <v>15</v>
      </c>
      <c r="BI431" s="19">
        <v>6.6680809967860938E-2</v>
      </c>
      <c r="BJ431" s="19">
        <v>6.5263836547090184E-2</v>
      </c>
      <c r="BK431" s="19">
        <v>-0.17708159618820726</v>
      </c>
      <c r="BL431" s="19">
        <v>1.7612907821627014E-2</v>
      </c>
      <c r="BM431" s="19">
        <v>9.6699584082985991E-3</v>
      </c>
      <c r="BN431" s="16" t="s">
        <v>15</v>
      </c>
      <c r="BO431" s="16" t="s">
        <v>15</v>
      </c>
      <c r="BP431" s="16" t="s">
        <v>15</v>
      </c>
      <c r="BQ431" s="16" t="s">
        <v>15</v>
      </c>
      <c r="BR431" s="16" t="s">
        <v>15</v>
      </c>
      <c r="BS431" s="16" t="s">
        <v>15</v>
      </c>
      <c r="BT431" s="16" t="s">
        <v>15</v>
      </c>
      <c r="BU431" s="16" t="s">
        <v>15</v>
      </c>
      <c r="BV431" s="16" t="s">
        <v>15</v>
      </c>
      <c r="BW431" s="16" t="s">
        <v>15</v>
      </c>
      <c r="BX431" s="16" t="s">
        <v>15</v>
      </c>
      <c r="BY431" s="16">
        <v>12.7807</v>
      </c>
      <c r="BZ431" s="16">
        <v>9.8085000000000004</v>
      </c>
      <c r="CA431" s="16">
        <v>-2.9805999999999999</v>
      </c>
      <c r="CB431" s="16">
        <v>2.4491000000000001</v>
      </c>
      <c r="CC431" s="16">
        <v>8.7881</v>
      </c>
      <c r="CD431" s="13" t="s">
        <v>15</v>
      </c>
      <c r="CE431" s="13" t="s">
        <v>15</v>
      </c>
      <c r="CF431" s="13" t="s">
        <v>15</v>
      </c>
      <c r="CG431" s="13" t="s">
        <v>15</v>
      </c>
      <c r="CH431" s="13" t="s">
        <v>15</v>
      </c>
      <c r="CI431" s="13" t="s">
        <v>15</v>
      </c>
      <c r="CJ431" s="13" t="s">
        <v>15</v>
      </c>
      <c r="CK431" s="13" t="s">
        <v>15</v>
      </c>
      <c r="CL431" s="13" t="s">
        <v>15</v>
      </c>
      <c r="CM431" s="13" t="s">
        <v>15</v>
      </c>
      <c r="CN431" s="13" t="s">
        <v>15</v>
      </c>
      <c r="CO431" s="13" t="s">
        <v>15</v>
      </c>
      <c r="CP431" s="13">
        <v>0.17513134964359331</v>
      </c>
      <c r="CQ431" s="13">
        <v>9.2138165928810356E-5</v>
      </c>
      <c r="CR431" s="13">
        <v>3.5877636186165972E-5</v>
      </c>
      <c r="CS431" s="13">
        <v>1.3239697914112559E-5</v>
      </c>
      <c r="CT431" s="16" t="s">
        <v>15</v>
      </c>
      <c r="CU431" s="16" t="s">
        <v>15</v>
      </c>
      <c r="CV431" s="16" t="s">
        <v>15</v>
      </c>
      <c r="CW431" s="16" t="s">
        <v>15</v>
      </c>
      <c r="CX431" s="16" t="s">
        <v>15</v>
      </c>
      <c r="CY431" s="16" t="s">
        <v>15</v>
      </c>
      <c r="CZ431" s="16" t="s">
        <v>15</v>
      </c>
      <c r="DA431" s="16" t="s">
        <v>15</v>
      </c>
      <c r="DB431" s="16" t="s">
        <v>15</v>
      </c>
      <c r="DC431" s="16" t="s">
        <v>15</v>
      </c>
      <c r="DD431" s="16" t="s">
        <v>15</v>
      </c>
      <c r="DE431" s="16" t="s">
        <v>15</v>
      </c>
      <c r="DF431" s="16">
        <v>10.2309</v>
      </c>
      <c r="DG431" s="16">
        <v>-2.0038999999999998</v>
      </c>
      <c r="DH431" s="16">
        <v>1.5666</v>
      </c>
      <c r="DI431" s="16">
        <v>8.2149000000000001</v>
      </c>
      <c r="DJ431" s="21" t="s">
        <v>15</v>
      </c>
      <c r="DK431" s="21" t="s">
        <v>15</v>
      </c>
      <c r="DL431" s="21" t="s">
        <v>15</v>
      </c>
      <c r="DM431" s="21" t="s">
        <v>15</v>
      </c>
      <c r="DN431" s="21" t="s">
        <v>15</v>
      </c>
      <c r="DO431" s="21" t="s">
        <v>15</v>
      </c>
      <c r="DP431" s="21" t="s">
        <v>15</v>
      </c>
      <c r="DQ431" s="21" t="s">
        <v>15</v>
      </c>
      <c r="DR431" s="21" t="s">
        <v>15</v>
      </c>
      <c r="DS431" s="21" t="s">
        <v>15</v>
      </c>
      <c r="DT431" s="21" t="s">
        <v>15</v>
      </c>
      <c r="DU431" s="21" t="s">
        <v>15</v>
      </c>
      <c r="DV431" s="21">
        <v>7.6009000000000002</v>
      </c>
      <c r="DW431" s="21">
        <v>-1.7225999999999999</v>
      </c>
      <c r="DX431" s="21">
        <v>1.502</v>
      </c>
      <c r="DY431" s="21">
        <v>6.8947000000000003</v>
      </c>
    </row>
    <row r="432" spans="1:129" x14ac:dyDescent="0.2">
      <c r="A432" s="62" t="str">
        <f>[1]PSIM!A444</f>
        <v>S</v>
      </c>
      <c r="B432" s="16" t="s">
        <v>15</v>
      </c>
      <c r="C432" s="16" t="s">
        <v>15</v>
      </c>
      <c r="D432" s="16">
        <v>1.2999999999999999E-3</v>
      </c>
      <c r="E432" s="16">
        <v>0.1648</v>
      </c>
      <c r="F432" s="16">
        <v>9.06E-2</v>
      </c>
      <c r="G432" s="16">
        <v>5.4600000000000003E-2</v>
      </c>
      <c r="H432" s="16">
        <v>9.2999999999999992E-3</v>
      </c>
      <c r="I432" s="16">
        <v>0.1226</v>
      </c>
      <c r="J432" s="16">
        <v>4.0000000000000002E-4</v>
      </c>
      <c r="K432" s="16">
        <v>0.29110000000000003</v>
      </c>
      <c r="L432" s="16">
        <v>7.6600000000000001E-2</v>
      </c>
      <c r="M432" s="16">
        <v>3.85E-2</v>
      </c>
      <c r="N432" s="16">
        <v>-4.58E-2</v>
      </c>
      <c r="O432" s="16">
        <v>-4.99E-2</v>
      </c>
      <c r="P432" s="16">
        <v>2.8000000000000001E-2</v>
      </c>
      <c r="Q432" s="16">
        <v>8.5999999999999993E-2</v>
      </c>
      <c r="R432" s="17" t="s">
        <v>15</v>
      </c>
      <c r="S432" s="17" t="s">
        <v>15</v>
      </c>
      <c r="T432" s="17">
        <v>26.7867</v>
      </c>
      <c r="U432" s="17">
        <v>32.1203</v>
      </c>
      <c r="V432" s="17">
        <v>27.921700000000001</v>
      </c>
      <c r="W432" s="17">
        <v>21.233599999999999</v>
      </c>
      <c r="X432" s="17">
        <v>29.617799999999999</v>
      </c>
      <c r="Y432" s="17">
        <v>29.315100000000001</v>
      </c>
      <c r="Z432" s="17">
        <v>32.101100000000002</v>
      </c>
      <c r="AA432" s="17">
        <v>30.5044</v>
      </c>
      <c r="AB432" s="17">
        <v>30.939900000000002</v>
      </c>
      <c r="AC432" s="17">
        <v>30.245899999999999</v>
      </c>
      <c r="AD432" s="17">
        <v>36.085500000000003</v>
      </c>
      <c r="AE432" s="17">
        <v>34.567300000000003</v>
      </c>
      <c r="AF432" s="17">
        <v>40.562800000000003</v>
      </c>
      <c r="AG432" s="17">
        <v>41.550400000000003</v>
      </c>
      <c r="AH432" s="16">
        <v>30.25</v>
      </c>
      <c r="AI432" s="16">
        <v>36.090000000000003</v>
      </c>
      <c r="AJ432" s="16">
        <v>34.57</v>
      </c>
      <c r="AK432" s="16">
        <v>41.42</v>
      </c>
      <c r="AL432" s="16">
        <v>41.55</v>
      </c>
      <c r="AM432" s="16" t="s">
        <v>15</v>
      </c>
      <c r="AN432" s="16" t="s">
        <v>15</v>
      </c>
      <c r="AO432" s="16" t="s">
        <v>15</v>
      </c>
      <c r="AP432" s="16" t="s">
        <v>15</v>
      </c>
      <c r="AQ432" s="16" t="s">
        <v>15</v>
      </c>
      <c r="AR432" s="16">
        <v>12.48</v>
      </c>
      <c r="AS432" s="16">
        <v>26.58</v>
      </c>
      <c r="AT432" s="16">
        <v>11.44</v>
      </c>
      <c r="AU432" s="16">
        <v>9.6300000000000008</v>
      </c>
      <c r="AV432" s="16">
        <v>8.6300000000000008</v>
      </c>
      <c r="AW432" s="16">
        <v>14.94</v>
      </c>
      <c r="AX432" s="19" t="s">
        <v>15</v>
      </c>
      <c r="AY432" s="19" t="s">
        <v>15</v>
      </c>
      <c r="AZ432" s="19">
        <v>-0.46660209846650524</v>
      </c>
      <c r="BA432" s="19">
        <v>2.3915118397573279E-2</v>
      </c>
      <c r="BB432" s="19">
        <v>0.16801385218992712</v>
      </c>
      <c r="BC432" s="19">
        <v>5.4132572196560626E-2</v>
      </c>
      <c r="BD432" s="19">
        <v>0.4733421125756605</v>
      </c>
      <c r="BE432" s="19">
        <v>1.7876684792747174E-2</v>
      </c>
      <c r="BF432" s="19">
        <v>6.2348244429075876E-2</v>
      </c>
      <c r="BG432" s="19">
        <v>0.15225876733784965</v>
      </c>
      <c r="BH432" s="19">
        <v>0.33063116832750339</v>
      </c>
      <c r="BI432" s="19">
        <v>0.42955592293375755</v>
      </c>
      <c r="BJ432" s="19">
        <v>-0.12385428232743873</v>
      </c>
      <c r="BK432" s="19">
        <v>-0.18438288080752049</v>
      </c>
      <c r="BL432" s="19">
        <v>1.488231646736333</v>
      </c>
      <c r="BM432" s="19">
        <v>0.35444084347226734</v>
      </c>
      <c r="BN432" s="16" t="s">
        <v>15</v>
      </c>
      <c r="BO432" s="16" t="s">
        <v>15</v>
      </c>
      <c r="BP432" s="16">
        <v>0.34739999999999999</v>
      </c>
      <c r="BQ432" s="16">
        <v>17.339700000000001</v>
      </c>
      <c r="BR432" s="16">
        <v>6.0824999999999996</v>
      </c>
      <c r="BS432" s="16">
        <v>6.5438999999999998</v>
      </c>
      <c r="BT432" s="16">
        <v>2.0257000000000001</v>
      </c>
      <c r="BU432" s="16">
        <v>12.490600000000001</v>
      </c>
      <c r="BV432" s="16">
        <v>0.27300000000000002</v>
      </c>
      <c r="BW432" s="16">
        <v>14.1829</v>
      </c>
      <c r="BX432" s="16">
        <v>7.3211000000000004</v>
      </c>
      <c r="BY432" s="16">
        <v>4.8330000000000002</v>
      </c>
      <c r="BZ432" s="16">
        <v>-69.199700000000007</v>
      </c>
      <c r="CA432" s="16">
        <v>-12.135300000000001</v>
      </c>
      <c r="CB432" s="16">
        <v>5.2651000000000003</v>
      </c>
      <c r="CC432" s="16">
        <v>9.7624999999999993</v>
      </c>
      <c r="CD432" s="13" t="s">
        <v>15</v>
      </c>
      <c r="CE432" s="13" t="s">
        <v>15</v>
      </c>
      <c r="CF432" s="13" t="s">
        <v>15</v>
      </c>
      <c r="CG432" s="13" t="s">
        <v>15</v>
      </c>
      <c r="CH432" s="13" t="s">
        <v>15</v>
      </c>
      <c r="CI432" s="13">
        <v>0.35142535091126498</v>
      </c>
      <c r="CJ432" s="13">
        <v>0.40267950187876567</v>
      </c>
      <c r="CK432" s="13">
        <v>0.56039716111885474</v>
      </c>
      <c r="CL432" s="13">
        <v>1.0776729845587516</v>
      </c>
      <c r="CM432" s="13">
        <v>0.91568408592307049</v>
      </c>
      <c r="CN432" s="13">
        <v>0.590316454896465</v>
      </c>
      <c r="CO432" s="13">
        <v>0.53605412428924637</v>
      </c>
      <c r="CP432" s="13">
        <v>0.6684155138358614</v>
      </c>
      <c r="CQ432" s="13">
        <v>1.0142061335612753</v>
      </c>
      <c r="CR432" s="13">
        <v>0.76450453185353173</v>
      </c>
      <c r="CS432" s="13">
        <v>0.98209567559932898</v>
      </c>
      <c r="CT432" s="16" t="s">
        <v>15</v>
      </c>
      <c r="CU432" s="16" t="s">
        <v>15</v>
      </c>
      <c r="CV432" s="16" t="s">
        <v>15</v>
      </c>
      <c r="CW432" s="16">
        <v>21.744499999999999</v>
      </c>
      <c r="CX432" s="16">
        <v>10.8415</v>
      </c>
      <c r="CY432" s="16">
        <v>6.8110999999999997</v>
      </c>
      <c r="CZ432" s="16">
        <v>1.0662</v>
      </c>
      <c r="DA432" s="16">
        <v>13.4657</v>
      </c>
      <c r="DB432" s="16">
        <v>0.20280000000000001</v>
      </c>
      <c r="DC432" s="16">
        <v>29.300799999999999</v>
      </c>
      <c r="DD432" s="16">
        <v>6.6517999999999997</v>
      </c>
      <c r="DE432" s="16">
        <v>3.2052</v>
      </c>
      <c r="DF432" s="16">
        <v>-7.9790000000000001</v>
      </c>
      <c r="DG432" s="16">
        <v>-3.1976</v>
      </c>
      <c r="DH432" s="16">
        <v>1.3613999999999999</v>
      </c>
      <c r="DI432" s="16">
        <v>3.7372999999999998</v>
      </c>
      <c r="DJ432" s="21" t="s">
        <v>15</v>
      </c>
      <c r="DK432" s="21" t="s">
        <v>15</v>
      </c>
      <c r="DL432" s="21" t="s">
        <v>15</v>
      </c>
      <c r="DM432" s="21">
        <v>9.9591999999999992</v>
      </c>
      <c r="DN432" s="21">
        <v>4.8429000000000002</v>
      </c>
      <c r="DO432" s="21">
        <v>3.8079999999999998</v>
      </c>
      <c r="DP432" s="21">
        <v>0.64070000000000005</v>
      </c>
      <c r="DQ432" s="21">
        <v>7.0124000000000004</v>
      </c>
      <c r="DR432" s="21">
        <v>7.8100000000000003E-2</v>
      </c>
      <c r="DS432" s="21">
        <v>10.9154</v>
      </c>
      <c r="DT432" s="21">
        <v>3.3382000000000001</v>
      </c>
      <c r="DU432" s="21">
        <v>1.8919999999999999</v>
      </c>
      <c r="DV432" s="21">
        <v>-4.5808999999999997</v>
      </c>
      <c r="DW432" s="21">
        <v>-1.4892000000000001</v>
      </c>
      <c r="DX432" s="21">
        <v>0.60909999999999997</v>
      </c>
      <c r="DY432" s="21">
        <v>1.5996000000000001</v>
      </c>
    </row>
    <row r="433" spans="1:129" x14ac:dyDescent="0.2">
      <c r="A433" s="62" t="str">
        <f>[1]PSIM!A445</f>
        <v>SnJ</v>
      </c>
      <c r="B433" s="16">
        <v>0.90249999999999997</v>
      </c>
      <c r="C433" s="16">
        <v>1.1113999999999999</v>
      </c>
      <c r="D433" s="16">
        <v>1.0242</v>
      </c>
      <c r="E433" s="16">
        <v>0.95379999999999998</v>
      </c>
      <c r="F433" s="16">
        <v>1.0716000000000001</v>
      </c>
      <c r="G433" s="16">
        <v>1.2925</v>
      </c>
      <c r="H433" s="16">
        <v>1.5215000000000001</v>
      </c>
      <c r="I433" s="16">
        <v>1.7751000000000001</v>
      </c>
      <c r="J433" s="16">
        <v>2.2987000000000002</v>
      </c>
      <c r="K433" s="16">
        <v>2.17</v>
      </c>
      <c r="L433" s="16">
        <v>1.6099999999999999</v>
      </c>
      <c r="M433" s="16">
        <v>1.5</v>
      </c>
      <c r="N433" s="16">
        <v>1.45</v>
      </c>
      <c r="O433" s="16">
        <v>1.69</v>
      </c>
      <c r="P433" s="16">
        <v>2.04</v>
      </c>
      <c r="Q433" s="16">
        <v>1.83</v>
      </c>
      <c r="R433" s="17">
        <v>26.712800000000001</v>
      </c>
      <c r="S433" s="17">
        <v>24.484300000000001</v>
      </c>
      <c r="T433" s="17">
        <v>24.148199999999999</v>
      </c>
      <c r="U433" s="17">
        <v>23.0047</v>
      </c>
      <c r="V433" s="17">
        <v>21.646799999999999</v>
      </c>
      <c r="W433" s="17">
        <v>23.479600000000001</v>
      </c>
      <c r="X433" s="17">
        <v>23.764700000000001</v>
      </c>
      <c r="Y433" s="17">
        <v>23.813800000000001</v>
      </c>
      <c r="Z433" s="17">
        <v>22.0977</v>
      </c>
      <c r="AA433" s="17">
        <v>22.3279</v>
      </c>
      <c r="AB433" s="17">
        <v>20.892499999999998</v>
      </c>
      <c r="AC433" s="17">
        <v>21.3703</v>
      </c>
      <c r="AD433" s="17">
        <v>20.7866</v>
      </c>
      <c r="AE433" s="17">
        <v>22.163900000000002</v>
      </c>
      <c r="AF433" s="17">
        <v>24.079799999999999</v>
      </c>
      <c r="AG433" s="17">
        <v>23.252500000000001</v>
      </c>
      <c r="AH433" s="16">
        <v>21.37</v>
      </c>
      <c r="AI433" s="16">
        <v>20.79</v>
      </c>
      <c r="AJ433" s="16">
        <v>22.16</v>
      </c>
      <c r="AK433" s="16">
        <v>24.08</v>
      </c>
      <c r="AL433" s="16">
        <v>23.25</v>
      </c>
      <c r="AM433" s="16">
        <v>18.84</v>
      </c>
      <c r="AN433" s="16">
        <v>16.68</v>
      </c>
      <c r="AO433" s="16">
        <v>19.04</v>
      </c>
      <c r="AP433" s="16">
        <v>18.43</v>
      </c>
      <c r="AQ433" s="16">
        <v>16.77</v>
      </c>
      <c r="AR433" s="16">
        <v>18.48</v>
      </c>
      <c r="AS433" s="16">
        <v>18.3</v>
      </c>
      <c r="AT433" s="16">
        <v>17.22</v>
      </c>
      <c r="AU433" s="16">
        <v>16.260000000000002</v>
      </c>
      <c r="AV433" s="16">
        <v>16.600000000000001</v>
      </c>
      <c r="AW433" s="16">
        <v>17.03</v>
      </c>
      <c r="AX433" s="19">
        <v>0.12709704185491902</v>
      </c>
      <c r="AY433" s="19">
        <v>9.2896328071700257E-2</v>
      </c>
      <c r="AZ433" s="19">
        <v>9.1635327369134101E-2</v>
      </c>
      <c r="BA433" s="19">
        <v>0.19769075966586844</v>
      </c>
      <c r="BB433" s="19">
        <v>0.28061992310531275</v>
      </c>
      <c r="BC433" s="19">
        <v>0.14629137746067447</v>
      </c>
      <c r="BD433" s="19">
        <v>0.10689755716230159</v>
      </c>
      <c r="BE433" s="19">
        <v>5.3786491834031863E-2</v>
      </c>
      <c r="BF433" s="19">
        <v>5.2790987477018846E-2</v>
      </c>
      <c r="BG433" s="19">
        <v>0.10864469191070987</v>
      </c>
      <c r="BH433" s="19">
        <v>0.21990164447019742</v>
      </c>
      <c r="BI433" s="19">
        <v>0.31242884491958745</v>
      </c>
      <c r="BJ433" s="19">
        <v>0.27233163592612869</v>
      </c>
      <c r="BK433" s="19">
        <v>9.4992461951807022E-2</v>
      </c>
      <c r="BL433" s="19">
        <v>5.4750930277888001E-2</v>
      </c>
      <c r="BM433" s="19">
        <v>5.2686271155296185E-2</v>
      </c>
      <c r="BN433" s="16">
        <v>7.3647</v>
      </c>
      <c r="BO433" s="16">
        <v>7.2594000000000003</v>
      </c>
      <c r="BP433" s="16">
        <v>6.7297000000000002</v>
      </c>
      <c r="BQ433" s="16">
        <v>5.9907000000000004</v>
      </c>
      <c r="BR433" s="16">
        <v>5.7632000000000003</v>
      </c>
      <c r="BS433" s="16">
        <v>6.5319000000000003</v>
      </c>
      <c r="BT433" s="16">
        <v>6.6272000000000002</v>
      </c>
      <c r="BU433" s="16">
        <v>6.8198999999999996</v>
      </c>
      <c r="BV433" s="16">
        <v>6.7371999999999996</v>
      </c>
      <c r="BW433" s="16">
        <v>5.3849</v>
      </c>
      <c r="BX433" s="16">
        <v>4.8131000000000004</v>
      </c>
      <c r="BY433" s="16">
        <v>4.3726000000000003</v>
      </c>
      <c r="BZ433" s="16">
        <v>4.0018000000000002</v>
      </c>
      <c r="CA433" s="16">
        <v>4.9610000000000003</v>
      </c>
      <c r="CB433" s="16">
        <v>5.8106999999999998</v>
      </c>
      <c r="CC433" s="16">
        <v>5.5446</v>
      </c>
      <c r="CD433" s="13">
        <v>0.77609736997759027</v>
      </c>
      <c r="CE433" s="13">
        <v>0.7818836449253983</v>
      </c>
      <c r="CF433" s="13">
        <v>0.38508564278588459</v>
      </c>
      <c r="CG433" s="13">
        <v>0.4763854571126015</v>
      </c>
      <c r="CH433" s="13">
        <v>0.3871345464561009</v>
      </c>
      <c r="CI433" s="13">
        <v>0.25484003511070602</v>
      </c>
      <c r="CJ433" s="13">
        <v>0.29675441901878014</v>
      </c>
      <c r="CK433" s="13">
        <v>0.32095729455037081</v>
      </c>
      <c r="CL433" s="13">
        <v>0.49804618594252398</v>
      </c>
      <c r="CM433" s="13">
        <v>0.48463667287058948</v>
      </c>
      <c r="CN433" s="13">
        <v>0.52192417897228127</v>
      </c>
      <c r="CO433" s="13">
        <v>0.55887738410587406</v>
      </c>
      <c r="CP433" s="13">
        <v>0.40512007706199987</v>
      </c>
      <c r="CQ433" s="13">
        <v>0.31849333944400127</v>
      </c>
      <c r="CR433" s="13">
        <v>0.24998382824522306</v>
      </c>
      <c r="CS433" s="13">
        <v>0.12512363421555506</v>
      </c>
      <c r="CT433" s="16">
        <v>17.5335</v>
      </c>
      <c r="CU433" s="16">
        <v>18.679500000000001</v>
      </c>
      <c r="CV433" s="16">
        <v>12.0009</v>
      </c>
      <c r="CW433" s="16">
        <v>9.5993999999999993</v>
      </c>
      <c r="CX433" s="16">
        <v>10.1891</v>
      </c>
      <c r="CY433" s="16">
        <v>11.457699999999999</v>
      </c>
      <c r="CZ433" s="16">
        <v>12.4947</v>
      </c>
      <c r="DA433" s="16">
        <v>13.4055</v>
      </c>
      <c r="DB433" s="16">
        <v>15.774100000000001</v>
      </c>
      <c r="DC433" s="16">
        <v>12.3207</v>
      </c>
      <c r="DD433" s="16">
        <v>8.3905999999999992</v>
      </c>
      <c r="DE433" s="16">
        <v>7.5027999999999997</v>
      </c>
      <c r="DF433" s="16">
        <v>7.1654999999999998</v>
      </c>
      <c r="DG433" s="16">
        <v>7.9123999999999999</v>
      </c>
      <c r="DH433" s="16">
        <v>9.2398000000000007</v>
      </c>
      <c r="DI433" s="16">
        <v>7.9275000000000002</v>
      </c>
      <c r="DJ433" s="21">
        <v>7.7960000000000003</v>
      </c>
      <c r="DK433" s="21">
        <v>8.2433999999999994</v>
      </c>
      <c r="DL433" s="21">
        <v>6.4135</v>
      </c>
      <c r="DM433" s="21">
        <v>5.5684000000000005</v>
      </c>
      <c r="DN433" s="21">
        <v>5.9597999999999995</v>
      </c>
      <c r="DO433" s="21">
        <v>7.1379000000000001</v>
      </c>
      <c r="DP433" s="21">
        <v>7.6741999999999999</v>
      </c>
      <c r="DQ433" s="21">
        <v>7.9680999999999997</v>
      </c>
      <c r="DR433" s="21">
        <v>8.6875</v>
      </c>
      <c r="DS433" s="21">
        <v>6.4016999999999999</v>
      </c>
      <c r="DT433" s="21">
        <v>4.3876999999999997</v>
      </c>
      <c r="DU433" s="21">
        <v>3.8929</v>
      </c>
      <c r="DV433" s="21">
        <v>3.8559999999999999</v>
      </c>
      <c r="DW433" s="21">
        <v>4.6044999999999998</v>
      </c>
      <c r="DX433" s="21">
        <v>5.6845999999999997</v>
      </c>
      <c r="DY433" s="21">
        <v>5.2358000000000002</v>
      </c>
    </row>
    <row r="434" spans="1:129" x14ac:dyDescent="0.2">
      <c r="A434" s="62" t="str">
        <f>[1]PSIM!A446</f>
        <v>S11</v>
      </c>
      <c r="B434" s="16" t="s">
        <v>15</v>
      </c>
      <c r="C434" s="16" t="s">
        <v>15</v>
      </c>
      <c r="D434" s="16" t="s">
        <v>15</v>
      </c>
      <c r="E434" s="16" t="s">
        <v>15</v>
      </c>
      <c r="F434" s="16" t="s">
        <v>15</v>
      </c>
      <c r="G434" s="16" t="s">
        <v>15</v>
      </c>
      <c r="H434" s="16" t="s">
        <v>15</v>
      </c>
      <c r="I434" s="16" t="s">
        <v>15</v>
      </c>
      <c r="J434" s="16" t="s">
        <v>15</v>
      </c>
      <c r="K434" s="16" t="s">
        <v>15</v>
      </c>
      <c r="L434" s="16" t="s">
        <v>15</v>
      </c>
      <c r="M434" s="16">
        <v>0.24</v>
      </c>
      <c r="N434" s="16">
        <v>0.4</v>
      </c>
      <c r="O434" s="16">
        <v>0.59</v>
      </c>
      <c r="P434" s="16">
        <v>0.69</v>
      </c>
      <c r="Q434" s="16">
        <v>0.64</v>
      </c>
      <c r="R434" s="17" t="s">
        <v>15</v>
      </c>
      <c r="S434" s="17" t="s">
        <v>15</v>
      </c>
      <c r="T434" s="17" t="s">
        <v>15</v>
      </c>
      <c r="U434" s="17" t="s">
        <v>15</v>
      </c>
      <c r="V434" s="17" t="s">
        <v>15</v>
      </c>
      <c r="W434" s="17" t="s">
        <v>15</v>
      </c>
      <c r="X434" s="17" t="s">
        <v>15</v>
      </c>
      <c r="Y434" s="17" t="s">
        <v>15</v>
      </c>
      <c r="Z434" s="17" t="s">
        <v>15</v>
      </c>
      <c r="AA434" s="17" t="s">
        <v>15</v>
      </c>
      <c r="AB434" s="17" t="s">
        <v>15</v>
      </c>
      <c r="AC434" s="17" t="s">
        <v>15</v>
      </c>
      <c r="AD434" s="17" t="s">
        <v>15</v>
      </c>
      <c r="AE434" s="17" t="s">
        <v>15</v>
      </c>
      <c r="AF434" s="17" t="s">
        <v>15</v>
      </c>
      <c r="AG434" s="17" t="s">
        <v>15</v>
      </c>
      <c r="AH434" s="16" t="s">
        <v>15</v>
      </c>
      <c r="AI434" s="16" t="s">
        <v>15</v>
      </c>
      <c r="AJ434" s="16">
        <v>87.15</v>
      </c>
      <c r="AK434" s="16">
        <v>90.07</v>
      </c>
      <c r="AL434" s="16">
        <v>91.76</v>
      </c>
      <c r="AM434" s="16" t="s">
        <v>15</v>
      </c>
      <c r="AN434" s="16" t="s">
        <v>15</v>
      </c>
      <c r="AO434" s="16" t="s">
        <v>15</v>
      </c>
      <c r="AP434" s="16" t="s">
        <v>15</v>
      </c>
      <c r="AQ434" s="16" t="s">
        <v>15</v>
      </c>
      <c r="AR434" s="16" t="s">
        <v>15</v>
      </c>
      <c r="AS434" s="16" t="s">
        <v>15</v>
      </c>
      <c r="AT434" s="16" t="s">
        <v>15</v>
      </c>
      <c r="AU434" s="16" t="s">
        <v>15</v>
      </c>
      <c r="AV434" s="16" t="s">
        <v>15</v>
      </c>
      <c r="AW434" s="16" t="s">
        <v>15</v>
      </c>
      <c r="AX434" s="19" t="s">
        <v>15</v>
      </c>
      <c r="AY434" s="19" t="s">
        <v>15</v>
      </c>
      <c r="AZ434" s="19" t="s">
        <v>15</v>
      </c>
      <c r="BA434" s="19" t="s">
        <v>15</v>
      </c>
      <c r="BB434" s="19" t="s">
        <v>15</v>
      </c>
      <c r="BC434" s="19" t="s">
        <v>15</v>
      </c>
      <c r="BD434" s="19" t="s">
        <v>15</v>
      </c>
      <c r="BE434" s="19" t="s">
        <v>15</v>
      </c>
      <c r="BF434" s="19" t="s">
        <v>15</v>
      </c>
      <c r="BG434" s="19" t="s">
        <v>15</v>
      </c>
      <c r="BH434" s="19" t="s">
        <v>15</v>
      </c>
      <c r="BI434" s="19" t="s">
        <v>15</v>
      </c>
      <c r="BJ434" s="19" t="s">
        <v>15</v>
      </c>
      <c r="BK434" s="19" t="s">
        <v>15</v>
      </c>
      <c r="BL434" s="19" t="s">
        <v>15</v>
      </c>
      <c r="BM434" s="19" t="s">
        <v>15</v>
      </c>
      <c r="BN434" s="16" t="s">
        <v>15</v>
      </c>
      <c r="BO434" s="16" t="s">
        <v>15</v>
      </c>
      <c r="BP434" s="16" t="s">
        <v>15</v>
      </c>
      <c r="BQ434" s="16" t="s">
        <v>15</v>
      </c>
      <c r="BR434" s="16" t="s">
        <v>15</v>
      </c>
      <c r="BS434" s="16" t="s">
        <v>15</v>
      </c>
      <c r="BT434" s="16" t="s">
        <v>15</v>
      </c>
      <c r="BU434" s="16" t="s">
        <v>15</v>
      </c>
      <c r="BV434" s="16" t="s">
        <v>15</v>
      </c>
      <c r="BW434" s="16" t="s">
        <v>15</v>
      </c>
      <c r="BX434" s="16" t="s">
        <v>15</v>
      </c>
      <c r="BY434" s="16">
        <v>15.8188</v>
      </c>
      <c r="BZ434" s="16">
        <v>22.806899999999999</v>
      </c>
      <c r="CA434" s="16">
        <v>31.110900000000001</v>
      </c>
      <c r="CB434" s="16">
        <v>32.169199999999996</v>
      </c>
      <c r="CC434" s="16">
        <v>27.4815</v>
      </c>
      <c r="CD434" s="13" t="s">
        <v>15</v>
      </c>
      <c r="CE434" s="13" t="s">
        <v>15</v>
      </c>
      <c r="CF434" s="13" t="s">
        <v>15</v>
      </c>
      <c r="CG434" s="13" t="s">
        <v>15</v>
      </c>
      <c r="CH434" s="13" t="s">
        <v>15</v>
      </c>
      <c r="CI434" s="13" t="s">
        <v>15</v>
      </c>
      <c r="CJ434" s="13" t="s">
        <v>15</v>
      </c>
      <c r="CK434" s="13" t="s">
        <v>15</v>
      </c>
      <c r="CL434" s="13" t="s">
        <v>15</v>
      </c>
      <c r="CM434" s="13" t="s">
        <v>15</v>
      </c>
      <c r="CN434" s="13" t="s">
        <v>15</v>
      </c>
      <c r="CO434" s="13" t="s">
        <v>15</v>
      </c>
      <c r="CP434" s="13" t="s">
        <v>15</v>
      </c>
      <c r="CQ434" s="13" t="s">
        <v>15</v>
      </c>
      <c r="CR434" s="13" t="s">
        <v>15</v>
      </c>
      <c r="CS434" s="13" t="s">
        <v>15</v>
      </c>
      <c r="CT434" s="16" t="s">
        <v>15</v>
      </c>
      <c r="CU434" s="16" t="s">
        <v>15</v>
      </c>
      <c r="CV434" s="16" t="s">
        <v>15</v>
      </c>
      <c r="CW434" s="16" t="s">
        <v>15</v>
      </c>
      <c r="CX434" s="16" t="s">
        <v>15</v>
      </c>
      <c r="CY434" s="16" t="s">
        <v>15</v>
      </c>
      <c r="CZ434" s="16" t="s">
        <v>15</v>
      </c>
      <c r="DA434" s="16" t="s">
        <v>15</v>
      </c>
      <c r="DB434" s="16" t="s">
        <v>15</v>
      </c>
      <c r="DC434" s="16" t="s">
        <v>15</v>
      </c>
      <c r="DD434" s="16" t="s">
        <v>15</v>
      </c>
      <c r="DE434" s="16" t="s">
        <v>15</v>
      </c>
      <c r="DF434" s="16">
        <v>22.482099999999999</v>
      </c>
      <c r="DG434" s="16">
        <v>25.4512</v>
      </c>
      <c r="DH434" s="16">
        <v>23.229700000000001</v>
      </c>
      <c r="DI434" s="16">
        <v>19.742899999999999</v>
      </c>
      <c r="DJ434" s="21" t="s">
        <v>15</v>
      </c>
      <c r="DK434" s="21" t="s">
        <v>15</v>
      </c>
      <c r="DL434" s="21" t="s">
        <v>15</v>
      </c>
      <c r="DM434" s="21" t="s">
        <v>15</v>
      </c>
      <c r="DN434" s="21" t="s">
        <v>15</v>
      </c>
      <c r="DO434" s="21" t="s">
        <v>15</v>
      </c>
      <c r="DP434" s="21" t="s">
        <v>15</v>
      </c>
      <c r="DQ434" s="21" t="s">
        <v>15</v>
      </c>
      <c r="DR434" s="21" t="s">
        <v>15</v>
      </c>
      <c r="DS434" s="21" t="s">
        <v>15</v>
      </c>
      <c r="DT434" s="21" t="s">
        <v>15</v>
      </c>
      <c r="DU434" s="21" t="s">
        <v>15</v>
      </c>
      <c r="DV434" s="21">
        <v>7.5739999999999998</v>
      </c>
      <c r="DW434" s="21">
        <v>10.4687</v>
      </c>
      <c r="DX434" s="21">
        <v>10.6332</v>
      </c>
      <c r="DY434" s="21">
        <v>8.5007000000000001</v>
      </c>
    </row>
    <row r="435" spans="1:129" x14ac:dyDescent="0.2">
      <c r="A435" s="62" t="str">
        <f>[1]PSIM!A447</f>
        <v>SABINA</v>
      </c>
      <c r="B435" s="16" t="s">
        <v>15</v>
      </c>
      <c r="C435" s="16" t="s">
        <v>15</v>
      </c>
      <c r="D435" s="16" t="s">
        <v>15</v>
      </c>
      <c r="E435" s="16" t="s">
        <v>15</v>
      </c>
      <c r="F435" s="16">
        <v>1.17</v>
      </c>
      <c r="G435" s="16">
        <v>0.46200000000000002</v>
      </c>
      <c r="H435" s="16">
        <v>0.54800000000000004</v>
      </c>
      <c r="I435" s="16">
        <v>0.17399999999999999</v>
      </c>
      <c r="J435" s="16">
        <v>0.15</v>
      </c>
      <c r="K435" s="16">
        <v>0.18</v>
      </c>
      <c r="L435" s="16">
        <v>0.32</v>
      </c>
      <c r="M435" s="16">
        <v>0.34</v>
      </c>
      <c r="N435" s="16">
        <v>0.42</v>
      </c>
      <c r="O435" s="16">
        <v>0.48</v>
      </c>
      <c r="P435" s="16">
        <v>0.51</v>
      </c>
      <c r="Q435" s="16">
        <v>0.7</v>
      </c>
      <c r="R435" s="17" t="s">
        <v>15</v>
      </c>
      <c r="S435" s="17" t="s">
        <v>15</v>
      </c>
      <c r="T435" s="17" t="s">
        <v>15</v>
      </c>
      <c r="U435" s="17" t="s">
        <v>15</v>
      </c>
      <c r="V435" s="17">
        <v>27.171399999999998</v>
      </c>
      <c r="W435" s="17">
        <v>26.361899999999999</v>
      </c>
      <c r="X435" s="17">
        <v>36.710900000000002</v>
      </c>
      <c r="Y435" s="17">
        <v>37.4985</v>
      </c>
      <c r="Z435" s="17">
        <v>34.956699999999998</v>
      </c>
      <c r="AA435" s="17">
        <v>43.531300000000002</v>
      </c>
      <c r="AB435" s="17">
        <v>49.740400000000001</v>
      </c>
      <c r="AC435" s="17">
        <v>51.255800000000001</v>
      </c>
      <c r="AD435" s="17">
        <v>52.999600000000001</v>
      </c>
      <c r="AE435" s="17">
        <v>52.1447</v>
      </c>
      <c r="AF435" s="17">
        <v>52.788800000000002</v>
      </c>
      <c r="AG435" s="17">
        <v>50.9101</v>
      </c>
      <c r="AH435" s="16">
        <v>51.26</v>
      </c>
      <c r="AI435" s="16">
        <v>53</v>
      </c>
      <c r="AJ435" s="16">
        <v>52.14</v>
      </c>
      <c r="AK435" s="16">
        <v>52.79</v>
      </c>
      <c r="AL435" s="16">
        <v>50.91</v>
      </c>
      <c r="AM435" s="16" t="s">
        <v>15</v>
      </c>
      <c r="AN435" s="16" t="s">
        <v>15</v>
      </c>
      <c r="AO435" s="16" t="s">
        <v>15</v>
      </c>
      <c r="AP435" s="16" t="s">
        <v>15</v>
      </c>
      <c r="AQ435" s="16" t="s">
        <v>15</v>
      </c>
      <c r="AR435" s="16" t="s">
        <v>15</v>
      </c>
      <c r="AS435" s="16">
        <v>26.46</v>
      </c>
      <c r="AT435" s="16">
        <v>33.49</v>
      </c>
      <c r="AU435" s="16">
        <v>31.63</v>
      </c>
      <c r="AV435" s="16">
        <v>37.78</v>
      </c>
      <c r="AW435" s="16">
        <v>40.880000000000003</v>
      </c>
      <c r="AX435" s="19" t="s">
        <v>15</v>
      </c>
      <c r="AY435" s="19" t="s">
        <v>15</v>
      </c>
      <c r="AZ435" s="19" t="s">
        <v>15</v>
      </c>
      <c r="BA435" s="19" t="s">
        <v>15</v>
      </c>
      <c r="BB435" s="19">
        <v>0.11712838688940433</v>
      </c>
      <c r="BC435" s="19">
        <v>0.20138137784695265</v>
      </c>
      <c r="BD435" s="19">
        <v>8.4230103629193073E-2</v>
      </c>
      <c r="BE435" s="19">
        <v>0.24998676534425984</v>
      </c>
      <c r="BF435" s="19">
        <v>0.25196168551749859</v>
      </c>
      <c r="BG435" s="19">
        <v>0.15282149378314927</v>
      </c>
      <c r="BH435" s="19">
        <v>0.12337571068344887</v>
      </c>
      <c r="BI435" s="19">
        <v>9.5476641018683514E-2</v>
      </c>
      <c r="BJ435" s="19">
        <v>7.1347344368573484E-2</v>
      </c>
      <c r="BK435" s="19">
        <v>3.991399113833724E-2</v>
      </c>
      <c r="BL435" s="19">
        <v>1.4832149620245236E-2</v>
      </c>
      <c r="BM435" s="19">
        <v>4.7523235838685032E-3</v>
      </c>
      <c r="BN435" s="16" t="s">
        <v>15</v>
      </c>
      <c r="BO435" s="16" t="s">
        <v>15</v>
      </c>
      <c r="BP435" s="16" t="s">
        <v>15</v>
      </c>
      <c r="BQ435" s="16" t="s">
        <v>15</v>
      </c>
      <c r="BR435" s="16">
        <v>7.7862</v>
      </c>
      <c r="BS435" s="16">
        <v>5.9344999999999999</v>
      </c>
      <c r="BT435" s="16">
        <v>9.2251999999999992</v>
      </c>
      <c r="BU435" s="16">
        <v>3.6743999999999999</v>
      </c>
      <c r="BV435" s="16">
        <v>2.7873999999999999</v>
      </c>
      <c r="BW435" s="16">
        <v>3.3028</v>
      </c>
      <c r="BX435" s="16">
        <v>5.5350999999999999</v>
      </c>
      <c r="BY435" s="16">
        <v>5.3795999999999999</v>
      </c>
      <c r="BZ435" s="16">
        <v>6.8224</v>
      </c>
      <c r="CA435" s="16">
        <v>7.2083000000000004</v>
      </c>
      <c r="CB435" s="16">
        <v>7.3719000000000001</v>
      </c>
      <c r="CC435" s="16">
        <v>9.1315000000000008</v>
      </c>
      <c r="CD435" s="13" t="s">
        <v>15</v>
      </c>
      <c r="CE435" s="13" t="s">
        <v>15</v>
      </c>
      <c r="CF435" s="13" t="s">
        <v>15</v>
      </c>
      <c r="CG435" s="13" t="s">
        <v>15</v>
      </c>
      <c r="CH435" s="13" t="s">
        <v>15</v>
      </c>
      <c r="CI435" s="13" t="s">
        <v>15</v>
      </c>
      <c r="CJ435" s="13">
        <v>0.19181268231562873</v>
      </c>
      <c r="CK435" s="13">
        <v>0.38288425723281899</v>
      </c>
      <c r="CL435" s="13">
        <v>0.26566514241812117</v>
      </c>
      <c r="CM435" s="13">
        <v>0.4957580030460696</v>
      </c>
      <c r="CN435" s="13">
        <v>0.44541706699899125</v>
      </c>
      <c r="CO435" s="13">
        <v>0.37559331755000719</v>
      </c>
      <c r="CP435" s="13">
        <v>0.27517796320728893</v>
      </c>
      <c r="CQ435" s="13">
        <v>0.1316478916635235</v>
      </c>
      <c r="CR435" s="13">
        <v>6.156865298162735E-2</v>
      </c>
      <c r="CS435" s="13">
        <v>5.600567638056822E-2</v>
      </c>
      <c r="CT435" s="16" t="s">
        <v>15</v>
      </c>
      <c r="CU435" s="16" t="s">
        <v>15</v>
      </c>
      <c r="CV435" s="16" t="s">
        <v>15</v>
      </c>
      <c r="CW435" s="16" t="s">
        <v>15</v>
      </c>
      <c r="CX435" s="16" t="s">
        <v>15</v>
      </c>
      <c r="CY435" s="16">
        <v>18.668099999999999</v>
      </c>
      <c r="CZ435" s="16">
        <v>16.575500000000002</v>
      </c>
      <c r="DA435" s="16">
        <v>4.6936999999999998</v>
      </c>
      <c r="DB435" s="16">
        <v>4.0244</v>
      </c>
      <c r="DC435" s="16">
        <v>4.9862000000000002</v>
      </c>
      <c r="DD435" s="16">
        <v>8.4469999999999992</v>
      </c>
      <c r="DE435" s="16">
        <v>8.1517999999999997</v>
      </c>
      <c r="DF435" s="16">
        <v>9.6701999999999995</v>
      </c>
      <c r="DG435" s="16">
        <v>10.250999999999999</v>
      </c>
      <c r="DH435" s="16">
        <v>10.2799</v>
      </c>
      <c r="DI435" s="16">
        <v>13.3247</v>
      </c>
      <c r="DJ435" s="21" t="s">
        <v>15</v>
      </c>
      <c r="DK435" s="21" t="s">
        <v>15</v>
      </c>
      <c r="DL435" s="21" t="s">
        <v>15</v>
      </c>
      <c r="DM435" s="21" t="s">
        <v>15</v>
      </c>
      <c r="DN435" s="21" t="s">
        <v>15</v>
      </c>
      <c r="DO435" s="21">
        <v>7.9103000000000003</v>
      </c>
      <c r="DP435" s="21">
        <v>10.6142</v>
      </c>
      <c r="DQ435" s="21">
        <v>3.1644999999999999</v>
      </c>
      <c r="DR435" s="21">
        <v>2.6505999999999998</v>
      </c>
      <c r="DS435" s="21">
        <v>3.1158999999999999</v>
      </c>
      <c r="DT435" s="21">
        <v>5.0675999999999997</v>
      </c>
      <c r="DU435" s="21">
        <v>5.14</v>
      </c>
      <c r="DV435" s="21">
        <v>6.3864000000000001</v>
      </c>
      <c r="DW435" s="21">
        <v>7.3194999999999997</v>
      </c>
      <c r="DX435" s="21">
        <v>7.8882000000000003</v>
      </c>
      <c r="DY435" s="21">
        <v>10.5137</v>
      </c>
    </row>
    <row r="436" spans="1:129" x14ac:dyDescent="0.2">
      <c r="A436" s="62" t="str">
        <f>[1]PSIM!A449</f>
        <v>SALEE</v>
      </c>
      <c r="B436" s="16">
        <v>0.12640000000000001</v>
      </c>
      <c r="C436" s="16">
        <v>0.24199999999999999</v>
      </c>
      <c r="D436" s="16">
        <v>6.7000000000000004E-2</v>
      </c>
      <c r="E436" s="16">
        <v>3.6499999999999998E-2</v>
      </c>
      <c r="F436" s="16">
        <v>3.9899999999999998E-2</v>
      </c>
      <c r="G436" s="16">
        <v>3.5000000000000001E-3</v>
      </c>
      <c r="H436" s="16">
        <v>2.9499999999999998E-2</v>
      </c>
      <c r="I436" s="16">
        <v>6.9400000000000003E-2</v>
      </c>
      <c r="J436" s="16">
        <v>6.6000000000000003E-2</v>
      </c>
      <c r="K436" s="16">
        <v>4.6899999999999997E-2</v>
      </c>
      <c r="L436" s="16">
        <v>9.1999999999999998E-2</v>
      </c>
      <c r="M436" s="16">
        <v>0.1188</v>
      </c>
      <c r="N436" s="16">
        <v>7.7499999999999999E-2</v>
      </c>
      <c r="O436" s="16">
        <v>2.1499999999999998E-2</v>
      </c>
      <c r="P436" s="16">
        <v>3.61E-2</v>
      </c>
      <c r="Q436" s="16">
        <v>2.3400000000000001E-2</v>
      </c>
      <c r="R436" s="17">
        <v>33.601799999999997</v>
      </c>
      <c r="S436" s="17">
        <v>35.103000000000002</v>
      </c>
      <c r="T436" s="17">
        <v>34.845100000000002</v>
      </c>
      <c r="U436" s="17">
        <v>31.806000000000001</v>
      </c>
      <c r="V436" s="17">
        <v>23.591699999999999</v>
      </c>
      <c r="W436" s="17">
        <v>16.706099999999999</v>
      </c>
      <c r="X436" s="17">
        <v>18.628499999999999</v>
      </c>
      <c r="Y436" s="17">
        <v>25.828399999999998</v>
      </c>
      <c r="Z436" s="17">
        <v>33.439300000000003</v>
      </c>
      <c r="AA436" s="17">
        <v>33.420299999999997</v>
      </c>
      <c r="AB436" s="17">
        <v>38.1952</v>
      </c>
      <c r="AC436" s="17">
        <v>37.817700000000002</v>
      </c>
      <c r="AD436" s="17">
        <v>28.9726</v>
      </c>
      <c r="AE436" s="17">
        <v>21.355499999999999</v>
      </c>
      <c r="AF436" s="17">
        <v>27.837700000000002</v>
      </c>
      <c r="AG436" s="17">
        <v>26.052</v>
      </c>
      <c r="AH436" s="16">
        <v>37.82</v>
      </c>
      <c r="AI436" s="16">
        <v>28.97</v>
      </c>
      <c r="AJ436" s="16">
        <v>21.36</v>
      </c>
      <c r="AK436" s="16">
        <v>27.84</v>
      </c>
      <c r="AL436" s="16">
        <v>26.05</v>
      </c>
      <c r="AM436" s="16" t="s">
        <v>15</v>
      </c>
      <c r="AN436" s="16" t="s">
        <v>15</v>
      </c>
      <c r="AO436" s="16" t="s">
        <v>15</v>
      </c>
      <c r="AP436" s="16">
        <v>22.09</v>
      </c>
      <c r="AQ436" s="16">
        <v>17.440000000000001</v>
      </c>
      <c r="AR436" s="16">
        <v>14.92</v>
      </c>
      <c r="AS436" s="16">
        <v>12.17</v>
      </c>
      <c r="AT436" s="16">
        <v>16.28</v>
      </c>
      <c r="AU436" s="16">
        <v>17.440000000000001</v>
      </c>
      <c r="AV436" s="16">
        <v>17.52</v>
      </c>
      <c r="AW436" s="16">
        <v>15.05</v>
      </c>
      <c r="AX436" s="19" t="s">
        <v>15</v>
      </c>
      <c r="AY436" s="19" t="s">
        <v>15</v>
      </c>
      <c r="AZ436" s="19">
        <v>6.2029642774984392E-2</v>
      </c>
      <c r="BA436" s="19">
        <v>0.14038668738528509</v>
      </c>
      <c r="BB436" s="19">
        <v>0.52304003378446973</v>
      </c>
      <c r="BC436" s="19">
        <v>2.314610183740498</v>
      </c>
      <c r="BD436" s="19">
        <v>0.53833385135065903</v>
      </c>
      <c r="BE436" s="19">
        <v>0.25804607724692458</v>
      </c>
      <c r="BF436" s="19">
        <v>3.8427911665175223E-2</v>
      </c>
      <c r="BG436" s="19">
        <v>5.0102411918989807E-2</v>
      </c>
      <c r="BH436" s="19">
        <v>2.7997856710115922E-2</v>
      </c>
      <c r="BI436" s="19">
        <v>4.0159057994071969E-2</v>
      </c>
      <c r="BJ436" s="19">
        <v>0.10121214835994365</v>
      </c>
      <c r="BK436" s="19">
        <v>0.23880337071125221</v>
      </c>
      <c r="BL436" s="19">
        <v>7.7112941605102236E-2</v>
      </c>
      <c r="BM436" s="19">
        <v>0.14245169283139131</v>
      </c>
      <c r="BN436" s="16">
        <v>9.1483000000000008</v>
      </c>
      <c r="BO436" s="16">
        <v>14.8485</v>
      </c>
      <c r="BP436" s="16">
        <v>12.700099999999999</v>
      </c>
      <c r="BQ436" s="16">
        <v>7.6559999999999997</v>
      </c>
      <c r="BR436" s="16">
        <v>5.8507999999999996</v>
      </c>
      <c r="BS436" s="16">
        <v>0.69450000000000001</v>
      </c>
      <c r="BT436" s="16">
        <v>4.4907000000000004</v>
      </c>
      <c r="BU436" s="16">
        <v>11.7628</v>
      </c>
      <c r="BV436" s="16">
        <v>12.795400000000001</v>
      </c>
      <c r="BW436" s="16">
        <v>8.9670000000000005</v>
      </c>
      <c r="BX436" s="16">
        <v>15.789400000000001</v>
      </c>
      <c r="BY436" s="16">
        <v>16.164999999999999</v>
      </c>
      <c r="BZ436" s="16">
        <v>10.7278</v>
      </c>
      <c r="CA436" s="16">
        <v>3.3311999999999999</v>
      </c>
      <c r="CB436" s="16">
        <v>4.7915999999999999</v>
      </c>
      <c r="CC436" s="16">
        <v>2.5804</v>
      </c>
      <c r="CD436" s="13" t="s">
        <v>15</v>
      </c>
      <c r="CE436" s="13" t="s">
        <v>15</v>
      </c>
      <c r="CF436" s="13" t="s">
        <v>15</v>
      </c>
      <c r="CG436" s="13">
        <v>1.1792234804714583</v>
      </c>
      <c r="CH436" s="13">
        <v>1.1937750833996579</v>
      </c>
      <c r="CI436" s="13">
        <v>0.92752893579434414</v>
      </c>
      <c r="CJ436" s="13">
        <v>0.70207541838048293</v>
      </c>
      <c r="CK436" s="13">
        <v>0.47094949903540978</v>
      </c>
      <c r="CL436" s="13">
        <v>0.15512736090642082</v>
      </c>
      <c r="CM436" s="13">
        <v>0.28654348449143191</v>
      </c>
      <c r="CN436" s="13">
        <v>0.17336774824390488</v>
      </c>
      <c r="CO436" s="13">
        <v>0.5903871105724674</v>
      </c>
      <c r="CP436" s="13">
        <v>0.41939461118559018</v>
      </c>
      <c r="CQ436" s="13">
        <v>7.6876805108808483E-2</v>
      </c>
      <c r="CR436" s="13">
        <v>0.21027460726036842</v>
      </c>
      <c r="CS436" s="13">
        <v>0.17151032629535171</v>
      </c>
      <c r="CT436" s="16">
        <v>19.822199999999999</v>
      </c>
      <c r="CU436" s="16">
        <v>25.353100000000001</v>
      </c>
      <c r="CV436" s="16">
        <v>29.838799999999999</v>
      </c>
      <c r="CW436" s="16">
        <v>13.257199999999999</v>
      </c>
      <c r="CX436" s="16">
        <v>11.862400000000001</v>
      </c>
      <c r="CY436" s="16">
        <v>1.3759000000000001</v>
      </c>
      <c r="CZ436" s="16">
        <v>8.9060000000000006</v>
      </c>
      <c r="DA436" s="16">
        <v>19.513400000000001</v>
      </c>
      <c r="DB436" s="16">
        <v>17.152799999999999</v>
      </c>
      <c r="DC436" s="16">
        <v>11.8316</v>
      </c>
      <c r="DD436" s="16">
        <v>26.100999999999999</v>
      </c>
      <c r="DE436" s="16">
        <v>25.387499999999999</v>
      </c>
      <c r="DF436" s="16">
        <v>15.4049</v>
      </c>
      <c r="DG436" s="16">
        <v>3.2162000000000002</v>
      </c>
      <c r="DH436" s="16">
        <v>4.41</v>
      </c>
      <c r="DI436" s="16">
        <v>2.8542999999999998</v>
      </c>
      <c r="DJ436" s="21">
        <v>15.1465</v>
      </c>
      <c r="DK436" s="21">
        <v>19.0503</v>
      </c>
      <c r="DL436" s="21">
        <v>16.490600000000001</v>
      </c>
      <c r="DM436" s="21">
        <v>5.3803000000000001</v>
      </c>
      <c r="DN436" s="21">
        <v>4.2484999999999999</v>
      </c>
      <c r="DO436" s="21">
        <v>0.52980000000000005</v>
      </c>
      <c r="DP436" s="21">
        <v>4.1646999999999998</v>
      </c>
      <c r="DQ436" s="21">
        <v>9.9603000000000002</v>
      </c>
      <c r="DR436" s="21">
        <v>9.7957000000000001</v>
      </c>
      <c r="DS436" s="21">
        <v>7.2285000000000004</v>
      </c>
      <c r="DT436" s="21">
        <v>15.8125</v>
      </c>
      <c r="DU436" s="21">
        <v>14.698499999999999</v>
      </c>
      <c r="DV436" s="21">
        <v>8.7151999999999994</v>
      </c>
      <c r="DW436" s="21">
        <v>2.0615000000000001</v>
      </c>
      <c r="DX436" s="21">
        <v>2.7881999999999998</v>
      </c>
      <c r="DY436" s="21">
        <v>1.7238</v>
      </c>
    </row>
    <row r="437" spans="1:129" x14ac:dyDescent="0.2">
      <c r="A437" s="62" t="str">
        <f>[1]PSIM!A450</f>
        <v>SAM</v>
      </c>
      <c r="B437" s="16">
        <v>2.92E-2</v>
      </c>
      <c r="C437" s="16">
        <v>0.1288</v>
      </c>
      <c r="D437" s="16">
        <v>0.28000000000000003</v>
      </c>
      <c r="E437" s="16">
        <v>1.2E-2</v>
      </c>
      <c r="F437" s="16">
        <v>0.03</v>
      </c>
      <c r="G437" s="16">
        <v>-0.09</v>
      </c>
      <c r="H437" s="16">
        <v>-0.08</v>
      </c>
      <c r="I437" s="16">
        <v>0.01</v>
      </c>
      <c r="J437" s="16">
        <v>0.03</v>
      </c>
      <c r="K437" s="16">
        <v>0.02</v>
      </c>
      <c r="L437" s="16">
        <v>0.18</v>
      </c>
      <c r="M437" s="16">
        <v>0.13</v>
      </c>
      <c r="N437" s="16">
        <v>0.09</v>
      </c>
      <c r="O437" s="16">
        <v>-0.06</v>
      </c>
      <c r="P437" s="16">
        <v>0.05</v>
      </c>
      <c r="Q437" s="16">
        <v>-0.08</v>
      </c>
      <c r="R437" s="17">
        <v>3.8559999999999999</v>
      </c>
      <c r="S437" s="17">
        <v>7.4813000000000001</v>
      </c>
      <c r="T437" s="17">
        <v>10.646599999999999</v>
      </c>
      <c r="U437" s="17">
        <v>4.2804000000000002</v>
      </c>
      <c r="V437" s="17">
        <v>6.8875000000000002</v>
      </c>
      <c r="W437" s="17">
        <v>4.5946999999999996</v>
      </c>
      <c r="X437" s="17">
        <v>9.2436000000000007</v>
      </c>
      <c r="Y437" s="17">
        <v>3.4125000000000001</v>
      </c>
      <c r="Z437" s="17">
        <v>6.0732999999999997</v>
      </c>
      <c r="AA437" s="17">
        <v>7.3307000000000002</v>
      </c>
      <c r="AB437" s="17">
        <v>12.472099999999999</v>
      </c>
      <c r="AC437" s="17">
        <v>14.1229</v>
      </c>
      <c r="AD437" s="17">
        <v>11.478899999999999</v>
      </c>
      <c r="AE437" s="17">
        <v>6.2102000000000004</v>
      </c>
      <c r="AF437" s="17">
        <v>10.3133</v>
      </c>
      <c r="AG437" s="17">
        <v>4.8651999999999997</v>
      </c>
      <c r="AH437" s="16">
        <v>14.12</v>
      </c>
      <c r="AI437" s="16">
        <v>11.48</v>
      </c>
      <c r="AJ437" s="16">
        <v>6.21</v>
      </c>
      <c r="AK437" s="16">
        <v>9.8800000000000008</v>
      </c>
      <c r="AL437" s="16">
        <v>4.97</v>
      </c>
      <c r="AM437" s="16" t="s">
        <v>15</v>
      </c>
      <c r="AN437" s="16" t="s">
        <v>15</v>
      </c>
      <c r="AO437" s="16">
        <v>2.5099999999999998</v>
      </c>
      <c r="AP437" s="16">
        <v>2.46</v>
      </c>
      <c r="AQ437" s="16">
        <v>3.13</v>
      </c>
      <c r="AR437" s="16">
        <v>3.55</v>
      </c>
      <c r="AS437" s="16">
        <v>3.69</v>
      </c>
      <c r="AT437" s="16">
        <v>3.98</v>
      </c>
      <c r="AU437" s="16">
        <v>4.08</v>
      </c>
      <c r="AV437" s="16">
        <v>3.78</v>
      </c>
      <c r="AW437" s="16">
        <v>4.4800000000000004</v>
      </c>
      <c r="AX437" s="19">
        <v>8.7001428067050648E-2</v>
      </c>
      <c r="AY437" s="19">
        <v>0.11060920355914625</v>
      </c>
      <c r="AZ437" s="19">
        <v>0.13395917962944615</v>
      </c>
      <c r="BA437" s="19">
        <v>0.80471297597189462</v>
      </c>
      <c r="BB437" s="19">
        <v>0.70916838457986575</v>
      </c>
      <c r="BC437" s="19">
        <v>2.6065177608279475</v>
      </c>
      <c r="BD437" s="19">
        <v>1.20220081421342</v>
      </c>
      <c r="BE437" s="19">
        <v>1.076053264654228</v>
      </c>
      <c r="BF437" s="19">
        <v>0.86427244573036177</v>
      </c>
      <c r="BG437" s="19">
        <v>0.91640240652094684</v>
      </c>
      <c r="BH437" s="19">
        <v>0.4298814156335925</v>
      </c>
      <c r="BI437" s="19">
        <v>0.34986391128822458</v>
      </c>
      <c r="BJ437" s="19">
        <v>0.29190859648640644</v>
      </c>
      <c r="BK437" s="19">
        <v>5.934196640303937</v>
      </c>
      <c r="BL437" s="19">
        <v>0.4493961766000098</v>
      </c>
      <c r="BM437" s="19">
        <v>-0.90242732744752996</v>
      </c>
      <c r="BN437" s="16">
        <v>1.0321</v>
      </c>
      <c r="BO437" s="16">
        <v>3.4384999999999999</v>
      </c>
      <c r="BP437" s="16">
        <v>5.0641999999999996</v>
      </c>
      <c r="BQ437" s="16">
        <v>0.1757</v>
      </c>
      <c r="BR437" s="16">
        <v>0.55520000000000003</v>
      </c>
      <c r="BS437" s="16">
        <v>-1.8959000000000001</v>
      </c>
      <c r="BT437" s="16">
        <v>-1.4296</v>
      </c>
      <c r="BU437" s="16">
        <v>0.14960000000000001</v>
      </c>
      <c r="BV437" s="16">
        <v>0.70709999999999995</v>
      </c>
      <c r="BW437" s="16">
        <v>0.40439999999999998</v>
      </c>
      <c r="BX437" s="16">
        <v>3.8527</v>
      </c>
      <c r="BY437" s="16">
        <v>4.3879000000000001</v>
      </c>
      <c r="BZ437" s="16">
        <v>3.1467999999999998</v>
      </c>
      <c r="CA437" s="16">
        <v>-1.8364</v>
      </c>
      <c r="CB437" s="16">
        <v>1.6355</v>
      </c>
      <c r="CC437" s="16">
        <v>-2.9432</v>
      </c>
      <c r="CD437" s="13" t="s">
        <v>15</v>
      </c>
      <c r="CE437" s="13" t="s">
        <v>15</v>
      </c>
      <c r="CF437" s="13">
        <v>0.66316881540066352</v>
      </c>
      <c r="CG437" s="13">
        <v>0.64332541915191266</v>
      </c>
      <c r="CH437" s="13">
        <v>0.83280939912317109</v>
      </c>
      <c r="CI437" s="13">
        <v>0.96624417246372873</v>
      </c>
      <c r="CJ437" s="13">
        <v>0.99237047401120337</v>
      </c>
      <c r="CK437" s="13">
        <v>1.1041796532957178</v>
      </c>
      <c r="CL437" s="13">
        <v>1.0782158883133295</v>
      </c>
      <c r="CM437" s="13">
        <v>1.1677507002965486</v>
      </c>
      <c r="CN437" s="13">
        <v>0.82210258074507381</v>
      </c>
      <c r="CO437" s="13">
        <v>0.72582675033020516</v>
      </c>
      <c r="CP437" s="13">
        <v>0.73363258298516354</v>
      </c>
      <c r="CQ437" s="13">
        <v>0.79135513095942811</v>
      </c>
      <c r="CR437" s="13">
        <v>0.69187325536393607</v>
      </c>
      <c r="CS437" s="13">
        <v>0.79047714101963673</v>
      </c>
      <c r="CT437" s="16">
        <v>2.8444000000000003</v>
      </c>
      <c r="CU437" s="16">
        <v>11.678100000000001</v>
      </c>
      <c r="CV437" s="16">
        <v>18.601600000000001</v>
      </c>
      <c r="CW437" s="16">
        <v>0.48749999999999999</v>
      </c>
      <c r="CX437" s="16">
        <v>1.0482</v>
      </c>
      <c r="CY437" s="16">
        <v>-3.7759</v>
      </c>
      <c r="CZ437" s="16">
        <v>-3.6558999999999999</v>
      </c>
      <c r="DA437" s="16">
        <v>0.31040000000000001</v>
      </c>
      <c r="DB437" s="16">
        <v>1.6415</v>
      </c>
      <c r="DC437" s="16">
        <v>0.92669999999999997</v>
      </c>
      <c r="DD437" s="16">
        <v>7.8578000000000001</v>
      </c>
      <c r="DE437" s="16">
        <v>6.2093999999999996</v>
      </c>
      <c r="DF437" s="16">
        <v>4.5204000000000004</v>
      </c>
      <c r="DG437" s="16">
        <v>-2.8584000000000001</v>
      </c>
      <c r="DH437" s="16">
        <v>2.3212000000000002</v>
      </c>
      <c r="DI437" s="16">
        <v>-3.8862000000000001</v>
      </c>
      <c r="DJ437" s="21">
        <v>1.9095</v>
      </c>
      <c r="DK437" s="21">
        <v>5.9142000000000001</v>
      </c>
      <c r="DL437" s="21">
        <v>9.4391999999999996</v>
      </c>
      <c r="DM437" s="21">
        <v>0.25600000000000001</v>
      </c>
      <c r="DN437" s="21">
        <v>0.53600000000000003</v>
      </c>
      <c r="DO437" s="21">
        <v>-1.8498999999999999</v>
      </c>
      <c r="DP437" s="21">
        <v>-1.7221</v>
      </c>
      <c r="DQ437" s="21">
        <v>0.1426</v>
      </c>
      <c r="DR437" s="21">
        <v>0.73629999999999995</v>
      </c>
      <c r="DS437" s="21">
        <v>0.40710000000000002</v>
      </c>
      <c r="DT437" s="21">
        <v>3.6368</v>
      </c>
      <c r="DU437" s="21">
        <v>3.2311000000000001</v>
      </c>
      <c r="DV437" s="21">
        <v>2.4493999999999998</v>
      </c>
      <c r="DW437" s="21">
        <v>-1.4891000000000001</v>
      </c>
      <c r="DX437" s="21">
        <v>1.2147000000000001</v>
      </c>
      <c r="DY437" s="21">
        <v>-2.0779999999999998</v>
      </c>
    </row>
    <row r="438" spans="1:129" x14ac:dyDescent="0.2">
      <c r="A438" s="62" t="str">
        <f>[1]PSIM!A451</f>
        <v>SAMART</v>
      </c>
      <c r="B438" s="16">
        <v>-0.73</v>
      </c>
      <c r="C438" s="16">
        <v>1.9028</v>
      </c>
      <c r="D438" s="16">
        <v>0.57599999999999996</v>
      </c>
      <c r="E438" s="16">
        <v>0.61</v>
      </c>
      <c r="F438" s="16">
        <v>2.06</v>
      </c>
      <c r="G438" s="16">
        <v>0.59</v>
      </c>
      <c r="H438" s="16">
        <v>0.27</v>
      </c>
      <c r="I438" s="16">
        <v>0.48</v>
      </c>
      <c r="J438" s="16">
        <v>0.66</v>
      </c>
      <c r="K438" s="16">
        <v>0.86</v>
      </c>
      <c r="L438" s="16">
        <v>1.1000000000000001</v>
      </c>
      <c r="M438" s="16">
        <v>1.48</v>
      </c>
      <c r="N438" s="16">
        <v>1.48</v>
      </c>
      <c r="O438" s="16">
        <v>0.8</v>
      </c>
      <c r="P438" s="16">
        <v>7.0000000000000007E-2</v>
      </c>
      <c r="Q438" s="16">
        <v>-0.94</v>
      </c>
      <c r="R438" s="17">
        <v>17.401199999999999</v>
      </c>
      <c r="S438" s="17">
        <v>16.658000000000001</v>
      </c>
      <c r="T438" s="17">
        <v>17.910699999999999</v>
      </c>
      <c r="U438" s="17">
        <v>17.454799999999999</v>
      </c>
      <c r="V438" s="17">
        <v>11.418699999999999</v>
      </c>
      <c r="W438" s="17">
        <v>15.8565</v>
      </c>
      <c r="X438" s="17">
        <v>18.799099999999999</v>
      </c>
      <c r="Y438" s="17">
        <v>17.1953</v>
      </c>
      <c r="Z438" s="17">
        <v>20.819800000000001</v>
      </c>
      <c r="AA438" s="17">
        <v>19.122900000000001</v>
      </c>
      <c r="AB438" s="17">
        <v>22.064900000000002</v>
      </c>
      <c r="AC438" s="17">
        <v>24.153199999999998</v>
      </c>
      <c r="AD438" s="17">
        <v>21.8871</v>
      </c>
      <c r="AE438" s="17">
        <v>21.947900000000001</v>
      </c>
      <c r="AF438" s="17">
        <v>19.270499999999998</v>
      </c>
      <c r="AG438" s="17">
        <v>16.740200000000002</v>
      </c>
      <c r="AH438" s="16">
        <v>24.12</v>
      </c>
      <c r="AI438" s="16">
        <v>21.89</v>
      </c>
      <c r="AJ438" s="16">
        <v>21.95</v>
      </c>
      <c r="AK438" s="16">
        <v>19.27</v>
      </c>
      <c r="AL438" s="16">
        <v>16.739999999999998</v>
      </c>
      <c r="AM438" s="16">
        <v>17.47</v>
      </c>
      <c r="AN438" s="16">
        <v>13.06</v>
      </c>
      <c r="AO438" s="16">
        <v>13.44</v>
      </c>
      <c r="AP438" s="16">
        <v>12.24</v>
      </c>
      <c r="AQ438" s="16">
        <v>7.65</v>
      </c>
      <c r="AR438" s="16">
        <v>12.32</v>
      </c>
      <c r="AS438" s="16">
        <v>14.33</v>
      </c>
      <c r="AT438" s="16">
        <v>12.3</v>
      </c>
      <c r="AU438" s="16">
        <v>14.22</v>
      </c>
      <c r="AV438" s="16">
        <v>10.79</v>
      </c>
      <c r="AW438" s="16">
        <v>11.45</v>
      </c>
      <c r="AX438" s="19">
        <v>1.391530039842992</v>
      </c>
      <c r="AY438" s="19">
        <v>0.47777967160956769</v>
      </c>
      <c r="AZ438" s="19">
        <v>0.26379995180183669</v>
      </c>
      <c r="BA438" s="19">
        <v>0.34521134504087264</v>
      </c>
      <c r="BB438" s="19">
        <v>0.34270122945763137</v>
      </c>
      <c r="BC438" s="19">
        <v>0.54719039784410961</v>
      </c>
      <c r="BD438" s="19">
        <v>0.6572544150342452</v>
      </c>
      <c r="BE438" s="19">
        <v>0.40140849460141326</v>
      </c>
      <c r="BF438" s="19">
        <v>0.32818867130696205</v>
      </c>
      <c r="BG438" s="19">
        <v>0.24061112679526356</v>
      </c>
      <c r="BH438" s="19">
        <v>0.27353311042406364</v>
      </c>
      <c r="BI438" s="19">
        <v>0.18073548482079296</v>
      </c>
      <c r="BJ438" s="19">
        <v>0.17573103195282516</v>
      </c>
      <c r="BK438" s="19">
        <v>0.33728506269573733</v>
      </c>
      <c r="BL438" s="19">
        <v>1.1083036068172811</v>
      </c>
      <c r="BM438" s="19">
        <v>-0.35249926581757723</v>
      </c>
      <c r="BN438" s="16">
        <v>-8.5981000000000005</v>
      </c>
      <c r="BO438" s="16">
        <v>15.4373</v>
      </c>
      <c r="BP438" s="16">
        <v>3.8791000000000002</v>
      </c>
      <c r="BQ438" s="16">
        <v>3.1669999999999998</v>
      </c>
      <c r="BR438" s="16">
        <v>6.8353000000000002</v>
      </c>
      <c r="BS438" s="16">
        <v>2.9981999999999998</v>
      </c>
      <c r="BT438" s="16">
        <v>1.6507000000000001</v>
      </c>
      <c r="BU438" s="16">
        <v>2.6705000000000001</v>
      </c>
      <c r="BV438" s="16">
        <v>3.9134000000000002</v>
      </c>
      <c r="BW438" s="16">
        <v>4.2282000000000002</v>
      </c>
      <c r="BX438" s="16">
        <v>6.4751000000000003</v>
      </c>
      <c r="BY438" s="16">
        <v>6.6115000000000004</v>
      </c>
      <c r="BZ438" s="16">
        <v>6.2150999999999996</v>
      </c>
      <c r="CA438" s="16">
        <v>4.3977000000000004</v>
      </c>
      <c r="CB438" s="16">
        <v>0.52049999999999996</v>
      </c>
      <c r="CC438" s="16">
        <v>-7.2793000000000001</v>
      </c>
      <c r="CD438" s="13">
        <v>-8.095828177944588</v>
      </c>
      <c r="CE438" s="13">
        <v>2.8367899760718318</v>
      </c>
      <c r="CF438" s="13">
        <v>2.303841472146642</v>
      </c>
      <c r="CG438" s="13">
        <v>2.3582590803599239</v>
      </c>
      <c r="CH438" s="13">
        <v>1.4536413102695758</v>
      </c>
      <c r="CI438" s="13">
        <v>1.4744973268965229</v>
      </c>
      <c r="CJ438" s="13">
        <v>1.883127728118088</v>
      </c>
      <c r="CK438" s="13">
        <v>1.5392101463568786</v>
      </c>
      <c r="CL438" s="13">
        <v>1.009961860993875</v>
      </c>
      <c r="CM438" s="13">
        <v>1.5364100759168644</v>
      </c>
      <c r="CN438" s="13">
        <v>1.4852352226427046</v>
      </c>
      <c r="CO438" s="13">
        <v>1.5233137166230437</v>
      </c>
      <c r="CP438" s="13">
        <v>2.2753829508214034</v>
      </c>
      <c r="CQ438" s="13">
        <v>2.1512414129027331</v>
      </c>
      <c r="CR438" s="13">
        <v>2.2893323302650805</v>
      </c>
      <c r="CS438" s="13">
        <v>2.589310808937423</v>
      </c>
      <c r="CT438" s="16" t="s">
        <v>15</v>
      </c>
      <c r="CU438" s="16" t="s">
        <v>15</v>
      </c>
      <c r="CV438" s="16">
        <v>27.521699999999999</v>
      </c>
      <c r="CW438" s="16">
        <v>23.49</v>
      </c>
      <c r="CX438" s="16">
        <v>60.236899999999999</v>
      </c>
      <c r="CY438" s="16">
        <v>14.7105</v>
      </c>
      <c r="CZ438" s="16">
        <v>6.8959999999999999</v>
      </c>
      <c r="DA438" s="16">
        <v>12.0327</v>
      </c>
      <c r="DB438" s="16">
        <v>15.162699999999999</v>
      </c>
      <c r="DC438" s="16">
        <v>18.545999999999999</v>
      </c>
      <c r="DD438" s="16">
        <v>21.453099999999999</v>
      </c>
      <c r="DE438" s="16">
        <v>24.6432</v>
      </c>
      <c r="DF438" s="16">
        <v>23.910699999999999</v>
      </c>
      <c r="DG438" s="16">
        <v>13.6107</v>
      </c>
      <c r="DH438" s="16">
        <v>1.2081999999999999</v>
      </c>
      <c r="DI438" s="16">
        <v>-18.310099999999998</v>
      </c>
      <c r="DJ438" s="21">
        <v>-8.1379000000000001</v>
      </c>
      <c r="DK438" s="21">
        <v>18.716100000000001</v>
      </c>
      <c r="DL438" s="21">
        <v>4.9511000000000003</v>
      </c>
      <c r="DM438" s="21">
        <v>4.6589999999999998</v>
      </c>
      <c r="DN438" s="21">
        <v>14.585900000000001</v>
      </c>
      <c r="DO438" s="21">
        <v>4.1901000000000002</v>
      </c>
      <c r="DP438" s="21">
        <v>1.9847999999999999</v>
      </c>
      <c r="DQ438" s="21">
        <v>3.1627000000000001</v>
      </c>
      <c r="DR438" s="21">
        <v>4.2896999999999998</v>
      </c>
      <c r="DS438" s="21">
        <v>5.2431999999999999</v>
      </c>
      <c r="DT438" s="21">
        <v>5.4736000000000002</v>
      </c>
      <c r="DU438" s="21">
        <v>6.5045999999999999</v>
      </c>
      <c r="DV438" s="21">
        <v>5.9108999999999998</v>
      </c>
      <c r="DW438" s="21">
        <v>3.0221</v>
      </c>
      <c r="DX438" s="21">
        <v>0.27100000000000002</v>
      </c>
      <c r="DY438" s="21">
        <v>-3.9976000000000003</v>
      </c>
    </row>
    <row r="439" spans="1:129" x14ac:dyDescent="0.2">
      <c r="A439" s="62" t="str">
        <f>[1]PSIM!A452</f>
        <v>SAMCO</v>
      </c>
      <c r="B439" s="16">
        <v>0.2167</v>
      </c>
      <c r="C439" s="16">
        <v>0.33129999999999998</v>
      </c>
      <c r="D439" s="16">
        <v>0.14449999999999999</v>
      </c>
      <c r="E439" s="16">
        <v>0.16370000000000001</v>
      </c>
      <c r="F439" s="16">
        <v>7.7100000000000002E-2</v>
      </c>
      <c r="G439" s="16">
        <v>0.10589999999999999</v>
      </c>
      <c r="H439" s="16">
        <v>0.15409999999999999</v>
      </c>
      <c r="I439" s="16">
        <v>0.23119999999999999</v>
      </c>
      <c r="J439" s="16">
        <v>0.19259999999999999</v>
      </c>
      <c r="K439" s="16">
        <v>9.5999999999999992E-3</v>
      </c>
      <c r="L439" s="16">
        <v>0.1</v>
      </c>
      <c r="M439" s="16">
        <v>0.18</v>
      </c>
      <c r="N439" s="16">
        <v>0.17</v>
      </c>
      <c r="O439" s="16">
        <v>0.21</v>
      </c>
      <c r="P439" s="16">
        <v>0.16</v>
      </c>
      <c r="Q439" s="16">
        <v>0.09</v>
      </c>
      <c r="R439" s="17">
        <v>54.859400000000001</v>
      </c>
      <c r="S439" s="17">
        <v>40.2928</v>
      </c>
      <c r="T439" s="17">
        <v>36.776499999999999</v>
      </c>
      <c r="U439" s="17">
        <v>37.699599999999997</v>
      </c>
      <c r="V439" s="17">
        <v>36.6432</v>
      </c>
      <c r="W439" s="17">
        <v>35.502499999999998</v>
      </c>
      <c r="X439" s="17">
        <v>37.493400000000001</v>
      </c>
      <c r="Y439" s="17">
        <v>34.348100000000002</v>
      </c>
      <c r="Z439" s="17">
        <v>35.854799999999997</v>
      </c>
      <c r="AA439" s="17">
        <v>31.917000000000002</v>
      </c>
      <c r="AB439" s="17">
        <v>30.976400000000002</v>
      </c>
      <c r="AC439" s="17">
        <v>29.6403</v>
      </c>
      <c r="AD439" s="17">
        <v>33.241100000000003</v>
      </c>
      <c r="AE439" s="17">
        <v>30.908100000000001</v>
      </c>
      <c r="AF439" s="17">
        <v>26.709399999999999</v>
      </c>
      <c r="AG439" s="17">
        <v>30.2439</v>
      </c>
      <c r="AH439" s="16">
        <v>34.04</v>
      </c>
      <c r="AI439" s="16">
        <v>33.24</v>
      </c>
      <c r="AJ439" s="16">
        <v>17.86</v>
      </c>
      <c r="AK439" s="16">
        <v>28.34</v>
      </c>
      <c r="AL439" s="16">
        <v>10.27</v>
      </c>
      <c r="AM439" s="16">
        <v>22.42</v>
      </c>
      <c r="AN439" s="16">
        <v>10.41</v>
      </c>
      <c r="AO439" s="16">
        <v>21.93</v>
      </c>
      <c r="AP439" s="16">
        <v>20.76</v>
      </c>
      <c r="AQ439" s="16">
        <v>24.61</v>
      </c>
      <c r="AR439" s="16">
        <v>23.07</v>
      </c>
      <c r="AS439" s="16">
        <v>21.37</v>
      </c>
      <c r="AT439" s="16">
        <v>18.77</v>
      </c>
      <c r="AU439" s="16">
        <v>23.37</v>
      </c>
      <c r="AV439" s="16">
        <v>33.07</v>
      </c>
      <c r="AW439" s="16">
        <v>24.19</v>
      </c>
      <c r="AX439" s="19">
        <v>9.9611164267828428E-2</v>
      </c>
      <c r="AY439" s="19">
        <v>5.6293466404078993E-2</v>
      </c>
      <c r="AZ439" s="19">
        <v>0.22035307349992664</v>
      </c>
      <c r="BA439" s="19">
        <v>0.20836219341911155</v>
      </c>
      <c r="BB439" s="19">
        <v>0.44563349243500172</v>
      </c>
      <c r="BC439" s="19">
        <v>0.37831816777117738</v>
      </c>
      <c r="BD439" s="19">
        <v>0.28978287718871426</v>
      </c>
      <c r="BE439" s="19">
        <v>0.14408997772626508</v>
      </c>
      <c r="BF439" s="19">
        <v>0.24493741634832186</v>
      </c>
      <c r="BG439" s="19">
        <v>6.8936223921597746</v>
      </c>
      <c r="BH439" s="19">
        <v>0.62825329149360132</v>
      </c>
      <c r="BI439" s="19">
        <v>0.48922855605388899</v>
      </c>
      <c r="BJ439" s="19">
        <v>0.26384179188551521</v>
      </c>
      <c r="BK439" s="19">
        <v>0.19918435028121992</v>
      </c>
      <c r="BL439" s="19">
        <v>0.18975221799145126</v>
      </c>
      <c r="BM439" s="19">
        <v>0.39402298599427532</v>
      </c>
      <c r="BN439" s="16">
        <v>26.127800000000001</v>
      </c>
      <c r="BO439" s="16">
        <v>22.295500000000001</v>
      </c>
      <c r="BP439" s="16">
        <v>11.213200000000001</v>
      </c>
      <c r="BQ439" s="16">
        <v>10.6845</v>
      </c>
      <c r="BR439" s="16">
        <v>5.9821</v>
      </c>
      <c r="BS439" s="16">
        <v>8.1906999999999996</v>
      </c>
      <c r="BT439" s="16">
        <v>11.106199999999999</v>
      </c>
      <c r="BU439" s="16">
        <v>12.5625</v>
      </c>
      <c r="BV439" s="16">
        <v>11.8087</v>
      </c>
      <c r="BW439" s="16">
        <v>0.97370000000000001</v>
      </c>
      <c r="BX439" s="16">
        <v>4.8162000000000003</v>
      </c>
      <c r="BY439" s="16">
        <v>9.4728999999999992</v>
      </c>
      <c r="BZ439" s="16">
        <v>8.8209</v>
      </c>
      <c r="CA439" s="16">
        <v>8.1684999999999999</v>
      </c>
      <c r="CB439" s="16">
        <v>8.9588999999999999</v>
      </c>
      <c r="CC439" s="16">
        <v>4.6553000000000004</v>
      </c>
      <c r="CD439" s="13">
        <v>0.26242274193416232</v>
      </c>
      <c r="CE439" s="13">
        <v>0.26393838071132791</v>
      </c>
      <c r="CF439" s="13">
        <v>0.40136116628277418</v>
      </c>
      <c r="CG439" s="13">
        <v>0.3103426734841126</v>
      </c>
      <c r="CH439" s="13">
        <v>0.27654138831684161</v>
      </c>
      <c r="CI439" s="13">
        <v>0.24261318401276785</v>
      </c>
      <c r="CJ439" s="13">
        <v>0.28204268752272266</v>
      </c>
      <c r="CK439" s="13">
        <v>0.30886844267955021</v>
      </c>
      <c r="CL439" s="13">
        <v>0.40545331058359702</v>
      </c>
      <c r="CM439" s="13">
        <v>0.61023577839031951</v>
      </c>
      <c r="CN439" s="13">
        <v>0.50367722916978985</v>
      </c>
      <c r="CO439" s="13">
        <v>0.34147254101672225</v>
      </c>
      <c r="CP439" s="13">
        <v>0.36490178351912766</v>
      </c>
      <c r="CQ439" s="13">
        <v>0.2773501020085487</v>
      </c>
      <c r="CR439" s="13">
        <v>0.36847974893402313</v>
      </c>
      <c r="CS439" s="13">
        <v>0.40202507289564676</v>
      </c>
      <c r="CT439" s="16">
        <v>7.0480999999999998</v>
      </c>
      <c r="CU439" s="16">
        <v>10.216900000000001</v>
      </c>
      <c r="CV439" s="16">
        <v>4.2153</v>
      </c>
      <c r="CW439" s="16">
        <v>4.8972999999999995</v>
      </c>
      <c r="CX439" s="16">
        <v>2.3125</v>
      </c>
      <c r="CY439" s="16">
        <v>3.0975000000000001</v>
      </c>
      <c r="CZ439" s="16">
        <v>4.2053000000000003</v>
      </c>
      <c r="DA439" s="16">
        <v>6.1710000000000003</v>
      </c>
      <c r="DB439" s="16">
        <v>4.9865000000000004</v>
      </c>
      <c r="DC439" s="16">
        <v>0.34639999999999999</v>
      </c>
      <c r="DD439" s="16">
        <v>2.4878</v>
      </c>
      <c r="DE439" s="16">
        <v>5.1780999999999997</v>
      </c>
      <c r="DF439" s="16">
        <v>4.4922000000000004</v>
      </c>
      <c r="DG439" s="16">
        <v>5.3597999999999999</v>
      </c>
      <c r="DH439" s="16">
        <v>4.5289999999999999</v>
      </c>
      <c r="DI439" s="16">
        <v>2.4601000000000002</v>
      </c>
      <c r="DJ439" s="21">
        <v>5.3757999999999999</v>
      </c>
      <c r="DK439" s="21">
        <v>7.4240000000000004</v>
      </c>
      <c r="DL439" s="21">
        <v>2.9092000000000002</v>
      </c>
      <c r="DM439" s="21">
        <v>3.3754</v>
      </c>
      <c r="DN439" s="21">
        <v>1.6695</v>
      </c>
      <c r="DO439" s="21">
        <v>2.2557</v>
      </c>
      <c r="DP439" s="21">
        <v>3.0407999999999999</v>
      </c>
      <c r="DQ439" s="21">
        <v>4.2413999999999996</v>
      </c>
      <c r="DR439" s="21">
        <v>3.2763999999999998</v>
      </c>
      <c r="DS439" s="21">
        <v>0.2077</v>
      </c>
      <c r="DT439" s="21">
        <v>1.3994</v>
      </c>
      <c r="DU439" s="21">
        <v>3.1987000000000001</v>
      </c>
      <c r="DV439" s="21">
        <v>2.9026999999999998</v>
      </c>
      <c r="DW439" s="21">
        <v>3.3327</v>
      </c>
      <c r="DX439" s="21">
        <v>2.7073</v>
      </c>
      <c r="DY439" s="21">
        <v>1.4685999999999999</v>
      </c>
    </row>
    <row r="440" spans="1:129" x14ac:dyDescent="0.2">
      <c r="A440" s="62" t="str">
        <f>[1]PSIM!A453</f>
        <v>SAMTEL</v>
      </c>
      <c r="B440" s="16">
        <v>-0.26600000000000001</v>
      </c>
      <c r="C440" s="16">
        <v>0.17399999999999999</v>
      </c>
      <c r="D440" s="16">
        <v>0.32800000000000001</v>
      </c>
      <c r="E440" s="16">
        <v>0.47</v>
      </c>
      <c r="F440" s="16">
        <v>0.55000000000000004</v>
      </c>
      <c r="G440" s="16">
        <v>0.19</v>
      </c>
      <c r="H440" s="16">
        <v>0.18</v>
      </c>
      <c r="I440" s="16">
        <v>0.5</v>
      </c>
      <c r="J440" s="16">
        <v>0.67</v>
      </c>
      <c r="K440" s="16">
        <v>1.31</v>
      </c>
      <c r="L440" s="16">
        <v>1.3599999999999999</v>
      </c>
      <c r="M440" s="16">
        <v>1.4</v>
      </c>
      <c r="N440" s="16">
        <v>1.1400000000000001</v>
      </c>
      <c r="O440" s="16">
        <v>0.65</v>
      </c>
      <c r="P440" s="16">
        <v>0.3</v>
      </c>
      <c r="Q440" s="16">
        <v>0.36</v>
      </c>
      <c r="R440" s="17">
        <v>22.581199999999999</v>
      </c>
      <c r="S440" s="17">
        <v>23.2288</v>
      </c>
      <c r="T440" s="17">
        <v>30.209900000000001</v>
      </c>
      <c r="U440" s="17">
        <v>27.321000000000002</v>
      </c>
      <c r="V440" s="17">
        <v>26.678699999999999</v>
      </c>
      <c r="W440" s="17">
        <v>26.2439</v>
      </c>
      <c r="X440" s="17">
        <v>22.032900000000001</v>
      </c>
      <c r="Y440" s="17">
        <v>14.7719</v>
      </c>
      <c r="Z440" s="17">
        <v>17.851600000000001</v>
      </c>
      <c r="AA440" s="17">
        <v>15.3611</v>
      </c>
      <c r="AB440" s="17">
        <v>19.822800000000001</v>
      </c>
      <c r="AC440" s="17">
        <v>19.368200000000002</v>
      </c>
      <c r="AD440" s="17">
        <v>20.179500000000001</v>
      </c>
      <c r="AE440" s="17">
        <v>20.537400000000002</v>
      </c>
      <c r="AF440" s="17">
        <v>16.7073</v>
      </c>
      <c r="AG440" s="17">
        <v>13.696099999999999</v>
      </c>
      <c r="AH440" s="16">
        <v>19.37</v>
      </c>
      <c r="AI440" s="16">
        <v>20.18</v>
      </c>
      <c r="AJ440" s="16">
        <v>20.54</v>
      </c>
      <c r="AK440" s="16">
        <v>16.71</v>
      </c>
      <c r="AL440" s="16">
        <v>13.7</v>
      </c>
      <c r="AM440" s="16">
        <v>11.25</v>
      </c>
      <c r="AN440" s="16">
        <v>12.79</v>
      </c>
      <c r="AO440" s="16">
        <v>14.5</v>
      </c>
      <c r="AP440" s="16">
        <v>12.22</v>
      </c>
      <c r="AQ440" s="16">
        <v>12.11</v>
      </c>
      <c r="AR440" s="16">
        <v>17.670000000000002</v>
      </c>
      <c r="AS440" s="16">
        <v>15.33</v>
      </c>
      <c r="AT440" s="16">
        <v>6.15</v>
      </c>
      <c r="AU440" s="16">
        <v>7.07</v>
      </c>
      <c r="AV440" s="16">
        <v>4.63</v>
      </c>
      <c r="AW440" s="16">
        <v>6.38</v>
      </c>
      <c r="AX440" s="19">
        <v>-1.8542500175475538</v>
      </c>
      <c r="AY440" s="19">
        <v>0.38810014158836398</v>
      </c>
      <c r="AZ440" s="19">
        <v>8.2516288755619505E-2</v>
      </c>
      <c r="BA440" s="19">
        <v>0.1273167593270281</v>
      </c>
      <c r="BB440" s="19">
        <v>0.27785643330891724</v>
      </c>
      <c r="BC440" s="19">
        <v>0.50902707684205906</v>
      </c>
      <c r="BD440" s="19">
        <v>0.49987196776225573</v>
      </c>
      <c r="BE440" s="19">
        <v>0.22173162449025988</v>
      </c>
      <c r="BF440" s="19">
        <v>0.29271538993648005</v>
      </c>
      <c r="BG440" s="19">
        <v>0.17433718203011878</v>
      </c>
      <c r="BH440" s="19">
        <v>0.28795037683705382</v>
      </c>
      <c r="BI440" s="19">
        <v>0.27743077394771609</v>
      </c>
      <c r="BJ440" s="19">
        <v>0.2268667217776674</v>
      </c>
      <c r="BK440" s="19">
        <v>0.2528973997809903</v>
      </c>
      <c r="BL440" s="19">
        <v>0.45087936908470305</v>
      </c>
      <c r="BM440" s="19">
        <v>0.42882179447698654</v>
      </c>
      <c r="BN440" s="16">
        <v>-10.567</v>
      </c>
      <c r="BO440" s="16">
        <v>6.1344000000000003</v>
      </c>
      <c r="BP440" s="16">
        <v>11.9854</v>
      </c>
      <c r="BQ440" s="16">
        <v>11.8446</v>
      </c>
      <c r="BR440" s="16">
        <v>12.111800000000001</v>
      </c>
      <c r="BS440" s="16">
        <v>5.2629999999999999</v>
      </c>
      <c r="BT440" s="16">
        <v>3.8698000000000001</v>
      </c>
      <c r="BU440" s="16">
        <v>4.8731999999999998</v>
      </c>
      <c r="BV440" s="16">
        <v>7.1638000000000002</v>
      </c>
      <c r="BW440" s="16">
        <v>7.8273999999999999</v>
      </c>
      <c r="BX440" s="16">
        <v>10.9992</v>
      </c>
      <c r="BY440" s="16">
        <v>9.2639999999999993</v>
      </c>
      <c r="BZ440" s="16">
        <v>10.6823</v>
      </c>
      <c r="CA440" s="16">
        <v>7.0388000000000002</v>
      </c>
      <c r="CB440" s="16">
        <v>3.2153</v>
      </c>
      <c r="CC440" s="16">
        <v>3.1728999999999998</v>
      </c>
      <c r="CD440" s="13">
        <v>0.66918449482061682</v>
      </c>
      <c r="CE440" s="13">
        <v>0.41866108160670207</v>
      </c>
      <c r="CF440" s="13">
        <v>8.2607563577705392E-2</v>
      </c>
      <c r="CG440" s="13">
        <v>1.7539602280637838</v>
      </c>
      <c r="CH440" s="13">
        <v>0.93150195135528879</v>
      </c>
      <c r="CI440" s="13">
        <v>0.86371463675862015</v>
      </c>
      <c r="CJ440" s="13">
        <v>1.0211176304988814</v>
      </c>
      <c r="CK440" s="13">
        <v>1.612015912521827</v>
      </c>
      <c r="CL440" s="13">
        <v>0.78890023289807965</v>
      </c>
      <c r="CM440" s="13">
        <v>1.7293318826094777</v>
      </c>
      <c r="CN440" s="13">
        <v>2.3266769025861112</v>
      </c>
      <c r="CO440" s="13">
        <v>1.5863186346406839</v>
      </c>
      <c r="CP440" s="13">
        <v>1.0874223142345756</v>
      </c>
      <c r="CQ440" s="13">
        <v>1.5139499810258537</v>
      </c>
      <c r="CR440" s="13">
        <v>1.3278358917267119</v>
      </c>
      <c r="CS440" s="13">
        <v>1.024134706121433</v>
      </c>
      <c r="CT440" s="16">
        <v>-10.516500000000001</v>
      </c>
      <c r="CU440" s="16">
        <v>6.9923999999999999</v>
      </c>
      <c r="CV440" s="16">
        <v>12.224399999999999</v>
      </c>
      <c r="CW440" s="16">
        <v>18.6906</v>
      </c>
      <c r="CX440" s="16">
        <v>25.9861</v>
      </c>
      <c r="CY440" s="16">
        <v>8.5442</v>
      </c>
      <c r="CZ440" s="16">
        <v>8.4723000000000006</v>
      </c>
      <c r="DA440" s="16">
        <v>20.689599999999999</v>
      </c>
      <c r="DB440" s="16">
        <v>23.931000000000001</v>
      </c>
      <c r="DC440" s="16">
        <v>39.311599999999999</v>
      </c>
      <c r="DD440" s="16">
        <v>33.337000000000003</v>
      </c>
      <c r="DE440" s="16">
        <v>29.012599999999999</v>
      </c>
      <c r="DF440" s="16">
        <v>21.198</v>
      </c>
      <c r="DG440" s="16">
        <v>11.595000000000001</v>
      </c>
      <c r="DH440" s="16">
        <v>5.2878999999999996</v>
      </c>
      <c r="DI440" s="16">
        <v>6.2561999999999998</v>
      </c>
      <c r="DJ440" s="21">
        <v>-5.2870999999999997</v>
      </c>
      <c r="DK440" s="21">
        <v>4.0236999999999998</v>
      </c>
      <c r="DL440" s="21">
        <v>8.6679999999999993</v>
      </c>
      <c r="DM440" s="21">
        <v>8.4253999999999998</v>
      </c>
      <c r="DN440" s="21">
        <v>8.9529999999999994</v>
      </c>
      <c r="DO440" s="21">
        <v>3.3816000000000002</v>
      </c>
      <c r="DP440" s="21">
        <v>3.2669000000000001</v>
      </c>
      <c r="DQ440" s="21">
        <v>6.3329000000000004</v>
      </c>
      <c r="DR440" s="21">
        <v>7.6101999999999999</v>
      </c>
      <c r="DS440" s="21">
        <v>11.7789</v>
      </c>
      <c r="DT440" s="21">
        <v>7.7953999999999999</v>
      </c>
      <c r="DU440" s="21">
        <v>6.891</v>
      </c>
      <c r="DV440" s="21">
        <v>6.5837000000000003</v>
      </c>
      <c r="DW440" s="21">
        <v>4.2401</v>
      </c>
      <c r="DX440" s="21">
        <v>1.8340000000000001</v>
      </c>
      <c r="DY440" s="21">
        <v>2.2845</v>
      </c>
    </row>
    <row r="441" spans="1:129" x14ac:dyDescent="0.2">
      <c r="A441" s="62" t="str">
        <f>[1]PSIM!A454</f>
        <v>SANKO</v>
      </c>
      <c r="B441" s="16" t="s">
        <v>15</v>
      </c>
      <c r="C441" s="16" t="s">
        <v>15</v>
      </c>
      <c r="D441" s="16" t="s">
        <v>15</v>
      </c>
      <c r="E441" s="16" t="s">
        <v>15</v>
      </c>
      <c r="F441" s="16" t="s">
        <v>15</v>
      </c>
      <c r="G441" s="16" t="s">
        <v>15</v>
      </c>
      <c r="H441" s="16" t="s">
        <v>15</v>
      </c>
      <c r="I441" s="16" t="s">
        <v>15</v>
      </c>
      <c r="J441" s="16" t="s">
        <v>15</v>
      </c>
      <c r="K441" s="16" t="s">
        <v>15</v>
      </c>
      <c r="L441" s="16">
        <v>8.3900000000000002E-2</v>
      </c>
      <c r="M441" s="16">
        <v>-6.08E-2</v>
      </c>
      <c r="N441" s="16">
        <v>-6.3399999999999998E-2</v>
      </c>
      <c r="O441" s="16">
        <v>-1.2E-2</v>
      </c>
      <c r="P441" s="16">
        <v>-0.08</v>
      </c>
      <c r="Q441" s="16">
        <v>0.02</v>
      </c>
      <c r="R441" s="17" t="s">
        <v>15</v>
      </c>
      <c r="S441" s="17" t="s">
        <v>15</v>
      </c>
      <c r="T441" s="17" t="s">
        <v>15</v>
      </c>
      <c r="U441" s="17" t="s">
        <v>15</v>
      </c>
      <c r="V441" s="17" t="s">
        <v>15</v>
      </c>
      <c r="W441" s="17" t="s">
        <v>15</v>
      </c>
      <c r="X441" s="17" t="s">
        <v>15</v>
      </c>
      <c r="Y441" s="17" t="s">
        <v>15</v>
      </c>
      <c r="Z441" s="17" t="s">
        <v>15</v>
      </c>
      <c r="AA441" s="17" t="s">
        <v>15</v>
      </c>
      <c r="AB441" s="17">
        <v>15.509</v>
      </c>
      <c r="AC441" s="17">
        <v>8.7530999999999999</v>
      </c>
      <c r="AD441" s="17">
        <v>9.9158000000000008</v>
      </c>
      <c r="AE441" s="17">
        <v>16.185400000000001</v>
      </c>
      <c r="AF441" s="17">
        <v>14.9048</v>
      </c>
      <c r="AG441" s="17">
        <v>16.118099999999998</v>
      </c>
      <c r="AH441" s="16">
        <v>8.75</v>
      </c>
      <c r="AI441" s="16">
        <v>9.92</v>
      </c>
      <c r="AJ441" s="16">
        <v>16.190000000000001</v>
      </c>
      <c r="AK441" s="16">
        <v>14.9</v>
      </c>
      <c r="AL441" s="16">
        <v>16.12</v>
      </c>
      <c r="AM441" s="16" t="s">
        <v>15</v>
      </c>
      <c r="AN441" s="16" t="s">
        <v>15</v>
      </c>
      <c r="AO441" s="16" t="s">
        <v>15</v>
      </c>
      <c r="AP441" s="16" t="s">
        <v>15</v>
      </c>
      <c r="AQ441" s="16" t="s">
        <v>15</v>
      </c>
      <c r="AR441" s="16" t="s">
        <v>15</v>
      </c>
      <c r="AS441" s="16" t="s">
        <v>15</v>
      </c>
      <c r="AT441" s="16" t="s">
        <v>15</v>
      </c>
      <c r="AU441" s="16" t="s">
        <v>15</v>
      </c>
      <c r="AV441" s="16" t="s">
        <v>15</v>
      </c>
      <c r="AW441" s="16" t="s">
        <v>15</v>
      </c>
      <c r="AX441" s="19" t="s">
        <v>15</v>
      </c>
      <c r="AY441" s="19" t="s">
        <v>15</v>
      </c>
      <c r="AZ441" s="19" t="s">
        <v>15</v>
      </c>
      <c r="BA441" s="19" t="s">
        <v>15</v>
      </c>
      <c r="BB441" s="19" t="s">
        <v>15</v>
      </c>
      <c r="BC441" s="19" t="s">
        <v>15</v>
      </c>
      <c r="BD441" s="19" t="s">
        <v>15</v>
      </c>
      <c r="BE441" s="19" t="s">
        <v>15</v>
      </c>
      <c r="BF441" s="19" t="s">
        <v>15</v>
      </c>
      <c r="BG441" s="19" t="s">
        <v>15</v>
      </c>
      <c r="BH441" s="19">
        <v>0.48876153761569957</v>
      </c>
      <c r="BI441" s="19">
        <v>-0.39878839440255814</v>
      </c>
      <c r="BJ441" s="19">
        <v>-0.37386393265541779</v>
      </c>
      <c r="BK441" s="19">
        <v>0.49350780625419255</v>
      </c>
      <c r="BL441" s="19">
        <v>-0.68090379751133145</v>
      </c>
      <c r="BM441" s="19">
        <v>0.39448670104169631</v>
      </c>
      <c r="BN441" s="16" t="s">
        <v>15</v>
      </c>
      <c r="BO441" s="16" t="s">
        <v>15</v>
      </c>
      <c r="BP441" s="16" t="s">
        <v>15</v>
      </c>
      <c r="BQ441" s="16" t="s">
        <v>15</v>
      </c>
      <c r="BR441" s="16" t="s">
        <v>15</v>
      </c>
      <c r="BS441" s="16" t="s">
        <v>15</v>
      </c>
      <c r="BT441" s="16" t="s">
        <v>15</v>
      </c>
      <c r="BU441" s="16" t="s">
        <v>15</v>
      </c>
      <c r="BV441" s="16" t="s">
        <v>15</v>
      </c>
      <c r="BW441" s="16" t="s">
        <v>15</v>
      </c>
      <c r="BX441" s="16">
        <v>3.6345000000000001</v>
      </c>
      <c r="BY441" s="16">
        <v>-3.6128999999999998</v>
      </c>
      <c r="BZ441" s="16">
        <v>-4.5969999999999995</v>
      </c>
      <c r="CA441" s="16">
        <v>-0.74370000000000003</v>
      </c>
      <c r="CB441" s="16">
        <v>-5.7530999999999999</v>
      </c>
      <c r="CC441" s="16">
        <v>1.4359999999999999</v>
      </c>
      <c r="CD441" s="13" t="s">
        <v>15</v>
      </c>
      <c r="CE441" s="13" t="s">
        <v>15</v>
      </c>
      <c r="CF441" s="13" t="s">
        <v>15</v>
      </c>
      <c r="CG441" s="13" t="s">
        <v>15</v>
      </c>
      <c r="CH441" s="13" t="s">
        <v>15</v>
      </c>
      <c r="CI441" s="13" t="s">
        <v>15</v>
      </c>
      <c r="CJ441" s="13" t="s">
        <v>15</v>
      </c>
      <c r="CK441" s="13" t="s">
        <v>15</v>
      </c>
      <c r="CL441" s="13" t="s">
        <v>15</v>
      </c>
      <c r="CM441" s="13" t="s">
        <v>15</v>
      </c>
      <c r="CN441" s="13" t="s">
        <v>15</v>
      </c>
      <c r="CO441" s="13">
        <v>0.56636799669034599</v>
      </c>
      <c r="CP441" s="13">
        <v>0.66631494322796148</v>
      </c>
      <c r="CQ441" s="13">
        <v>0.24238461750668985</v>
      </c>
      <c r="CR441" s="13">
        <v>0.2730797265113945</v>
      </c>
      <c r="CS441" s="13">
        <v>0.34787698636082792</v>
      </c>
      <c r="CT441" s="16" t="s">
        <v>15</v>
      </c>
      <c r="CU441" s="16" t="s">
        <v>15</v>
      </c>
      <c r="CV441" s="16" t="s">
        <v>15</v>
      </c>
      <c r="CW441" s="16" t="s">
        <v>15</v>
      </c>
      <c r="CX441" s="16" t="s">
        <v>15</v>
      </c>
      <c r="CY441" s="16" t="s">
        <v>15</v>
      </c>
      <c r="CZ441" s="16" t="s">
        <v>15</v>
      </c>
      <c r="DA441" s="16" t="s">
        <v>15</v>
      </c>
      <c r="DB441" s="16" t="s">
        <v>15</v>
      </c>
      <c r="DC441" s="16" t="s">
        <v>15</v>
      </c>
      <c r="DD441" s="16" t="s">
        <v>15</v>
      </c>
      <c r="DE441" s="16">
        <v>-11.591699999999999</v>
      </c>
      <c r="DF441" s="16">
        <v>-12.225</v>
      </c>
      <c r="DG441" s="16">
        <v>-2.0263</v>
      </c>
      <c r="DH441" s="16">
        <v>-13.853199999999999</v>
      </c>
      <c r="DI441" s="16">
        <v>3.8658000000000001</v>
      </c>
      <c r="DJ441" s="21" t="s">
        <v>15</v>
      </c>
      <c r="DK441" s="21" t="s">
        <v>15</v>
      </c>
      <c r="DL441" s="21" t="s">
        <v>15</v>
      </c>
      <c r="DM441" s="21" t="s">
        <v>15</v>
      </c>
      <c r="DN441" s="21" t="s">
        <v>15</v>
      </c>
      <c r="DO441" s="21" t="s">
        <v>15</v>
      </c>
      <c r="DP441" s="21" t="s">
        <v>15</v>
      </c>
      <c r="DQ441" s="21" t="s">
        <v>15</v>
      </c>
      <c r="DR441" s="21" t="s">
        <v>15</v>
      </c>
      <c r="DS441" s="21" t="s">
        <v>15</v>
      </c>
      <c r="DT441" s="21" t="s">
        <v>15</v>
      </c>
      <c r="DU441" s="21">
        <v>-4.2309000000000001</v>
      </c>
      <c r="DV441" s="21">
        <v>-4.851</v>
      </c>
      <c r="DW441" s="21">
        <v>-0.93659999999999999</v>
      </c>
      <c r="DX441" s="21">
        <v>-7.4137000000000004</v>
      </c>
      <c r="DY441" s="21">
        <v>1.9287000000000001</v>
      </c>
    </row>
    <row r="442" spans="1:129" x14ac:dyDescent="0.2">
      <c r="A442" s="62" t="str">
        <f>[1]PSIM!A455</f>
        <v>SAPPE</v>
      </c>
      <c r="B442" s="16" t="s">
        <v>15</v>
      </c>
      <c r="C442" s="16" t="s">
        <v>15</v>
      </c>
      <c r="D442" s="16" t="s">
        <v>15</v>
      </c>
      <c r="E442" s="16" t="s">
        <v>15</v>
      </c>
      <c r="F442" s="16" t="s">
        <v>15</v>
      </c>
      <c r="G442" s="16" t="s">
        <v>15</v>
      </c>
      <c r="H442" s="16" t="s">
        <v>15</v>
      </c>
      <c r="I442" s="16" t="s">
        <v>15</v>
      </c>
      <c r="J442" s="16" t="s">
        <v>15</v>
      </c>
      <c r="K442" s="16" t="s">
        <v>15</v>
      </c>
      <c r="L442" s="16" t="s">
        <v>15</v>
      </c>
      <c r="M442" s="16">
        <v>0.64</v>
      </c>
      <c r="N442" s="16">
        <v>1.3599999999999999</v>
      </c>
      <c r="O442" s="16">
        <v>1</v>
      </c>
      <c r="P442" s="16">
        <v>1.3599999999999999</v>
      </c>
      <c r="Q442" s="16">
        <v>1.33</v>
      </c>
      <c r="R442" s="17" t="s">
        <v>15</v>
      </c>
      <c r="S442" s="17" t="s">
        <v>15</v>
      </c>
      <c r="T442" s="17" t="s">
        <v>15</v>
      </c>
      <c r="U442" s="17" t="s">
        <v>15</v>
      </c>
      <c r="V442" s="17" t="s">
        <v>15</v>
      </c>
      <c r="W442" s="17" t="s">
        <v>15</v>
      </c>
      <c r="X442" s="17" t="s">
        <v>15</v>
      </c>
      <c r="Y442" s="17" t="s">
        <v>15</v>
      </c>
      <c r="Z442" s="17" t="s">
        <v>15</v>
      </c>
      <c r="AA442" s="17" t="s">
        <v>15</v>
      </c>
      <c r="AB442" s="17" t="s">
        <v>15</v>
      </c>
      <c r="AC442" s="17">
        <v>32.981499999999997</v>
      </c>
      <c r="AD442" s="17">
        <v>39.540799999999997</v>
      </c>
      <c r="AE442" s="17">
        <v>40.692999999999998</v>
      </c>
      <c r="AF442" s="17">
        <v>43.818100000000001</v>
      </c>
      <c r="AG442" s="17">
        <v>39.0745</v>
      </c>
      <c r="AH442" s="16" t="s">
        <v>15</v>
      </c>
      <c r="AI442" s="16">
        <v>39.54</v>
      </c>
      <c r="AJ442" s="16">
        <v>40.69</v>
      </c>
      <c r="AK442" s="16">
        <v>43.82</v>
      </c>
      <c r="AL442" s="16">
        <v>39.07</v>
      </c>
      <c r="AM442" s="16" t="s">
        <v>15</v>
      </c>
      <c r="AN442" s="16" t="s">
        <v>15</v>
      </c>
      <c r="AO442" s="16" t="s">
        <v>15</v>
      </c>
      <c r="AP442" s="16" t="s">
        <v>15</v>
      </c>
      <c r="AQ442" s="16" t="s">
        <v>15</v>
      </c>
      <c r="AR442" s="16" t="s">
        <v>15</v>
      </c>
      <c r="AS442" s="16" t="s">
        <v>15</v>
      </c>
      <c r="AT442" s="16" t="s">
        <v>15</v>
      </c>
      <c r="AU442" s="16" t="s">
        <v>15</v>
      </c>
      <c r="AV442" s="16" t="s">
        <v>15</v>
      </c>
      <c r="AW442" s="16" t="s">
        <v>15</v>
      </c>
      <c r="AX442" s="19" t="s">
        <v>15</v>
      </c>
      <c r="AY442" s="19" t="s">
        <v>15</v>
      </c>
      <c r="AZ442" s="19" t="s">
        <v>15</v>
      </c>
      <c r="BA442" s="19" t="s">
        <v>15</v>
      </c>
      <c r="BB442" s="19" t="s">
        <v>15</v>
      </c>
      <c r="BC442" s="19" t="s">
        <v>15</v>
      </c>
      <c r="BD442" s="19" t="s">
        <v>15</v>
      </c>
      <c r="BE442" s="19" t="s">
        <v>15</v>
      </c>
      <c r="BF442" s="19" t="s">
        <v>15</v>
      </c>
      <c r="BG442" s="19" t="s">
        <v>15</v>
      </c>
      <c r="BH442" s="19" t="s">
        <v>15</v>
      </c>
      <c r="BI442" s="19">
        <v>8.2400668729124854E-2</v>
      </c>
      <c r="BJ442" s="19">
        <v>1.3819758297330122E-2</v>
      </c>
      <c r="BK442" s="19">
        <v>1.7606512052624014E-2</v>
      </c>
      <c r="BL442" s="19">
        <v>1.4307234089331967E-2</v>
      </c>
      <c r="BM442" s="19">
        <v>1.3213731048738273E-2</v>
      </c>
      <c r="BN442" s="16" t="s">
        <v>15</v>
      </c>
      <c r="BO442" s="16" t="s">
        <v>15</v>
      </c>
      <c r="BP442" s="16" t="s">
        <v>15</v>
      </c>
      <c r="BQ442" s="16" t="s">
        <v>15</v>
      </c>
      <c r="BR442" s="16" t="s">
        <v>15</v>
      </c>
      <c r="BS442" s="16" t="s">
        <v>15</v>
      </c>
      <c r="BT442" s="16" t="s">
        <v>15</v>
      </c>
      <c r="BU442" s="16" t="s">
        <v>15</v>
      </c>
      <c r="BV442" s="16" t="s">
        <v>15</v>
      </c>
      <c r="BW442" s="16" t="s">
        <v>15</v>
      </c>
      <c r="BX442" s="16" t="s">
        <v>15</v>
      </c>
      <c r="BY442" s="16">
        <v>6.0041000000000002</v>
      </c>
      <c r="BZ442" s="16">
        <v>12.8085</v>
      </c>
      <c r="CA442" s="16">
        <v>11.956799999999999</v>
      </c>
      <c r="CB442" s="16">
        <v>15.1244</v>
      </c>
      <c r="CC442" s="16">
        <v>14.927300000000001</v>
      </c>
      <c r="CD442" s="13" t="s">
        <v>15</v>
      </c>
      <c r="CE442" s="13" t="s">
        <v>15</v>
      </c>
      <c r="CF442" s="13" t="s">
        <v>15</v>
      </c>
      <c r="CG442" s="13" t="s">
        <v>15</v>
      </c>
      <c r="CH442" s="13" t="s">
        <v>15</v>
      </c>
      <c r="CI442" s="13" t="s">
        <v>15</v>
      </c>
      <c r="CJ442" s="13" t="s">
        <v>15</v>
      </c>
      <c r="CK442" s="13" t="s">
        <v>15</v>
      </c>
      <c r="CL442" s="13" t="s">
        <v>15</v>
      </c>
      <c r="CM442" s="13" t="s">
        <v>15</v>
      </c>
      <c r="CN442" s="13" t="s">
        <v>15</v>
      </c>
      <c r="CO442" s="13" t="s">
        <v>15</v>
      </c>
      <c r="CP442" s="13">
        <v>6.4066256802047935E-4</v>
      </c>
      <c r="CQ442" s="13">
        <v>3.3941536969046078E-4</v>
      </c>
      <c r="CR442" s="13">
        <v>9.7707851717562558E-5</v>
      </c>
      <c r="CS442" s="13">
        <v>4.6423828426624141E-4</v>
      </c>
      <c r="CT442" s="16" t="s">
        <v>15</v>
      </c>
      <c r="CU442" s="16" t="s">
        <v>15</v>
      </c>
      <c r="CV442" s="16" t="s">
        <v>15</v>
      </c>
      <c r="CW442" s="16" t="s">
        <v>15</v>
      </c>
      <c r="CX442" s="16" t="s">
        <v>15</v>
      </c>
      <c r="CY442" s="16" t="s">
        <v>15</v>
      </c>
      <c r="CZ442" s="16" t="s">
        <v>15</v>
      </c>
      <c r="DA442" s="16" t="s">
        <v>15</v>
      </c>
      <c r="DB442" s="16" t="s">
        <v>15</v>
      </c>
      <c r="DC442" s="16" t="s">
        <v>15</v>
      </c>
      <c r="DD442" s="16" t="s">
        <v>15</v>
      </c>
      <c r="DE442" s="16" t="s">
        <v>15</v>
      </c>
      <c r="DF442" s="16">
        <v>38.204500000000003</v>
      </c>
      <c r="DG442" s="16">
        <v>18.848300000000002</v>
      </c>
      <c r="DH442" s="16">
        <v>22.114699999999999</v>
      </c>
      <c r="DI442" s="16">
        <v>18.824400000000001</v>
      </c>
      <c r="DJ442" s="21" t="s">
        <v>15</v>
      </c>
      <c r="DK442" s="21" t="s">
        <v>15</v>
      </c>
      <c r="DL442" s="21" t="s">
        <v>15</v>
      </c>
      <c r="DM442" s="21" t="s">
        <v>15</v>
      </c>
      <c r="DN442" s="21" t="s">
        <v>15</v>
      </c>
      <c r="DO442" s="21" t="s">
        <v>15</v>
      </c>
      <c r="DP442" s="21" t="s">
        <v>15</v>
      </c>
      <c r="DQ442" s="21" t="s">
        <v>15</v>
      </c>
      <c r="DR442" s="21" t="s">
        <v>15</v>
      </c>
      <c r="DS442" s="21" t="s">
        <v>15</v>
      </c>
      <c r="DT442" s="21" t="s">
        <v>15</v>
      </c>
      <c r="DU442" s="21" t="s">
        <v>15</v>
      </c>
      <c r="DV442" s="21">
        <v>21.084599999999998</v>
      </c>
      <c r="DW442" s="21">
        <v>13.8005</v>
      </c>
      <c r="DX442" s="21">
        <v>17.360600000000002</v>
      </c>
      <c r="DY442" s="21">
        <v>15.398899999999999</v>
      </c>
    </row>
    <row r="443" spans="1:129" x14ac:dyDescent="0.2">
      <c r="A443" s="62" t="str">
        <f>[1]PSIM!A456</f>
        <v>SAT</v>
      </c>
      <c r="B443" s="16">
        <v>0.44719999999999999</v>
      </c>
      <c r="C443" s="16">
        <v>0.42320000000000002</v>
      </c>
      <c r="D443" s="16">
        <v>2.1671999999999998</v>
      </c>
      <c r="E443" s="16">
        <v>1.2</v>
      </c>
      <c r="F443" s="16">
        <v>1.1839999999999999</v>
      </c>
      <c r="G443" s="16">
        <v>1.5760000000000001</v>
      </c>
      <c r="H443" s="16">
        <v>1.696</v>
      </c>
      <c r="I443" s="16">
        <v>0.84</v>
      </c>
      <c r="J443" s="16">
        <v>1.952</v>
      </c>
      <c r="K443" s="16">
        <v>0.96</v>
      </c>
      <c r="L443" s="16">
        <v>1.512</v>
      </c>
      <c r="M443" s="16">
        <v>2.27</v>
      </c>
      <c r="N443" s="16">
        <v>1.53</v>
      </c>
      <c r="O443" s="16">
        <v>1.51</v>
      </c>
      <c r="P443" s="16">
        <v>1.43</v>
      </c>
      <c r="Q443" s="16">
        <v>1.9100000000000001</v>
      </c>
      <c r="R443" s="17">
        <v>16.554099999999998</v>
      </c>
      <c r="S443" s="17">
        <v>23.508900000000001</v>
      </c>
      <c r="T443" s="17">
        <v>25.012699999999999</v>
      </c>
      <c r="U443" s="17">
        <v>22.7255</v>
      </c>
      <c r="V443" s="17">
        <v>20.980899999999998</v>
      </c>
      <c r="W443" s="17">
        <v>22.028400000000001</v>
      </c>
      <c r="X443" s="17">
        <v>19.939900000000002</v>
      </c>
      <c r="Y443" s="17">
        <v>17.86</v>
      </c>
      <c r="Z443" s="17">
        <v>19.700500000000002</v>
      </c>
      <c r="AA443" s="17">
        <v>15.144600000000001</v>
      </c>
      <c r="AB443" s="17">
        <v>15.766400000000001</v>
      </c>
      <c r="AC443" s="17">
        <v>17.488700000000001</v>
      </c>
      <c r="AD443" s="17">
        <v>17.532</v>
      </c>
      <c r="AE443" s="17">
        <v>14.588100000000001</v>
      </c>
      <c r="AF443" s="17">
        <v>14.900700000000001</v>
      </c>
      <c r="AG443" s="17">
        <v>16.7881</v>
      </c>
      <c r="AH443" s="16">
        <v>17.489999999999998</v>
      </c>
      <c r="AI443" s="16">
        <v>17.53</v>
      </c>
      <c r="AJ443" s="16">
        <v>14.48</v>
      </c>
      <c r="AK443" s="16">
        <v>14.9</v>
      </c>
      <c r="AL443" s="16">
        <v>15.49</v>
      </c>
      <c r="AM443" s="16" t="s">
        <v>15</v>
      </c>
      <c r="AN443" s="16" t="s">
        <v>15</v>
      </c>
      <c r="AO443" s="16" t="s">
        <v>15</v>
      </c>
      <c r="AP443" s="16">
        <v>7.42</v>
      </c>
      <c r="AQ443" s="16">
        <v>7.14</v>
      </c>
      <c r="AR443" s="16">
        <v>7.3</v>
      </c>
      <c r="AS443" s="16">
        <v>6.39</v>
      </c>
      <c r="AT443" s="16">
        <v>8.15</v>
      </c>
      <c r="AU443" s="16">
        <v>6.8</v>
      </c>
      <c r="AV443" s="16">
        <v>7.75</v>
      </c>
      <c r="AW443" s="16">
        <v>6.81</v>
      </c>
      <c r="AX443" s="19">
        <v>0.43975851845486191</v>
      </c>
      <c r="AY443" s="19">
        <v>0.15549398125759695</v>
      </c>
      <c r="AZ443" s="19">
        <v>0.17285845358948615</v>
      </c>
      <c r="BA443" s="19">
        <v>0.14957211490138808</v>
      </c>
      <c r="BB443" s="19">
        <v>0.1541841628851929</v>
      </c>
      <c r="BC443" s="19">
        <v>0.16837377315066177</v>
      </c>
      <c r="BD443" s="19">
        <v>0.16857010653086951</v>
      </c>
      <c r="BE443" s="19">
        <v>0.27445382883423047</v>
      </c>
      <c r="BF443" s="19">
        <v>0.1379354537227708</v>
      </c>
      <c r="BG443" s="19">
        <v>0.25226250588354765</v>
      </c>
      <c r="BH443" s="19">
        <v>0.18991942815016091</v>
      </c>
      <c r="BI443" s="19">
        <v>0.1854064946428946</v>
      </c>
      <c r="BJ443" s="19">
        <v>0.20594820833317537</v>
      </c>
      <c r="BK443" s="19">
        <v>0.19280089213983165</v>
      </c>
      <c r="BL443" s="19">
        <v>0.22164093221844924</v>
      </c>
      <c r="BM443" s="19">
        <v>0.17425853284510065</v>
      </c>
      <c r="BN443" s="16">
        <v>7.4964000000000004</v>
      </c>
      <c r="BO443" s="16">
        <v>7.6451000000000002</v>
      </c>
      <c r="BP443" s="16">
        <v>20.261700000000001</v>
      </c>
      <c r="BQ443" s="16">
        <v>11.118399999999999</v>
      </c>
      <c r="BR443" s="16">
        <v>10.152100000000001</v>
      </c>
      <c r="BS443" s="16">
        <v>11.872</v>
      </c>
      <c r="BT443" s="16">
        <v>10.9156</v>
      </c>
      <c r="BU443" s="16">
        <v>7.3202999999999996</v>
      </c>
      <c r="BV443" s="16">
        <v>12.120900000000001</v>
      </c>
      <c r="BW443" s="16">
        <v>6.3570000000000002</v>
      </c>
      <c r="BX443" s="16">
        <v>8.5395000000000003</v>
      </c>
      <c r="BY443" s="16">
        <v>10.766299999999999</v>
      </c>
      <c r="BZ443" s="16">
        <v>8.0385000000000009</v>
      </c>
      <c r="CA443" s="16">
        <v>7.4214000000000002</v>
      </c>
      <c r="CB443" s="16">
        <v>7.3209999999999997</v>
      </c>
      <c r="CC443" s="16">
        <v>9.2954000000000008</v>
      </c>
      <c r="CD443" s="13" t="s">
        <v>15</v>
      </c>
      <c r="CE443" s="13" t="s">
        <v>15</v>
      </c>
      <c r="CF443" s="13" t="s">
        <v>15</v>
      </c>
      <c r="CG443" s="13">
        <v>1.361793725642372</v>
      </c>
      <c r="CH443" s="13">
        <v>1.1044134851477521</v>
      </c>
      <c r="CI443" s="13">
        <v>0.99611639286807541</v>
      </c>
      <c r="CJ443" s="13">
        <v>1.0141414425411641</v>
      </c>
      <c r="CK443" s="13">
        <v>0.75473391925036126</v>
      </c>
      <c r="CL443" s="13">
        <v>0.57432029491671321</v>
      </c>
      <c r="CM443" s="13">
        <v>0.72782905943382181</v>
      </c>
      <c r="CN443" s="13">
        <v>0.64805599205569653</v>
      </c>
      <c r="CO443" s="13">
        <v>0.67220620987906132</v>
      </c>
      <c r="CP443" s="13">
        <v>0.5584100297920247</v>
      </c>
      <c r="CQ443" s="13">
        <v>0.40574817391882922</v>
      </c>
      <c r="CR443" s="13">
        <v>0.29930933887911904</v>
      </c>
      <c r="CS443" s="13">
        <v>0.18806332604807585</v>
      </c>
      <c r="CT443" s="16">
        <v>52.080500000000001</v>
      </c>
      <c r="CU443" s="16">
        <v>24.0962</v>
      </c>
      <c r="CV443" s="16">
        <v>152.12649999999999</v>
      </c>
      <c r="CW443" s="16">
        <v>44.664299999999997</v>
      </c>
      <c r="CX443" s="16">
        <v>25.093499999999999</v>
      </c>
      <c r="CY443" s="16">
        <v>29.999700000000001</v>
      </c>
      <c r="CZ443" s="16">
        <v>27.553999999999998</v>
      </c>
      <c r="DA443" s="16">
        <v>11.583600000000001</v>
      </c>
      <c r="DB443" s="16">
        <v>21.874500000000001</v>
      </c>
      <c r="DC443" s="16">
        <v>9.8887999999999998</v>
      </c>
      <c r="DD443" s="16">
        <v>19.289300000000001</v>
      </c>
      <c r="DE443" s="16">
        <v>21.417000000000002</v>
      </c>
      <c r="DF443" s="16">
        <v>12.8805</v>
      </c>
      <c r="DG443" s="16">
        <v>11.9375</v>
      </c>
      <c r="DH443" s="16">
        <v>10.6424</v>
      </c>
      <c r="DI443" s="16">
        <v>13.1836</v>
      </c>
      <c r="DJ443" s="21">
        <v>9.0564999999999998</v>
      </c>
      <c r="DK443" s="21">
        <v>7.6612999999999998</v>
      </c>
      <c r="DL443" s="21">
        <v>22.427399999999999</v>
      </c>
      <c r="DM443" s="21">
        <v>10.911099999999999</v>
      </c>
      <c r="DN443" s="21">
        <v>9.6194000000000006</v>
      </c>
      <c r="DO443" s="21">
        <v>11.9252</v>
      </c>
      <c r="DP443" s="21">
        <v>10.93</v>
      </c>
      <c r="DQ443" s="21">
        <v>5.01</v>
      </c>
      <c r="DR443" s="21">
        <v>10.640499999999999</v>
      </c>
      <c r="DS443" s="21">
        <v>4.8280000000000003</v>
      </c>
      <c r="DT443" s="21">
        <v>8.8049999999999997</v>
      </c>
      <c r="DU443" s="21">
        <v>9.9888999999999992</v>
      </c>
      <c r="DV443" s="21">
        <v>6.5850999999999997</v>
      </c>
      <c r="DW443" s="21">
        <v>6.5976999999999997</v>
      </c>
      <c r="DX443" s="21">
        <v>6.3769999999999998</v>
      </c>
      <c r="DY443" s="21">
        <v>8.5425000000000004</v>
      </c>
    </row>
    <row r="444" spans="1:129" x14ac:dyDescent="0.2">
      <c r="A444" s="62" t="str">
        <f>[1]PSIM!A457</f>
        <v>SAUCE</v>
      </c>
      <c r="B444" s="16">
        <v>0.86199999999999999</v>
      </c>
      <c r="C444" s="16">
        <v>0.94</v>
      </c>
      <c r="D444" s="16">
        <v>0.85399999999999998</v>
      </c>
      <c r="E444" s="16">
        <v>0.75600000000000001</v>
      </c>
      <c r="F444" s="16">
        <v>0.88600000000000001</v>
      </c>
      <c r="G444" s="16">
        <v>1.0620000000000001</v>
      </c>
      <c r="H444" s="16">
        <v>1.042</v>
      </c>
      <c r="I444" s="16">
        <v>1.194</v>
      </c>
      <c r="J444" s="16">
        <v>0.11600000000000001</v>
      </c>
      <c r="K444" s="16">
        <v>1.33</v>
      </c>
      <c r="L444" s="16">
        <v>1.5899999999999999</v>
      </c>
      <c r="M444" s="16">
        <v>1.3900000000000001</v>
      </c>
      <c r="N444" s="16">
        <v>1.02</v>
      </c>
      <c r="O444" s="16">
        <v>1.0900000000000001</v>
      </c>
      <c r="P444" s="16">
        <v>1.1499999999999999</v>
      </c>
      <c r="Q444" s="16">
        <v>0.96</v>
      </c>
      <c r="R444" s="17">
        <v>43.483699999999999</v>
      </c>
      <c r="S444" s="17">
        <v>43.2836</v>
      </c>
      <c r="T444" s="17">
        <v>41.432000000000002</v>
      </c>
      <c r="U444" s="17">
        <v>38.587600000000002</v>
      </c>
      <c r="V444" s="17">
        <v>39.826599999999999</v>
      </c>
      <c r="W444" s="17">
        <v>42.048499999999997</v>
      </c>
      <c r="X444" s="17">
        <v>39.144399999999997</v>
      </c>
      <c r="Y444" s="17">
        <v>40.765799999999999</v>
      </c>
      <c r="Z444" s="17">
        <v>40.033099999999997</v>
      </c>
      <c r="AA444" s="17">
        <v>41.495600000000003</v>
      </c>
      <c r="AB444" s="17">
        <v>42.991300000000003</v>
      </c>
      <c r="AC444" s="17">
        <v>38.940399999999997</v>
      </c>
      <c r="AD444" s="17">
        <v>32.328600000000002</v>
      </c>
      <c r="AE444" s="17">
        <v>34.660800000000002</v>
      </c>
      <c r="AF444" s="17">
        <v>33.959099999999999</v>
      </c>
      <c r="AG444" s="17">
        <v>32.856499999999997</v>
      </c>
      <c r="AH444" s="16">
        <v>38.94</v>
      </c>
      <c r="AI444" s="16">
        <v>32.33</v>
      </c>
      <c r="AJ444" s="16">
        <v>34.659999999999997</v>
      </c>
      <c r="AK444" s="16">
        <v>35.04</v>
      </c>
      <c r="AL444" s="16">
        <v>32.86</v>
      </c>
      <c r="AM444" s="16">
        <v>19.170000000000002</v>
      </c>
      <c r="AN444" s="16">
        <v>18.22</v>
      </c>
      <c r="AO444" s="16">
        <v>19.37</v>
      </c>
      <c r="AP444" s="16">
        <v>20.79</v>
      </c>
      <c r="AQ444" s="16">
        <v>20.27</v>
      </c>
      <c r="AR444" s="16">
        <v>18.43</v>
      </c>
      <c r="AS444" s="16">
        <v>17.98</v>
      </c>
      <c r="AT444" s="16">
        <v>18.34</v>
      </c>
      <c r="AU444" s="16">
        <v>17.86</v>
      </c>
      <c r="AV444" s="16">
        <v>16.62</v>
      </c>
      <c r="AW444" s="16">
        <v>16.07</v>
      </c>
      <c r="AX444" s="19">
        <v>1.5481397749053915E-4</v>
      </c>
      <c r="AY444" s="19" t="s">
        <v>15</v>
      </c>
      <c r="AZ444" s="19" t="s">
        <v>15</v>
      </c>
      <c r="BA444" s="19" t="s">
        <v>15</v>
      </c>
      <c r="BB444" s="19" t="s">
        <v>15</v>
      </c>
      <c r="BC444" s="19" t="s">
        <v>15</v>
      </c>
      <c r="BD444" s="19" t="s">
        <v>15</v>
      </c>
      <c r="BE444" s="19" t="s">
        <v>15</v>
      </c>
      <c r="BF444" s="19" t="s">
        <v>15</v>
      </c>
      <c r="BG444" s="19" t="s">
        <v>15</v>
      </c>
      <c r="BH444" s="19" t="s">
        <v>15</v>
      </c>
      <c r="BI444" s="19" t="s">
        <v>15</v>
      </c>
      <c r="BJ444" s="19" t="s">
        <v>15</v>
      </c>
      <c r="BK444" s="19" t="s">
        <v>15</v>
      </c>
      <c r="BL444" s="19" t="s">
        <v>15</v>
      </c>
      <c r="BM444" s="19" t="s">
        <v>15</v>
      </c>
      <c r="BN444" s="16">
        <v>18.537299999999998</v>
      </c>
      <c r="BO444" s="16">
        <v>19.023099999999999</v>
      </c>
      <c r="BP444" s="16">
        <v>16.5975</v>
      </c>
      <c r="BQ444" s="16">
        <v>13.862500000000001</v>
      </c>
      <c r="BR444" s="16">
        <v>15.313599999999999</v>
      </c>
      <c r="BS444" s="16">
        <v>17.3126</v>
      </c>
      <c r="BT444" s="16">
        <v>16.275400000000001</v>
      </c>
      <c r="BU444" s="16">
        <v>17.7943</v>
      </c>
      <c r="BV444" s="16">
        <v>16.4392</v>
      </c>
      <c r="BW444" s="16">
        <v>18.0793</v>
      </c>
      <c r="BX444" s="16">
        <v>21.654599999999999</v>
      </c>
      <c r="BY444" s="16">
        <v>19.0199</v>
      </c>
      <c r="BZ444" s="16">
        <v>13.908899999999999</v>
      </c>
      <c r="CA444" s="16">
        <v>14.275499999999999</v>
      </c>
      <c r="CB444" s="16">
        <v>15.757</v>
      </c>
      <c r="CC444" s="16">
        <v>12.6295</v>
      </c>
      <c r="CD444" s="13" t="s">
        <v>15</v>
      </c>
      <c r="CE444" s="13" t="s">
        <v>15</v>
      </c>
      <c r="CF444" s="13" t="s">
        <v>15</v>
      </c>
      <c r="CG444" s="13" t="s">
        <v>15</v>
      </c>
      <c r="CH444" s="13" t="s">
        <v>15</v>
      </c>
      <c r="CI444" s="13" t="s">
        <v>15</v>
      </c>
      <c r="CJ444" s="13" t="s">
        <v>15</v>
      </c>
      <c r="CK444" s="13" t="s">
        <v>15</v>
      </c>
      <c r="CL444" s="13" t="s">
        <v>15</v>
      </c>
      <c r="CM444" s="13" t="s">
        <v>15</v>
      </c>
      <c r="CN444" s="13" t="s">
        <v>15</v>
      </c>
      <c r="CO444" s="13" t="s">
        <v>15</v>
      </c>
      <c r="CP444" s="13" t="s">
        <v>15</v>
      </c>
      <c r="CQ444" s="13" t="s">
        <v>15</v>
      </c>
      <c r="CR444" s="13" t="s">
        <v>15</v>
      </c>
      <c r="CS444" s="13" t="s">
        <v>15</v>
      </c>
      <c r="CT444" s="16">
        <v>18.023299999999999</v>
      </c>
      <c r="CU444" s="16">
        <v>18.092199999999998</v>
      </c>
      <c r="CV444" s="16">
        <v>15.801600000000001</v>
      </c>
      <c r="CW444" s="16">
        <v>14.079599999999999</v>
      </c>
      <c r="CX444" s="16">
        <v>16.515699999999999</v>
      </c>
      <c r="CY444" s="16">
        <v>19.248100000000001</v>
      </c>
      <c r="CZ444" s="16">
        <v>18.268999999999998</v>
      </c>
      <c r="DA444" s="16">
        <v>20.070599999999999</v>
      </c>
      <c r="DB444" s="16">
        <v>18.7867</v>
      </c>
      <c r="DC444" s="16">
        <v>20.901199999999999</v>
      </c>
      <c r="DD444" s="16">
        <v>23.802800000000001</v>
      </c>
      <c r="DE444" s="16">
        <v>20.014900000000001</v>
      </c>
      <c r="DF444" s="16">
        <v>14.997400000000001</v>
      </c>
      <c r="DG444" s="16">
        <v>16.36</v>
      </c>
      <c r="DH444" s="16">
        <v>17.338899999999999</v>
      </c>
      <c r="DI444" s="16">
        <v>14.639699999999999</v>
      </c>
      <c r="DJ444" s="21">
        <v>16.3996</v>
      </c>
      <c r="DK444" s="21">
        <v>16.618200000000002</v>
      </c>
      <c r="DL444" s="21">
        <v>14.6828</v>
      </c>
      <c r="DM444" s="21">
        <v>13.125299999999999</v>
      </c>
      <c r="DN444" s="21">
        <v>15.392900000000001</v>
      </c>
      <c r="DO444" s="21">
        <v>17.7714</v>
      </c>
      <c r="DP444" s="21">
        <v>16.8858</v>
      </c>
      <c r="DQ444" s="21">
        <v>18.5182</v>
      </c>
      <c r="DR444" s="21">
        <v>17.0654</v>
      </c>
      <c r="DS444" s="21">
        <v>18.724299999999999</v>
      </c>
      <c r="DT444" s="21">
        <v>21.3475</v>
      </c>
      <c r="DU444" s="21">
        <v>18.158999999999999</v>
      </c>
      <c r="DV444" s="21">
        <v>13.646800000000001</v>
      </c>
      <c r="DW444" s="21">
        <v>14.8338</v>
      </c>
      <c r="DX444" s="21">
        <v>15.6325</v>
      </c>
      <c r="DY444" s="21">
        <v>13.1099</v>
      </c>
    </row>
    <row r="445" spans="1:129" x14ac:dyDescent="0.2">
      <c r="A445" s="62" t="str">
        <f>[1]PSIM!A458</f>
        <v>SAWAD</v>
      </c>
      <c r="B445" s="16" t="s">
        <v>15</v>
      </c>
      <c r="C445" s="16" t="s">
        <v>15</v>
      </c>
      <c r="D445" s="16" t="s">
        <v>15</v>
      </c>
      <c r="E445" s="16" t="s">
        <v>15</v>
      </c>
      <c r="F445" s="16" t="s">
        <v>15</v>
      </c>
      <c r="G445" s="16" t="s">
        <v>15</v>
      </c>
      <c r="H445" s="16" t="s">
        <v>15</v>
      </c>
      <c r="I445" s="16" t="s">
        <v>15</v>
      </c>
      <c r="J445" s="16" t="s">
        <v>15</v>
      </c>
      <c r="K445" s="16" t="s">
        <v>15</v>
      </c>
      <c r="L445" s="16">
        <v>1.3155999999999999</v>
      </c>
      <c r="M445" s="16">
        <v>0.68830000000000002</v>
      </c>
      <c r="N445" s="16">
        <v>0.81030000000000002</v>
      </c>
      <c r="O445" s="16">
        <v>1.1375999999999999</v>
      </c>
      <c r="P445" s="16">
        <v>1.7490000000000001</v>
      </c>
      <c r="Q445" s="16">
        <v>2.3210999999999999</v>
      </c>
      <c r="R445" s="17" t="s">
        <v>15</v>
      </c>
      <c r="S445" s="17" t="s">
        <v>15</v>
      </c>
      <c r="T445" s="17" t="s">
        <v>15</v>
      </c>
      <c r="U445" s="17" t="s">
        <v>15</v>
      </c>
      <c r="V445" s="17" t="s">
        <v>15</v>
      </c>
      <c r="W445" s="17" t="s">
        <v>15</v>
      </c>
      <c r="X445" s="17" t="s">
        <v>15</v>
      </c>
      <c r="Y445" s="17" t="s">
        <v>15</v>
      </c>
      <c r="Z445" s="17" t="s">
        <v>15</v>
      </c>
      <c r="AA445" s="17" t="s">
        <v>15</v>
      </c>
      <c r="AB445" s="17" t="s">
        <v>15</v>
      </c>
      <c r="AC445" s="17" t="s">
        <v>15</v>
      </c>
      <c r="AD445" s="17" t="s">
        <v>15</v>
      </c>
      <c r="AE445" s="17" t="s">
        <v>15</v>
      </c>
      <c r="AF445" s="17" t="s">
        <v>15</v>
      </c>
      <c r="AG445" s="17" t="s">
        <v>15</v>
      </c>
      <c r="AH445" s="16" t="s">
        <v>15</v>
      </c>
      <c r="AI445" s="16">
        <v>88.82</v>
      </c>
      <c r="AJ445" s="16">
        <v>90.03</v>
      </c>
      <c r="AK445" s="16">
        <v>90.8</v>
      </c>
      <c r="AL445" s="16">
        <v>87.69</v>
      </c>
      <c r="AM445" s="16" t="s">
        <v>15</v>
      </c>
      <c r="AN445" s="16" t="s">
        <v>15</v>
      </c>
      <c r="AO445" s="16" t="s">
        <v>15</v>
      </c>
      <c r="AP445" s="16" t="s">
        <v>15</v>
      </c>
      <c r="AQ445" s="16" t="s">
        <v>15</v>
      </c>
      <c r="AR445" s="16" t="s">
        <v>15</v>
      </c>
      <c r="AS445" s="16" t="s">
        <v>15</v>
      </c>
      <c r="AT445" s="16" t="s">
        <v>15</v>
      </c>
      <c r="AU445" s="16" t="s">
        <v>15</v>
      </c>
      <c r="AV445" s="16" t="s">
        <v>15</v>
      </c>
      <c r="AW445" s="16" t="s">
        <v>15</v>
      </c>
      <c r="AX445" s="19" t="s">
        <v>15</v>
      </c>
      <c r="AY445" s="19" t="s">
        <v>15</v>
      </c>
      <c r="AZ445" s="19" t="s">
        <v>15</v>
      </c>
      <c r="BA445" s="19" t="s">
        <v>15</v>
      </c>
      <c r="BB445" s="19" t="s">
        <v>15</v>
      </c>
      <c r="BC445" s="19" t="s">
        <v>15</v>
      </c>
      <c r="BD445" s="19" t="s">
        <v>15</v>
      </c>
      <c r="BE445" s="19" t="s">
        <v>15</v>
      </c>
      <c r="BF445" s="19" t="s">
        <v>15</v>
      </c>
      <c r="BG445" s="19" t="s">
        <v>15</v>
      </c>
      <c r="BH445" s="19" t="s">
        <v>15</v>
      </c>
      <c r="BI445" s="19" t="s">
        <v>15</v>
      </c>
      <c r="BJ445" s="19" t="s">
        <v>15</v>
      </c>
      <c r="BK445" s="19" t="s">
        <v>15</v>
      </c>
      <c r="BL445" s="19" t="s">
        <v>15</v>
      </c>
      <c r="BM445" s="19" t="s">
        <v>15</v>
      </c>
      <c r="BN445" s="16" t="s">
        <v>15</v>
      </c>
      <c r="BO445" s="16" t="s">
        <v>15</v>
      </c>
      <c r="BP445" s="16" t="s">
        <v>15</v>
      </c>
      <c r="BQ445" s="16" t="s">
        <v>15</v>
      </c>
      <c r="BR445" s="16" t="s">
        <v>15</v>
      </c>
      <c r="BS445" s="16" t="s">
        <v>15</v>
      </c>
      <c r="BT445" s="16" t="s">
        <v>15</v>
      </c>
      <c r="BU445" s="16" t="s">
        <v>15</v>
      </c>
      <c r="BV445" s="16" t="s">
        <v>15</v>
      </c>
      <c r="BW445" s="16" t="s">
        <v>15</v>
      </c>
      <c r="BX445" s="16">
        <v>39.319699999999997</v>
      </c>
      <c r="BY445" s="16">
        <v>39.786999999999999</v>
      </c>
      <c r="BZ445" s="16">
        <v>43.723700000000001</v>
      </c>
      <c r="CA445" s="16">
        <v>35.377299999999998</v>
      </c>
      <c r="CB445" s="16">
        <v>37.572499999999998</v>
      </c>
      <c r="CC445" s="16">
        <v>38.101399999999998</v>
      </c>
      <c r="CD445" s="13" t="s">
        <v>15</v>
      </c>
      <c r="CE445" s="13" t="s">
        <v>15</v>
      </c>
      <c r="CF445" s="13" t="s">
        <v>15</v>
      </c>
      <c r="CG445" s="13" t="s">
        <v>15</v>
      </c>
      <c r="CH445" s="13" t="s">
        <v>15</v>
      </c>
      <c r="CI445" s="13" t="s">
        <v>15</v>
      </c>
      <c r="CJ445" s="13" t="s">
        <v>15</v>
      </c>
      <c r="CK445" s="13" t="s">
        <v>15</v>
      </c>
      <c r="CL445" s="13" t="s">
        <v>15</v>
      </c>
      <c r="CM445" s="13" t="s">
        <v>15</v>
      </c>
      <c r="CN445" s="13" t="s">
        <v>15</v>
      </c>
      <c r="CO445" s="13" t="s">
        <v>15</v>
      </c>
      <c r="CP445" s="13" t="s">
        <v>15</v>
      </c>
      <c r="CQ445" s="13" t="s">
        <v>15</v>
      </c>
      <c r="CR445" s="13" t="s">
        <v>15</v>
      </c>
      <c r="CS445" s="13" t="s">
        <v>15</v>
      </c>
      <c r="CT445" s="16" t="s">
        <v>15</v>
      </c>
      <c r="CU445" s="16" t="s">
        <v>15</v>
      </c>
      <c r="CV445" s="16" t="s">
        <v>15</v>
      </c>
      <c r="CW445" s="16" t="s">
        <v>15</v>
      </c>
      <c r="CX445" s="16" t="s">
        <v>15</v>
      </c>
      <c r="CY445" s="16" t="s">
        <v>15</v>
      </c>
      <c r="CZ445" s="16" t="s">
        <v>15</v>
      </c>
      <c r="DA445" s="16" t="s">
        <v>15</v>
      </c>
      <c r="DB445" s="16" t="s">
        <v>15</v>
      </c>
      <c r="DC445" s="16" t="s">
        <v>15</v>
      </c>
      <c r="DD445" s="16" t="s">
        <v>15</v>
      </c>
      <c r="DE445" s="16">
        <v>66.074799999999996</v>
      </c>
      <c r="DF445" s="16">
        <v>37.464199999999998</v>
      </c>
      <c r="DG445" s="16">
        <v>32.596400000000003</v>
      </c>
      <c r="DH445" s="16">
        <v>34.538499999999999</v>
      </c>
      <c r="DI445" s="16">
        <v>32.781199999999998</v>
      </c>
      <c r="DJ445" s="21" t="s">
        <v>15</v>
      </c>
      <c r="DK445" s="21" t="s">
        <v>15</v>
      </c>
      <c r="DL445" s="21" t="s">
        <v>15</v>
      </c>
      <c r="DM445" s="21" t="s">
        <v>15</v>
      </c>
      <c r="DN445" s="21" t="s">
        <v>15</v>
      </c>
      <c r="DO445" s="21" t="s">
        <v>15</v>
      </c>
      <c r="DP445" s="21" t="s">
        <v>15</v>
      </c>
      <c r="DQ445" s="21" t="s">
        <v>15</v>
      </c>
      <c r="DR445" s="21" t="s">
        <v>15</v>
      </c>
      <c r="DS445" s="21" t="s">
        <v>15</v>
      </c>
      <c r="DT445" s="21" t="s">
        <v>15</v>
      </c>
      <c r="DU445" s="21">
        <v>10.906700000000001</v>
      </c>
      <c r="DV445" s="21">
        <v>11.6775</v>
      </c>
      <c r="DW445" s="21">
        <v>12.02</v>
      </c>
      <c r="DX445" s="21">
        <v>11.1752</v>
      </c>
      <c r="DY445" s="21">
        <v>9.5897000000000006</v>
      </c>
    </row>
    <row r="446" spans="1:129" x14ac:dyDescent="0.2">
      <c r="A446" s="62" t="str">
        <f>[1]PSIM!A459</f>
        <v>SAWANG</v>
      </c>
      <c r="B446" s="16">
        <v>1.1599999999999999</v>
      </c>
      <c r="C446" s="16">
        <v>1.06</v>
      </c>
      <c r="D446" s="16">
        <v>2.4300000000000002</v>
      </c>
      <c r="E446" s="16">
        <v>0.54</v>
      </c>
      <c r="F446" s="16">
        <v>-4.53</v>
      </c>
      <c r="G446" s="16">
        <v>-3.35</v>
      </c>
      <c r="H446" s="16">
        <v>-2.4500000000000002</v>
      </c>
      <c r="I446" s="16">
        <v>-0.66</v>
      </c>
      <c r="J446" s="16">
        <v>0.28999999999999998</v>
      </c>
      <c r="K446" s="16">
        <v>0.86</v>
      </c>
      <c r="L446" s="16">
        <v>0.39</v>
      </c>
      <c r="M446" s="16">
        <v>-0.02</v>
      </c>
      <c r="N446" s="16">
        <v>-0.68</v>
      </c>
      <c r="O446" s="16">
        <v>-0.13</v>
      </c>
      <c r="P446" s="16">
        <v>-0.81</v>
      </c>
      <c r="Q446" s="16">
        <v>-1.33</v>
      </c>
      <c r="R446" s="17">
        <v>10.672599999999999</v>
      </c>
      <c r="S446" s="17">
        <v>9.9948999999999995</v>
      </c>
      <c r="T446" s="17">
        <v>15.6731</v>
      </c>
      <c r="U446" s="17">
        <v>17.135899999999999</v>
      </c>
      <c r="V446" s="17">
        <v>16.831900000000001</v>
      </c>
      <c r="W446" s="17">
        <v>-7.0556999999999999</v>
      </c>
      <c r="X446" s="17">
        <v>8.9688999999999997</v>
      </c>
      <c r="Y446" s="17">
        <v>10.4877</v>
      </c>
      <c r="Z446" s="17">
        <v>16.224699999999999</v>
      </c>
      <c r="AA446" s="17">
        <v>17.427199999999999</v>
      </c>
      <c r="AB446" s="17">
        <v>13.321</v>
      </c>
      <c r="AC446" s="17">
        <v>8.8365000000000009</v>
      </c>
      <c r="AD446" s="17">
        <v>4.4055</v>
      </c>
      <c r="AE446" s="17">
        <v>9.0869</v>
      </c>
      <c r="AF446" s="17">
        <v>8.2499000000000002</v>
      </c>
      <c r="AG446" s="17">
        <v>2.9365999999999999</v>
      </c>
      <c r="AH446" s="16">
        <v>8.84</v>
      </c>
      <c r="AI446" s="16">
        <v>4.41</v>
      </c>
      <c r="AJ446" s="16">
        <v>9.09</v>
      </c>
      <c r="AK446" s="16">
        <v>10.08</v>
      </c>
      <c r="AL446" s="16">
        <v>3.01</v>
      </c>
      <c r="AM446" s="16">
        <v>5.97</v>
      </c>
      <c r="AN446" s="16">
        <v>6.17</v>
      </c>
      <c r="AO446" s="16">
        <v>6.12</v>
      </c>
      <c r="AP446" s="16">
        <v>6.63</v>
      </c>
      <c r="AQ446" s="16" t="s">
        <v>15</v>
      </c>
      <c r="AR446" s="16">
        <v>22.36</v>
      </c>
      <c r="AS446" s="16">
        <v>22.5</v>
      </c>
      <c r="AT446" s="16">
        <v>24.39</v>
      </c>
      <c r="AU446" s="16">
        <v>15.38</v>
      </c>
      <c r="AV446" s="16">
        <v>12.12</v>
      </c>
      <c r="AW446" s="16">
        <v>15.18</v>
      </c>
      <c r="AX446" s="19">
        <v>8.1772417141542941E-4</v>
      </c>
      <c r="AY446" s="19">
        <v>6.6248774546210747E-3</v>
      </c>
      <c r="AZ446" s="19">
        <v>1.3419216317767043E-3</v>
      </c>
      <c r="BA446" s="19">
        <v>3.3249224724078819E-2</v>
      </c>
      <c r="BB446" s="19">
        <v>-1.6079654851252751E-2</v>
      </c>
      <c r="BC446" s="19">
        <v>-3.3304987088766669E-6</v>
      </c>
      <c r="BD446" s="19">
        <v>-7.2774425743622314E-5</v>
      </c>
      <c r="BE446" s="19" t="s">
        <v>15</v>
      </c>
      <c r="BF446" s="19">
        <v>1.3780897346685627E-2</v>
      </c>
      <c r="BG446" s="19">
        <v>1.3007085868535914E-3</v>
      </c>
      <c r="BH446" s="19" t="s">
        <v>15</v>
      </c>
      <c r="BI446" s="19" t="s">
        <v>15</v>
      </c>
      <c r="BJ446" s="19" t="s">
        <v>15</v>
      </c>
      <c r="BK446" s="19" t="s">
        <v>15</v>
      </c>
      <c r="BL446" s="19" t="s">
        <v>15</v>
      </c>
      <c r="BM446" s="19" t="s">
        <v>15</v>
      </c>
      <c r="BN446" s="16">
        <v>3.3517999999999999</v>
      </c>
      <c r="BO446" s="16">
        <v>2.8952</v>
      </c>
      <c r="BP446" s="16">
        <v>6.4974999999999996</v>
      </c>
      <c r="BQ446" s="16">
        <v>1.5063</v>
      </c>
      <c r="BR446" s="16">
        <v>-16.642299999999999</v>
      </c>
      <c r="BS446" s="16">
        <v>-45.319099999999999</v>
      </c>
      <c r="BT446" s="16">
        <v>-34.4009</v>
      </c>
      <c r="BU446" s="16">
        <v>-11.107699999999999</v>
      </c>
      <c r="BV446" s="16">
        <v>3.4912999999999998</v>
      </c>
      <c r="BW446" s="16">
        <v>8.4045000000000005</v>
      </c>
      <c r="BX446" s="16">
        <v>4.3967999999999998</v>
      </c>
      <c r="BY446" s="16">
        <v>-0.21390000000000001</v>
      </c>
      <c r="BZ446" s="16">
        <v>-8.0416000000000007</v>
      </c>
      <c r="CA446" s="16">
        <v>-1.4845999999999999</v>
      </c>
      <c r="CB446" s="16">
        <v>-11.7095</v>
      </c>
      <c r="CC446" s="16">
        <v>-26.793800000000001</v>
      </c>
      <c r="CD446" s="13" t="s">
        <v>15</v>
      </c>
      <c r="CE446" s="13">
        <v>1.2168339443256798E-2</v>
      </c>
      <c r="CF446" s="13" t="s">
        <v>15</v>
      </c>
      <c r="CG446" s="13">
        <v>0.10313426514188903</v>
      </c>
      <c r="CH446" s="13" t="s">
        <v>15</v>
      </c>
      <c r="CI446" s="13">
        <v>5.5577577515012857E-3</v>
      </c>
      <c r="CJ446" s="13">
        <v>4.9773253157251807E-3</v>
      </c>
      <c r="CK446" s="13" t="s">
        <v>15</v>
      </c>
      <c r="CL446" s="13">
        <v>1.893128441599988E-2</v>
      </c>
      <c r="CM446" s="13" t="s">
        <v>15</v>
      </c>
      <c r="CN446" s="13" t="s">
        <v>15</v>
      </c>
      <c r="CO446" s="13" t="s">
        <v>15</v>
      </c>
      <c r="CP446" s="13" t="s">
        <v>15</v>
      </c>
      <c r="CQ446" s="13" t="s">
        <v>15</v>
      </c>
      <c r="CR446" s="13" t="s">
        <v>15</v>
      </c>
      <c r="CS446" s="13" t="s">
        <v>15</v>
      </c>
      <c r="CT446" s="16">
        <v>3.4483000000000001</v>
      </c>
      <c r="CU446" s="16">
        <v>3.1185999999999998</v>
      </c>
      <c r="CV446" s="16">
        <v>6.92</v>
      </c>
      <c r="CW446" s="16">
        <v>1.5264</v>
      </c>
      <c r="CX446" s="16">
        <v>-13.9641</v>
      </c>
      <c r="CY446" s="16">
        <v>-12.1928</v>
      </c>
      <c r="CZ446" s="16">
        <v>-10.1424</v>
      </c>
      <c r="DA446" s="16">
        <v>-2.9419</v>
      </c>
      <c r="DB446" s="16">
        <v>1.3023</v>
      </c>
      <c r="DC446" s="16">
        <v>3.8551000000000002</v>
      </c>
      <c r="DD446" s="16">
        <v>1.7039</v>
      </c>
      <c r="DE446" s="16">
        <v>-6.7100000000000007E-2</v>
      </c>
      <c r="DF446" s="16">
        <v>-3.1017999999999999</v>
      </c>
      <c r="DG446" s="16">
        <v>-0.60399999999999998</v>
      </c>
      <c r="DH446" s="16">
        <v>-3.8573</v>
      </c>
      <c r="DI446" s="16">
        <v>-6.7251000000000003</v>
      </c>
      <c r="DJ446" s="21">
        <v>3.2111999999999998</v>
      </c>
      <c r="DK446" s="21">
        <v>2.9022999999999999</v>
      </c>
      <c r="DL446" s="21">
        <v>6.4645000000000001</v>
      </c>
      <c r="DM446" s="21">
        <v>1.3785000000000001</v>
      </c>
      <c r="DN446" s="21">
        <v>-12.2315</v>
      </c>
      <c r="DO446" s="21">
        <v>-10.9495</v>
      </c>
      <c r="DP446" s="21">
        <v>-9.1828000000000003</v>
      </c>
      <c r="DQ446" s="21">
        <v>-2.6707999999999998</v>
      </c>
      <c r="DR446" s="21">
        <v>1.1625000000000001</v>
      </c>
      <c r="DS446" s="21">
        <v>3.4298999999999999</v>
      </c>
      <c r="DT446" s="21">
        <v>1.5122</v>
      </c>
      <c r="DU446" s="21">
        <v>-5.9499999999999997E-2</v>
      </c>
      <c r="DV446" s="21">
        <v>-2.7294999999999998</v>
      </c>
      <c r="DW446" s="21">
        <v>-0.52270000000000005</v>
      </c>
      <c r="DX446" s="21">
        <v>-3.3542000000000001</v>
      </c>
      <c r="DY446" s="21">
        <v>-5.8211000000000004</v>
      </c>
    </row>
    <row r="447" spans="1:129" x14ac:dyDescent="0.2">
      <c r="A447" s="62" t="str">
        <f>[1]PSIM!A460</f>
        <v>SC</v>
      </c>
      <c r="B447" s="16">
        <v>-1.4999999999999999E-2</v>
      </c>
      <c r="C447" s="16">
        <v>0.10199999999999999</v>
      </c>
      <c r="D447" s="16">
        <v>0.104</v>
      </c>
      <c r="E447" s="16">
        <v>0.10630000000000001</v>
      </c>
      <c r="F447" s="16">
        <v>8.2199999999999995E-2</v>
      </c>
      <c r="G447" s="16">
        <v>0.15570000000000001</v>
      </c>
      <c r="H447" s="16">
        <v>0.16039999999999999</v>
      </c>
      <c r="I447" s="16">
        <v>0.188</v>
      </c>
      <c r="J447" s="16">
        <v>0.2868</v>
      </c>
      <c r="K447" s="16">
        <v>0.26229999999999998</v>
      </c>
      <c r="L447" s="16">
        <v>0.2923</v>
      </c>
      <c r="M447" s="16">
        <v>0.25779999999999997</v>
      </c>
      <c r="N447" s="16">
        <v>0.33139999999999997</v>
      </c>
      <c r="O447" s="16">
        <v>0.45350000000000001</v>
      </c>
      <c r="P447" s="16">
        <v>0.47089999999999999</v>
      </c>
      <c r="Q447" s="16">
        <v>0.30109999999999998</v>
      </c>
      <c r="R447" s="17">
        <v>4.5434000000000001</v>
      </c>
      <c r="S447" s="17">
        <v>32.501100000000001</v>
      </c>
      <c r="T447" s="17">
        <v>42.9024</v>
      </c>
      <c r="U447" s="17">
        <v>46.238599999999998</v>
      </c>
      <c r="V447" s="17">
        <v>41.163800000000002</v>
      </c>
      <c r="W447" s="17">
        <v>36.925699999999999</v>
      </c>
      <c r="X447" s="17">
        <v>38.178400000000003</v>
      </c>
      <c r="Y447" s="17">
        <v>39.129800000000003</v>
      </c>
      <c r="Z447" s="17">
        <v>40.291800000000002</v>
      </c>
      <c r="AA447" s="17">
        <v>38.087200000000003</v>
      </c>
      <c r="AB447" s="17">
        <v>36.136099999999999</v>
      </c>
      <c r="AC447" s="17">
        <v>35.546599999999998</v>
      </c>
      <c r="AD447" s="17">
        <v>36.325699999999998</v>
      </c>
      <c r="AE447" s="17">
        <v>36.621600000000001</v>
      </c>
      <c r="AF447" s="17">
        <v>36.136899999999997</v>
      </c>
      <c r="AG447" s="17">
        <v>35.809800000000003</v>
      </c>
      <c r="AH447" s="16">
        <v>35.549999999999997</v>
      </c>
      <c r="AI447" s="16">
        <v>36.33</v>
      </c>
      <c r="AJ447" s="16">
        <v>36.619999999999997</v>
      </c>
      <c r="AK447" s="16">
        <v>36.14</v>
      </c>
      <c r="AL447" s="16">
        <v>35.81</v>
      </c>
      <c r="AM447" s="16" t="s">
        <v>15</v>
      </c>
      <c r="AN447" s="16">
        <v>14.98</v>
      </c>
      <c r="AO447" s="16">
        <v>13.76</v>
      </c>
      <c r="AP447" s="16">
        <v>19.45</v>
      </c>
      <c r="AQ447" s="16">
        <v>18.36</v>
      </c>
      <c r="AR447" s="16">
        <v>15.66</v>
      </c>
      <c r="AS447" s="16">
        <v>15.96</v>
      </c>
      <c r="AT447" s="16">
        <v>15.07</v>
      </c>
      <c r="AU447" s="16">
        <v>13.25</v>
      </c>
      <c r="AV447" s="16">
        <v>14.17</v>
      </c>
      <c r="AW447" s="16">
        <v>16.12</v>
      </c>
      <c r="AX447" s="19">
        <v>6.3580874872838251</v>
      </c>
      <c r="AY447" s="19">
        <v>0.26125676513481733</v>
      </c>
      <c r="AZ447" s="19">
        <v>0.12746251301396722</v>
      </c>
      <c r="BA447" s="19">
        <v>0.17129402298986576</v>
      </c>
      <c r="BB447" s="19">
        <v>0.18002374442123811</v>
      </c>
      <c r="BC447" s="19">
        <v>0.12168061530877476</v>
      </c>
      <c r="BD447" s="19">
        <v>7.464024740075284E-2</v>
      </c>
      <c r="BE447" s="19">
        <v>4.95216721551563E-2</v>
      </c>
      <c r="BF447" s="19">
        <v>3.869146522108724E-2</v>
      </c>
      <c r="BG447" s="19">
        <v>2.5313697248704227E-2</v>
      </c>
      <c r="BH447" s="19">
        <v>4.0314260005373179E-2</v>
      </c>
      <c r="BI447" s="19">
        <v>7.1420500905386278E-2</v>
      </c>
      <c r="BJ447" s="19">
        <v>8.49407753819343E-2</v>
      </c>
      <c r="BK447" s="19">
        <v>7.105991715624986E-2</v>
      </c>
      <c r="BL447" s="19">
        <v>6.979973902535129E-2</v>
      </c>
      <c r="BM447" s="19">
        <v>0.10564064390666293</v>
      </c>
      <c r="BN447" s="16">
        <v>-13.675699999999999</v>
      </c>
      <c r="BO447" s="16">
        <v>36.034599999999998</v>
      </c>
      <c r="BP447" s="16">
        <v>25.330500000000001</v>
      </c>
      <c r="BQ447" s="16">
        <v>28.772300000000001</v>
      </c>
      <c r="BR447" s="16">
        <v>17.0595</v>
      </c>
      <c r="BS447" s="16">
        <v>18.8369</v>
      </c>
      <c r="BT447" s="16">
        <v>16.173200000000001</v>
      </c>
      <c r="BU447" s="16">
        <v>16.145</v>
      </c>
      <c r="BV447" s="16">
        <v>17.53</v>
      </c>
      <c r="BW447" s="16">
        <v>14.677</v>
      </c>
      <c r="BX447" s="16">
        <v>14.577999999999999</v>
      </c>
      <c r="BY447" s="16">
        <v>10.7826</v>
      </c>
      <c r="BZ447" s="16">
        <v>12.365500000000001</v>
      </c>
      <c r="CA447" s="16">
        <v>13.489699999999999</v>
      </c>
      <c r="CB447" s="16">
        <v>13.636200000000001</v>
      </c>
      <c r="CC447" s="16">
        <v>10.1089</v>
      </c>
      <c r="CD447" s="13" t="s">
        <v>15</v>
      </c>
      <c r="CE447" s="13">
        <v>0.5094342688401694</v>
      </c>
      <c r="CF447" s="13">
        <v>0.71426915964108983</v>
      </c>
      <c r="CG447" s="13">
        <v>0.49406372922934705</v>
      </c>
      <c r="CH447" s="13">
        <v>0.45001598841957052</v>
      </c>
      <c r="CI447" s="13">
        <v>0.32272296554009794</v>
      </c>
      <c r="CJ447" s="13">
        <v>0.22745832136041039</v>
      </c>
      <c r="CK447" s="13">
        <v>0.2960372220318041</v>
      </c>
      <c r="CL447" s="13">
        <v>0.42569813306355203</v>
      </c>
      <c r="CM447" s="13">
        <v>0.80696485665376283</v>
      </c>
      <c r="CN447" s="13">
        <v>1.0318485258223011</v>
      </c>
      <c r="CO447" s="13">
        <v>1.2408700950998612</v>
      </c>
      <c r="CP447" s="13">
        <v>1.1684344597972871</v>
      </c>
      <c r="CQ447" s="13">
        <v>1.0698290467918079</v>
      </c>
      <c r="CR447" s="13">
        <v>1.0827378472906357</v>
      </c>
      <c r="CS447" s="13">
        <v>1.2700163553559491</v>
      </c>
      <c r="CT447" s="16">
        <v>-1.9008</v>
      </c>
      <c r="CU447" s="16">
        <v>10.1713</v>
      </c>
      <c r="CV447" s="16">
        <v>10.653600000000001</v>
      </c>
      <c r="CW447" s="16">
        <v>10.017799999999999</v>
      </c>
      <c r="CX447" s="16">
        <v>7.3306000000000004</v>
      </c>
      <c r="CY447" s="16">
        <v>12.9146</v>
      </c>
      <c r="CZ447" s="16">
        <v>12.07</v>
      </c>
      <c r="DA447" s="16">
        <v>12.9407</v>
      </c>
      <c r="DB447" s="16">
        <v>15.660299999999999</v>
      </c>
      <c r="DC447" s="16">
        <v>11.922499999999999</v>
      </c>
      <c r="DD447" s="16">
        <v>12.8729</v>
      </c>
      <c r="DE447" s="16">
        <v>10.777699999999999</v>
      </c>
      <c r="DF447" s="16">
        <v>14.0602</v>
      </c>
      <c r="DG447" s="16">
        <v>15.2468</v>
      </c>
      <c r="DH447" s="16">
        <v>14.2285</v>
      </c>
      <c r="DI447" s="16">
        <v>8.5750999999999991</v>
      </c>
      <c r="DJ447" s="21">
        <v>-1.2928999999999999</v>
      </c>
      <c r="DK447" s="21">
        <v>6.3807999999999998</v>
      </c>
      <c r="DL447" s="21">
        <v>6.0570000000000004</v>
      </c>
      <c r="DM447" s="21">
        <v>5.4391999999999996</v>
      </c>
      <c r="DN447" s="21">
        <v>4.0587</v>
      </c>
      <c r="DO447" s="21">
        <v>7.5161999999999995</v>
      </c>
      <c r="DP447" s="21">
        <v>7.4009</v>
      </c>
      <c r="DQ447" s="21">
        <v>7.6751000000000005</v>
      </c>
      <c r="DR447" s="21">
        <v>9.3138000000000005</v>
      </c>
      <c r="DS447" s="21">
        <v>6.6207000000000003</v>
      </c>
      <c r="DT447" s="21">
        <v>5.9145000000000003</v>
      </c>
      <c r="DU447" s="21">
        <v>4.3459000000000003</v>
      </c>
      <c r="DV447" s="21">
        <v>5.5719000000000003</v>
      </c>
      <c r="DW447" s="21">
        <v>6.3289999999999997</v>
      </c>
      <c r="DX447" s="21">
        <v>6.1082999999999998</v>
      </c>
      <c r="DY447" s="21">
        <v>3.4967999999999999</v>
      </c>
    </row>
    <row r="448" spans="1:129" x14ac:dyDescent="0.2">
      <c r="A448" s="62" t="str">
        <f>[1]PSIM!A461</f>
        <v>SCB</v>
      </c>
      <c r="B448" s="16">
        <v>-12.89</v>
      </c>
      <c r="C448" s="16">
        <v>9.68</v>
      </c>
      <c r="D448" s="16">
        <v>10.48</v>
      </c>
      <c r="E448" s="16">
        <v>8.93</v>
      </c>
      <c r="F448" s="16">
        <v>4.6399999999999997</v>
      </c>
      <c r="G448" s="16">
        <v>7.5600000000000005</v>
      </c>
      <c r="H448" s="16">
        <v>9.0299999999999994</v>
      </c>
      <c r="I448" s="16">
        <v>6.21</v>
      </c>
      <c r="J448" s="16">
        <v>7.12</v>
      </c>
      <c r="K448" s="16">
        <v>10.67</v>
      </c>
      <c r="L448" s="16">
        <v>11.54</v>
      </c>
      <c r="M448" s="16">
        <v>14.78</v>
      </c>
      <c r="N448" s="16">
        <v>15.69</v>
      </c>
      <c r="O448" s="16">
        <v>13.88</v>
      </c>
      <c r="P448" s="16">
        <v>14.01</v>
      </c>
      <c r="Q448" s="16">
        <v>12.69</v>
      </c>
      <c r="R448" s="17" t="s">
        <v>15</v>
      </c>
      <c r="S448" s="17" t="s">
        <v>15</v>
      </c>
      <c r="T448" s="17" t="s">
        <v>15</v>
      </c>
      <c r="U448" s="17" t="s">
        <v>15</v>
      </c>
      <c r="V448" s="17" t="s">
        <v>15</v>
      </c>
      <c r="W448" s="17" t="s">
        <v>15</v>
      </c>
      <c r="X448" s="17" t="s">
        <v>15</v>
      </c>
      <c r="Y448" s="17" t="s">
        <v>15</v>
      </c>
      <c r="Z448" s="17" t="s">
        <v>15</v>
      </c>
      <c r="AA448" s="17" t="s">
        <v>15</v>
      </c>
      <c r="AB448" s="17" t="s">
        <v>15</v>
      </c>
      <c r="AC448" s="17" t="s">
        <v>15</v>
      </c>
      <c r="AD448" s="17" t="s">
        <v>15</v>
      </c>
      <c r="AE448" s="17" t="s">
        <v>15</v>
      </c>
      <c r="AF448" s="17" t="s">
        <v>15</v>
      </c>
      <c r="AG448" s="17" t="s">
        <v>15</v>
      </c>
      <c r="AH448" s="16">
        <v>60.49</v>
      </c>
      <c r="AI448" s="16">
        <v>65.73</v>
      </c>
      <c r="AJ448" s="16">
        <v>67.64</v>
      </c>
      <c r="AK448" s="16">
        <v>72.239999999999995</v>
      </c>
      <c r="AL448" s="16">
        <v>73.78</v>
      </c>
      <c r="AM448" s="16">
        <v>40.81</v>
      </c>
      <c r="AN448" s="16">
        <v>44.05</v>
      </c>
      <c r="AO448" s="16">
        <v>54.83</v>
      </c>
      <c r="AP448" s="16">
        <v>53.75</v>
      </c>
      <c r="AQ448" s="16">
        <v>42.75</v>
      </c>
      <c r="AR448" s="16">
        <v>45.02</v>
      </c>
      <c r="AS448" s="16">
        <v>43.91</v>
      </c>
      <c r="AT448" s="16">
        <v>51.83</v>
      </c>
      <c r="AU448" s="16">
        <v>57.38</v>
      </c>
      <c r="AV448" s="16">
        <v>76.099999999999994</v>
      </c>
      <c r="AW448" s="16">
        <v>41.01</v>
      </c>
      <c r="AX448" s="19" t="s">
        <v>15</v>
      </c>
      <c r="AY448" s="19" t="s">
        <v>15</v>
      </c>
      <c r="AZ448" s="19" t="s">
        <v>15</v>
      </c>
      <c r="BA448" s="19" t="s">
        <v>15</v>
      </c>
      <c r="BB448" s="19" t="s">
        <v>15</v>
      </c>
      <c r="BC448" s="19" t="s">
        <v>15</v>
      </c>
      <c r="BD448" s="19" t="s">
        <v>15</v>
      </c>
      <c r="BE448" s="19" t="s">
        <v>15</v>
      </c>
      <c r="BF448" s="19" t="s">
        <v>15</v>
      </c>
      <c r="BG448" s="19" t="s">
        <v>15</v>
      </c>
      <c r="BH448" s="19" t="s">
        <v>15</v>
      </c>
      <c r="BI448" s="19" t="s">
        <v>15</v>
      </c>
      <c r="BJ448" s="19" t="s">
        <v>15</v>
      </c>
      <c r="BK448" s="19" t="s">
        <v>15</v>
      </c>
      <c r="BL448" s="19" t="s">
        <v>15</v>
      </c>
      <c r="BM448" s="19" t="s">
        <v>15</v>
      </c>
      <c r="BN448" s="16">
        <v>-44.494199999999999</v>
      </c>
      <c r="BO448" s="16">
        <v>41.073</v>
      </c>
      <c r="BP448" s="16">
        <v>43.7136</v>
      </c>
      <c r="BQ448" s="16">
        <v>44.514600000000002</v>
      </c>
      <c r="BR448" s="16">
        <v>25.710699999999999</v>
      </c>
      <c r="BS448" s="16">
        <v>28.230899999999998</v>
      </c>
      <c r="BT448" s="16">
        <v>31.134399999999999</v>
      </c>
      <c r="BU448" s="16">
        <v>30.352899999999998</v>
      </c>
      <c r="BV448" s="16">
        <v>33.9664</v>
      </c>
      <c r="BW448" s="16">
        <v>38.387700000000002</v>
      </c>
      <c r="BX448" s="16">
        <v>36.547600000000003</v>
      </c>
      <c r="BY448" s="16">
        <v>39.049999999999997</v>
      </c>
      <c r="BZ448" s="16">
        <v>39.973599999999998</v>
      </c>
      <c r="CA448" s="16">
        <v>32.965299999999999</v>
      </c>
      <c r="CB448" s="16">
        <v>34.177300000000002</v>
      </c>
      <c r="CC448" s="16">
        <v>30.2285</v>
      </c>
      <c r="CD448" s="13" t="s">
        <v>15</v>
      </c>
      <c r="CE448" s="13" t="s">
        <v>15</v>
      </c>
      <c r="CF448" s="13" t="s">
        <v>15</v>
      </c>
      <c r="CG448" s="13" t="s">
        <v>15</v>
      </c>
      <c r="CH448" s="13" t="s">
        <v>15</v>
      </c>
      <c r="CI448" s="13" t="s">
        <v>15</v>
      </c>
      <c r="CJ448" s="13" t="s">
        <v>15</v>
      </c>
      <c r="CK448" s="13" t="s">
        <v>15</v>
      </c>
      <c r="CL448" s="13" t="s">
        <v>15</v>
      </c>
      <c r="CM448" s="13" t="s">
        <v>15</v>
      </c>
      <c r="CN448" s="13" t="s">
        <v>15</v>
      </c>
      <c r="CO448" s="13" t="s">
        <v>15</v>
      </c>
      <c r="CP448" s="13" t="s">
        <v>15</v>
      </c>
      <c r="CQ448" s="13" t="s">
        <v>15</v>
      </c>
      <c r="CR448" s="13" t="s">
        <v>15</v>
      </c>
      <c r="CS448" s="13" t="s">
        <v>15</v>
      </c>
      <c r="CT448" s="16" t="s">
        <v>15</v>
      </c>
      <c r="CU448" s="16" t="s">
        <v>15</v>
      </c>
      <c r="CV448" s="16">
        <v>28.555199999999999</v>
      </c>
      <c r="CW448" s="16">
        <v>23.276299999999999</v>
      </c>
      <c r="CX448" s="16">
        <v>17.264399999999998</v>
      </c>
      <c r="CY448" s="16">
        <v>20.586600000000001</v>
      </c>
      <c r="CZ448" s="16">
        <v>18.014099999999999</v>
      </c>
      <c r="DA448" s="16">
        <v>16.312999999999999</v>
      </c>
      <c r="DB448" s="16">
        <v>16.451899999999998</v>
      </c>
      <c r="DC448" s="16">
        <v>21.336099999999998</v>
      </c>
      <c r="DD448" s="16">
        <v>19.641999999999999</v>
      </c>
      <c r="DE448" s="16">
        <v>21.8445</v>
      </c>
      <c r="DF448" s="16">
        <v>20.070799999999998</v>
      </c>
      <c r="DG448" s="16">
        <v>15.9222</v>
      </c>
      <c r="DH448" s="16">
        <v>14.845599999999999</v>
      </c>
      <c r="DI448" s="16">
        <v>12.3743</v>
      </c>
      <c r="DJ448" s="21">
        <v>-1.7854999999999999</v>
      </c>
      <c r="DK448" s="21">
        <v>1.7517</v>
      </c>
      <c r="DL448" s="21">
        <v>2.4460000000000002</v>
      </c>
      <c r="DM448" s="21">
        <v>2.391</v>
      </c>
      <c r="DN448" s="21">
        <v>1.4393</v>
      </c>
      <c r="DO448" s="21">
        <v>1.5798999999999999</v>
      </c>
      <c r="DP448" s="21">
        <v>1.7547000000000001</v>
      </c>
      <c r="DQ448" s="21">
        <v>1.6158999999999999</v>
      </c>
      <c r="DR448" s="21">
        <v>1.7471999999999999</v>
      </c>
      <c r="DS448" s="21">
        <v>2.1817000000000002</v>
      </c>
      <c r="DT448" s="21">
        <v>1.9053</v>
      </c>
      <c r="DU448" s="21">
        <v>2.0912000000000002</v>
      </c>
      <c r="DV448" s="21">
        <v>2.0379999999999998</v>
      </c>
      <c r="DW448" s="21">
        <v>1.7239</v>
      </c>
      <c r="DX448" s="21">
        <v>1.6743000000000001</v>
      </c>
      <c r="DY448" s="21">
        <v>1.4536</v>
      </c>
    </row>
    <row r="449" spans="1:129" x14ac:dyDescent="0.2">
      <c r="A449" s="62" t="str">
        <f>[1]PSIM!A462</f>
        <v>SCC</v>
      </c>
      <c r="B449" s="16">
        <v>12.17</v>
      </c>
      <c r="C449" s="16">
        <v>16.63</v>
      </c>
      <c r="D449" s="16">
        <v>30.402899999999999</v>
      </c>
      <c r="E449" s="16">
        <v>26.86</v>
      </c>
      <c r="F449" s="16">
        <v>24.54</v>
      </c>
      <c r="G449" s="16">
        <v>25.29</v>
      </c>
      <c r="H449" s="16">
        <v>13.98</v>
      </c>
      <c r="I449" s="16">
        <v>20.29</v>
      </c>
      <c r="J449" s="16">
        <v>31.15</v>
      </c>
      <c r="K449" s="16">
        <v>22.73</v>
      </c>
      <c r="L449" s="16">
        <v>19.649999999999999</v>
      </c>
      <c r="M449" s="16">
        <v>30.44</v>
      </c>
      <c r="N449" s="16">
        <v>28.01</v>
      </c>
      <c r="O449" s="16">
        <v>37.83</v>
      </c>
      <c r="P449" s="16">
        <v>46.74</v>
      </c>
      <c r="Q449" s="16">
        <v>45.87</v>
      </c>
      <c r="R449" s="17">
        <v>24.986899999999999</v>
      </c>
      <c r="S449" s="17">
        <v>25.7026</v>
      </c>
      <c r="T449" s="17">
        <v>29.040600000000001</v>
      </c>
      <c r="U449" s="17">
        <v>23.557400000000001</v>
      </c>
      <c r="V449" s="17">
        <v>21.771100000000001</v>
      </c>
      <c r="W449" s="17">
        <v>18.847799999999999</v>
      </c>
      <c r="X449" s="17">
        <v>15.392300000000001</v>
      </c>
      <c r="Y449" s="17">
        <v>22.2941</v>
      </c>
      <c r="Z449" s="17">
        <v>17.724499999999999</v>
      </c>
      <c r="AA449" s="17">
        <v>14.316700000000001</v>
      </c>
      <c r="AB449" s="17">
        <v>13.225</v>
      </c>
      <c r="AC449" s="17">
        <v>16.3857</v>
      </c>
      <c r="AD449" s="17">
        <v>16.021899999999999</v>
      </c>
      <c r="AE449" s="17">
        <v>22.3157</v>
      </c>
      <c r="AF449" s="17">
        <v>24.6601</v>
      </c>
      <c r="AG449" s="17">
        <v>22.534800000000001</v>
      </c>
      <c r="AH449" s="16">
        <v>16.39</v>
      </c>
      <c r="AI449" s="16">
        <v>16.02</v>
      </c>
      <c r="AJ449" s="16">
        <v>22.32</v>
      </c>
      <c r="AK449" s="16">
        <v>24.66</v>
      </c>
      <c r="AL449" s="16">
        <v>22.53</v>
      </c>
      <c r="AM449" s="16">
        <v>11.85</v>
      </c>
      <c r="AN449" s="16">
        <v>11.26</v>
      </c>
      <c r="AO449" s="16">
        <v>9.3699999999999992</v>
      </c>
      <c r="AP449" s="16">
        <v>9.25</v>
      </c>
      <c r="AQ449" s="16">
        <v>9.3699999999999992</v>
      </c>
      <c r="AR449" s="16">
        <v>9.4</v>
      </c>
      <c r="AS449" s="16">
        <v>9.3000000000000007</v>
      </c>
      <c r="AT449" s="16">
        <v>10.75</v>
      </c>
      <c r="AU449" s="16">
        <v>10.06</v>
      </c>
      <c r="AV449" s="16">
        <v>8.99</v>
      </c>
      <c r="AW449" s="16">
        <v>8.9600000000000009</v>
      </c>
      <c r="AX449" s="19">
        <v>0.56169044372573174</v>
      </c>
      <c r="AY449" s="19">
        <v>0.35240158195408994</v>
      </c>
      <c r="AZ449" s="19">
        <v>0.1477892624949175</v>
      </c>
      <c r="BA449" s="19">
        <v>0.14732568966209647</v>
      </c>
      <c r="BB449" s="19">
        <v>0.15606933449319751</v>
      </c>
      <c r="BC449" s="19">
        <v>0.1983518502922407</v>
      </c>
      <c r="BD449" s="19">
        <v>0.3133923276747691</v>
      </c>
      <c r="BE449" s="19">
        <v>0.20792789918121926</v>
      </c>
      <c r="BF449" s="19">
        <v>0.24949548164210061</v>
      </c>
      <c r="BG449" s="19">
        <v>0.25523561981655152</v>
      </c>
      <c r="BH449" s="19">
        <v>0.32457239575223024</v>
      </c>
      <c r="BI449" s="19">
        <v>0.1957917428060883</v>
      </c>
      <c r="BJ449" s="19">
        <v>0.20668179859314739</v>
      </c>
      <c r="BK449" s="19">
        <v>0.15031085577698736</v>
      </c>
      <c r="BL449" s="19">
        <v>0.12339312114637881</v>
      </c>
      <c r="BM449" s="19">
        <v>0.11943513829798043</v>
      </c>
      <c r="BN449" s="16">
        <v>11.3912</v>
      </c>
      <c r="BO449" s="16">
        <v>13.404199999999999</v>
      </c>
      <c r="BP449" s="16">
        <v>18.962800000000001</v>
      </c>
      <c r="BQ449" s="16">
        <v>14.7691</v>
      </c>
      <c r="BR449" s="16">
        <v>11.407299999999999</v>
      </c>
      <c r="BS449" s="16">
        <v>11.336500000000001</v>
      </c>
      <c r="BT449" s="16">
        <v>5.7193000000000005</v>
      </c>
      <c r="BU449" s="16">
        <v>10.200699999999999</v>
      </c>
      <c r="BV449" s="16">
        <v>12.405900000000001</v>
      </c>
      <c r="BW449" s="16">
        <v>7.4016000000000002</v>
      </c>
      <c r="BX449" s="16">
        <v>5.7850999999999999</v>
      </c>
      <c r="BY449" s="16">
        <v>8.4103999999999992</v>
      </c>
      <c r="BZ449" s="16">
        <v>6.8948</v>
      </c>
      <c r="CA449" s="16">
        <v>10.327199999999999</v>
      </c>
      <c r="CB449" s="16">
        <v>13.2448</v>
      </c>
      <c r="CC449" s="16">
        <v>12.2064</v>
      </c>
      <c r="CD449" s="13">
        <v>1.7141726771506296</v>
      </c>
      <c r="CE449" s="13">
        <v>1.1115435140774366</v>
      </c>
      <c r="CF449" s="13">
        <v>0.80447957488889377</v>
      </c>
      <c r="CG449" s="13">
        <v>1.6005235300715939</v>
      </c>
      <c r="CH449" s="13">
        <v>1.3948181403848003</v>
      </c>
      <c r="CI449" s="13">
        <v>1.2046899483389844</v>
      </c>
      <c r="CJ449" s="13">
        <v>1.6774509332158463</v>
      </c>
      <c r="CK449" s="13">
        <v>1.4370151438254413</v>
      </c>
      <c r="CL449" s="13">
        <v>1.1512252974278527</v>
      </c>
      <c r="CM449" s="13">
        <v>1.1574126414382158</v>
      </c>
      <c r="CN449" s="13">
        <v>1.2254714853409032</v>
      </c>
      <c r="CO449" s="13">
        <v>1.1548307728319798</v>
      </c>
      <c r="CP449" s="13">
        <v>1.1053451359281103</v>
      </c>
      <c r="CQ449" s="13">
        <v>0.98264221879337066</v>
      </c>
      <c r="CR449" s="13">
        <v>0.8082147899754677</v>
      </c>
      <c r="CS449" s="13">
        <v>0.80033718429474465</v>
      </c>
      <c r="CT449" s="16">
        <v>21.971299999999999</v>
      </c>
      <c r="CU449" s="16">
        <v>22.0975</v>
      </c>
      <c r="CV449" s="16">
        <v>45.021299999999997</v>
      </c>
      <c r="CW449" s="16">
        <v>53.264000000000003</v>
      </c>
      <c r="CX449" s="16">
        <v>42.3842</v>
      </c>
      <c r="CY449" s="16">
        <v>37.668199999999999</v>
      </c>
      <c r="CZ449" s="16">
        <v>19.348700000000001</v>
      </c>
      <c r="DA449" s="16">
        <v>25.395600000000002</v>
      </c>
      <c r="DB449" s="16">
        <v>31.4621</v>
      </c>
      <c r="DC449" s="16">
        <v>19.962399999999999</v>
      </c>
      <c r="DD449" s="16">
        <v>16.6417</v>
      </c>
      <c r="DE449" s="16">
        <v>23.970700000000001</v>
      </c>
      <c r="DF449" s="16">
        <v>19.842500000000001</v>
      </c>
      <c r="DG449" s="16">
        <v>23.68</v>
      </c>
      <c r="DH449" s="16">
        <v>25.139500000000002</v>
      </c>
      <c r="DI449" s="16">
        <v>21.967300000000002</v>
      </c>
      <c r="DJ449" s="21">
        <v>6.1928999999999998</v>
      </c>
      <c r="DK449" s="21">
        <v>8.2222000000000008</v>
      </c>
      <c r="DL449" s="21">
        <v>16.553000000000001</v>
      </c>
      <c r="DM449" s="21">
        <v>16.5121</v>
      </c>
      <c r="DN449" s="21">
        <v>13.8385</v>
      </c>
      <c r="DO449" s="21">
        <v>12.7927</v>
      </c>
      <c r="DP449" s="21">
        <v>6.2807000000000004</v>
      </c>
      <c r="DQ449" s="21">
        <v>8.0913000000000004</v>
      </c>
      <c r="DR449" s="21">
        <v>11.072699999999999</v>
      </c>
      <c r="DS449" s="21">
        <v>7.4435000000000002</v>
      </c>
      <c r="DT449" s="21">
        <v>6.1296999999999997</v>
      </c>
      <c r="DU449" s="21">
        <v>8.7346000000000004</v>
      </c>
      <c r="DV449" s="21">
        <v>7.4164000000000003</v>
      </c>
      <c r="DW449" s="21">
        <v>9.3050999999999995</v>
      </c>
      <c r="DX449" s="21">
        <v>10.6861</v>
      </c>
      <c r="DY449" s="21">
        <v>9.8896999999999995</v>
      </c>
    </row>
    <row r="450" spans="1:129" x14ac:dyDescent="0.2">
      <c r="A450" s="62" t="str">
        <f>[1]PSIM!A463</f>
        <v>SCCC</v>
      </c>
      <c r="B450" s="16">
        <v>10.0517</v>
      </c>
      <c r="C450" s="16">
        <v>12.7096</v>
      </c>
      <c r="D450" s="16">
        <v>16.6723</v>
      </c>
      <c r="E450" s="16">
        <v>16.575700000000001</v>
      </c>
      <c r="F450" s="16">
        <v>16.121400000000001</v>
      </c>
      <c r="G450" s="16">
        <v>13.579499999999999</v>
      </c>
      <c r="H450" s="16">
        <v>13.328200000000001</v>
      </c>
      <c r="I450" s="16">
        <v>12.381</v>
      </c>
      <c r="J450" s="16">
        <v>11.327500000000001</v>
      </c>
      <c r="K450" s="16">
        <v>13.8405</v>
      </c>
      <c r="L450" s="16">
        <v>15.2806</v>
      </c>
      <c r="M450" s="16">
        <v>20.151800000000001</v>
      </c>
      <c r="N450" s="16">
        <v>21.3889</v>
      </c>
      <c r="O450" s="16">
        <v>19.243300000000001</v>
      </c>
      <c r="P450" s="16">
        <v>15.783099999999999</v>
      </c>
      <c r="Q450" s="16">
        <v>6.59</v>
      </c>
      <c r="R450" s="17">
        <v>31.040600000000001</v>
      </c>
      <c r="S450" s="17">
        <v>37.043500000000002</v>
      </c>
      <c r="T450" s="17">
        <v>38.441400000000002</v>
      </c>
      <c r="U450" s="17">
        <v>34.265099999999997</v>
      </c>
      <c r="V450" s="17">
        <v>31.197399999999998</v>
      </c>
      <c r="W450" s="17">
        <v>28.191700000000001</v>
      </c>
      <c r="X450" s="17">
        <v>45.538699999999999</v>
      </c>
      <c r="Y450" s="17">
        <v>43.556699999999999</v>
      </c>
      <c r="Z450" s="17">
        <v>42.241300000000003</v>
      </c>
      <c r="AA450" s="17">
        <v>44.432200000000002</v>
      </c>
      <c r="AB450" s="17">
        <v>42.207299999999996</v>
      </c>
      <c r="AC450" s="17">
        <v>44.832999999999998</v>
      </c>
      <c r="AD450" s="17">
        <v>44.785299999999999</v>
      </c>
      <c r="AE450" s="17">
        <v>44.293700000000001</v>
      </c>
      <c r="AF450" s="17">
        <v>37.888800000000003</v>
      </c>
      <c r="AG450" s="17">
        <v>33.109200000000001</v>
      </c>
      <c r="AH450" s="16">
        <v>44.83</v>
      </c>
      <c r="AI450" s="16">
        <v>44.77</v>
      </c>
      <c r="AJ450" s="16">
        <v>44.29</v>
      </c>
      <c r="AK450" s="16">
        <v>37.65</v>
      </c>
      <c r="AL450" s="16">
        <v>33.11</v>
      </c>
      <c r="AM450" s="16">
        <v>8.65</v>
      </c>
      <c r="AN450" s="16">
        <v>9</v>
      </c>
      <c r="AO450" s="16">
        <v>9.19</v>
      </c>
      <c r="AP450" s="16">
        <v>9.39</v>
      </c>
      <c r="AQ450" s="16">
        <v>8.6999999999999993</v>
      </c>
      <c r="AR450" s="16">
        <v>8.91</v>
      </c>
      <c r="AS450" s="16">
        <v>25.94</v>
      </c>
      <c r="AT450" s="16">
        <v>23.86</v>
      </c>
      <c r="AU450" s="16">
        <v>24.72</v>
      </c>
      <c r="AV450" s="16">
        <v>24.99</v>
      </c>
      <c r="AW450" s="16">
        <v>25.48</v>
      </c>
      <c r="AX450" s="19">
        <v>0.16215515526400179</v>
      </c>
      <c r="AY450" s="19">
        <v>1.3209509491426127E-2</v>
      </c>
      <c r="AZ450" s="19">
        <v>1.1891239186916014E-2</v>
      </c>
      <c r="BA450" s="19">
        <v>1.2653130624630709E-2</v>
      </c>
      <c r="BB450" s="19">
        <v>1.5461647333123866E-2</v>
      </c>
      <c r="BC450" s="19">
        <v>2.3241496614188055E-2</v>
      </c>
      <c r="BD450" s="19">
        <v>3.9991217089226511E-2</v>
      </c>
      <c r="BE450" s="19">
        <v>4.9797941819470073E-2</v>
      </c>
      <c r="BF450" s="19">
        <v>5.2712286327265413E-2</v>
      </c>
      <c r="BG450" s="19">
        <v>4.7899579761325334E-2</v>
      </c>
      <c r="BH450" s="19">
        <v>6.3755255199838018E-2</v>
      </c>
      <c r="BI450" s="19">
        <v>5.0849538756962347E-2</v>
      </c>
      <c r="BJ450" s="19">
        <v>5.6946433118482798E-2</v>
      </c>
      <c r="BK450" s="19">
        <v>6.0980183044030481E-2</v>
      </c>
      <c r="BL450" s="19">
        <v>0.10857070119873155</v>
      </c>
      <c r="BM450" s="19">
        <v>0.28018507676500831</v>
      </c>
      <c r="BN450" s="16">
        <v>15.4346</v>
      </c>
      <c r="BO450" s="16">
        <v>18.8247</v>
      </c>
      <c r="BP450" s="16">
        <v>19.937200000000001</v>
      </c>
      <c r="BQ450" s="16">
        <v>18.196899999999999</v>
      </c>
      <c r="BR450" s="16">
        <v>16.552299999999999</v>
      </c>
      <c r="BS450" s="16">
        <v>14.1685</v>
      </c>
      <c r="BT450" s="16">
        <v>14.8918</v>
      </c>
      <c r="BU450" s="16">
        <v>14.7536</v>
      </c>
      <c r="BV450" s="16">
        <v>12.844799999999999</v>
      </c>
      <c r="BW450" s="16">
        <v>14.2265</v>
      </c>
      <c r="BX450" s="16">
        <v>13.7575</v>
      </c>
      <c r="BY450" s="16">
        <v>16.013400000000001</v>
      </c>
      <c r="BZ450" s="16">
        <v>15.9771</v>
      </c>
      <c r="CA450" s="16">
        <v>14.714499999999999</v>
      </c>
      <c r="CB450" s="16">
        <v>11.366899999999999</v>
      </c>
      <c r="CC450" s="16">
        <v>4.1668000000000003</v>
      </c>
      <c r="CD450" s="13">
        <v>0.10207192913882435</v>
      </c>
      <c r="CE450" s="13">
        <v>5.4542344783428745E-2</v>
      </c>
      <c r="CF450" s="13">
        <v>2.7983873006925508E-2</v>
      </c>
      <c r="CG450" s="13">
        <v>2.5892699122812134E-2</v>
      </c>
      <c r="CH450" s="13">
        <v>5.1962068517246211E-2</v>
      </c>
      <c r="CI450" s="13">
        <v>9.7834239409867338E-2</v>
      </c>
      <c r="CJ450" s="13">
        <v>0.24549874083479545</v>
      </c>
      <c r="CK450" s="13">
        <v>0.26208827731183887</v>
      </c>
      <c r="CL450" s="13">
        <v>0.25297066443967364</v>
      </c>
      <c r="CM450" s="13">
        <v>0.26940612631381927</v>
      </c>
      <c r="CN450" s="13">
        <v>0.29258581702311731</v>
      </c>
      <c r="CO450" s="13">
        <v>0.39913591452400116</v>
      </c>
      <c r="CP450" s="13">
        <v>0.38765385915094375</v>
      </c>
      <c r="CQ450" s="13">
        <v>0.37659734568288539</v>
      </c>
      <c r="CR450" s="13">
        <v>1.2362426500653569</v>
      </c>
      <c r="CS450" s="13">
        <v>0.923911650734769</v>
      </c>
      <c r="CT450" s="16">
        <v>16.292400000000001</v>
      </c>
      <c r="CU450" s="16">
        <v>19.4605</v>
      </c>
      <c r="CV450" s="16">
        <v>24.8323</v>
      </c>
      <c r="CW450" s="16">
        <v>24.876799999999999</v>
      </c>
      <c r="CX450" s="16">
        <v>23.951999999999998</v>
      </c>
      <c r="CY450" s="16">
        <v>20.3369</v>
      </c>
      <c r="CZ450" s="16">
        <v>19.996700000000001</v>
      </c>
      <c r="DA450" s="16">
        <v>18.292300000000001</v>
      </c>
      <c r="DB450" s="16">
        <v>16.381399999999999</v>
      </c>
      <c r="DC450" s="16">
        <v>19.641999999999999</v>
      </c>
      <c r="DD450" s="16">
        <v>20.986000000000001</v>
      </c>
      <c r="DE450" s="16">
        <v>26.005400000000002</v>
      </c>
      <c r="DF450" s="16">
        <v>25.367999999999999</v>
      </c>
      <c r="DG450" s="16">
        <v>21.304500000000001</v>
      </c>
      <c r="DH450" s="16">
        <v>17.583200000000001</v>
      </c>
      <c r="DI450" s="16">
        <v>6.4268000000000001</v>
      </c>
      <c r="DJ450" s="21">
        <v>11.5555</v>
      </c>
      <c r="DK450" s="21">
        <v>15.7042</v>
      </c>
      <c r="DL450" s="21">
        <v>20.0242</v>
      </c>
      <c r="DM450" s="21">
        <v>19.799700000000001</v>
      </c>
      <c r="DN450" s="21">
        <v>18.6999</v>
      </c>
      <c r="DO450" s="21">
        <v>15.2606</v>
      </c>
      <c r="DP450" s="21">
        <v>14.098800000000001</v>
      </c>
      <c r="DQ450" s="21">
        <v>12.314299999999999</v>
      </c>
      <c r="DR450" s="21">
        <v>10.868</v>
      </c>
      <c r="DS450" s="21">
        <v>12.719899999999999</v>
      </c>
      <c r="DT450" s="21">
        <v>13.3325</v>
      </c>
      <c r="DU450" s="21">
        <v>15.6076</v>
      </c>
      <c r="DV450" s="21">
        <v>14.761800000000001</v>
      </c>
      <c r="DW450" s="21">
        <v>12.541600000000001</v>
      </c>
      <c r="DX450" s="21">
        <v>7.7844999999999995</v>
      </c>
      <c r="DY450" s="21">
        <v>2.5285000000000002</v>
      </c>
    </row>
    <row r="451" spans="1:129" x14ac:dyDescent="0.2">
      <c r="A451" s="62" t="str">
        <f>[1]PSIM!A464</f>
        <v>SCG</v>
      </c>
      <c r="B451" s="16">
        <v>0.31609999999999999</v>
      </c>
      <c r="C451" s="16">
        <v>0.40699999999999997</v>
      </c>
      <c r="D451" s="16">
        <v>0.33750000000000002</v>
      </c>
      <c r="E451" s="16">
        <v>0.33</v>
      </c>
      <c r="F451" s="16">
        <v>0.39</v>
      </c>
      <c r="G451" s="16">
        <v>0.33</v>
      </c>
      <c r="H451" s="16">
        <v>0.27</v>
      </c>
      <c r="I451" s="16">
        <v>0.28000000000000003</v>
      </c>
      <c r="J451" s="16">
        <v>0.27</v>
      </c>
      <c r="K451" s="16">
        <v>0.26</v>
      </c>
      <c r="L451" s="16">
        <v>0.28000000000000003</v>
      </c>
      <c r="M451" s="16">
        <v>0.33</v>
      </c>
      <c r="N451" s="16">
        <v>0.23</v>
      </c>
      <c r="O451" s="16">
        <v>0.06</v>
      </c>
      <c r="P451" s="16">
        <v>0.17</v>
      </c>
      <c r="Q451" s="16">
        <v>0.31</v>
      </c>
      <c r="R451" s="17">
        <v>23.205500000000001</v>
      </c>
      <c r="S451" s="17">
        <v>25.874500000000001</v>
      </c>
      <c r="T451" s="17">
        <v>22.2471</v>
      </c>
      <c r="U451" s="17">
        <v>19.820399999999999</v>
      </c>
      <c r="V451" s="17">
        <v>20.683499999999999</v>
      </c>
      <c r="W451" s="17">
        <v>20.9937</v>
      </c>
      <c r="X451" s="17">
        <v>17.051100000000002</v>
      </c>
      <c r="Y451" s="17">
        <v>17.057099999999998</v>
      </c>
      <c r="Z451" s="17">
        <v>18.264099999999999</v>
      </c>
      <c r="AA451" s="17">
        <v>16.942499999999999</v>
      </c>
      <c r="AB451" s="17">
        <v>14.160600000000001</v>
      </c>
      <c r="AC451" s="17">
        <v>13.691599999999999</v>
      </c>
      <c r="AD451" s="17">
        <v>12.541</v>
      </c>
      <c r="AE451" s="17">
        <v>7.7656999999999998</v>
      </c>
      <c r="AF451" s="17">
        <v>14.310499999999999</v>
      </c>
      <c r="AG451" s="17">
        <v>15.9176</v>
      </c>
      <c r="AH451" s="16">
        <v>13.87</v>
      </c>
      <c r="AI451" s="16">
        <v>12.54</v>
      </c>
      <c r="AJ451" s="16">
        <v>7.77</v>
      </c>
      <c r="AK451" s="16">
        <v>14.31</v>
      </c>
      <c r="AL451" s="16">
        <v>15.92</v>
      </c>
      <c r="AM451" s="16" t="s">
        <v>15</v>
      </c>
      <c r="AN451" s="16" t="s">
        <v>15</v>
      </c>
      <c r="AO451" s="16">
        <v>3.15</v>
      </c>
      <c r="AP451" s="16">
        <v>2.78</v>
      </c>
      <c r="AQ451" s="16">
        <v>3.25</v>
      </c>
      <c r="AR451" s="16">
        <v>4.42</v>
      </c>
      <c r="AS451" s="16">
        <v>4.49</v>
      </c>
      <c r="AT451" s="16">
        <v>4.2</v>
      </c>
      <c r="AU451" s="16">
        <v>4.9400000000000004</v>
      </c>
      <c r="AV451" s="16">
        <v>4.96</v>
      </c>
      <c r="AW451" s="16">
        <v>4.25</v>
      </c>
      <c r="AX451" s="19">
        <v>0.41834358792414539</v>
      </c>
      <c r="AY451" s="19">
        <v>0.2616100690328429</v>
      </c>
      <c r="AZ451" s="19">
        <v>0.22450302320743656</v>
      </c>
      <c r="BA451" s="19">
        <v>0.23456754299893295</v>
      </c>
      <c r="BB451" s="19">
        <v>0.27477305860786438</v>
      </c>
      <c r="BC451" s="19">
        <v>0.29125837944455024</v>
      </c>
      <c r="BD451" s="19">
        <v>0.31644238076460035</v>
      </c>
      <c r="BE451" s="19">
        <v>0.29048271328158687</v>
      </c>
      <c r="BF451" s="19">
        <v>0.29896995543353311</v>
      </c>
      <c r="BG451" s="19">
        <v>0.35988655981561213</v>
      </c>
      <c r="BH451" s="19">
        <v>0.33507316731234771</v>
      </c>
      <c r="BI451" s="19">
        <v>0.30501760655056159</v>
      </c>
      <c r="BJ451" s="19">
        <v>0.35633501846557553</v>
      </c>
      <c r="BK451" s="19">
        <v>0.49557965588781261</v>
      </c>
      <c r="BL451" s="19">
        <v>0.28627537690648347</v>
      </c>
      <c r="BM451" s="19">
        <v>0.26531678899254596</v>
      </c>
      <c r="BN451" s="16">
        <v>13.482799999999999</v>
      </c>
      <c r="BO451" s="16">
        <v>16.3626</v>
      </c>
      <c r="BP451" s="16">
        <v>15.1127</v>
      </c>
      <c r="BQ451" s="16">
        <v>12.998699999999999</v>
      </c>
      <c r="BR451" s="16">
        <v>13.087199999999999</v>
      </c>
      <c r="BS451" s="16">
        <v>11.103899999999999</v>
      </c>
      <c r="BT451" s="16">
        <v>8.5655999999999999</v>
      </c>
      <c r="BU451" s="16">
        <v>8.7234999999999996</v>
      </c>
      <c r="BV451" s="16">
        <v>8.2657000000000007</v>
      </c>
      <c r="BW451" s="16">
        <v>7.1574999999999998</v>
      </c>
      <c r="BX451" s="16">
        <v>6.6238999999999999</v>
      </c>
      <c r="BY451" s="16">
        <v>6.9127999999999998</v>
      </c>
      <c r="BZ451" s="16">
        <v>4.6798999999999999</v>
      </c>
      <c r="CA451" s="16">
        <v>1.5866</v>
      </c>
      <c r="CB451" s="16">
        <v>4.1516999999999999</v>
      </c>
      <c r="CC451" s="16">
        <v>7.4339000000000004</v>
      </c>
      <c r="CD451" s="13" t="s">
        <v>15</v>
      </c>
      <c r="CE451" s="13" t="s">
        <v>15</v>
      </c>
      <c r="CF451" s="13">
        <v>1.4789342641638392</v>
      </c>
      <c r="CG451" s="13">
        <v>1.8350992181556052</v>
      </c>
      <c r="CH451" s="13">
        <v>1.5460022486915681</v>
      </c>
      <c r="CI451" s="13">
        <v>1.4050730906637279</v>
      </c>
      <c r="CJ451" s="13">
        <v>1.3866496580408636</v>
      </c>
      <c r="CK451" s="13">
        <v>1.311929952572054</v>
      </c>
      <c r="CL451" s="13">
        <v>1.4282465098311987</v>
      </c>
      <c r="CM451" s="13">
        <v>1.3935114136691014</v>
      </c>
      <c r="CN451" s="13">
        <v>1.3990803334591082</v>
      </c>
      <c r="CO451" s="13">
        <v>1.2828340493342423</v>
      </c>
      <c r="CP451" s="13">
        <v>1.3953991178057956</v>
      </c>
      <c r="CQ451" s="13">
        <v>1.4445081148633236</v>
      </c>
      <c r="CR451" s="13">
        <v>1.6810288560344626</v>
      </c>
      <c r="CS451" s="13">
        <v>1.5303042868028685</v>
      </c>
      <c r="CT451" s="16">
        <v>26.6158</v>
      </c>
      <c r="CU451" s="16">
        <v>25.2593</v>
      </c>
      <c r="CV451" s="16">
        <v>19.883600000000001</v>
      </c>
      <c r="CW451" s="16">
        <v>18.806100000000001</v>
      </c>
      <c r="CX451" s="16">
        <v>20.704699999999999</v>
      </c>
      <c r="CY451" s="16">
        <v>16.587599999999998</v>
      </c>
      <c r="CZ451" s="16">
        <v>13.9025</v>
      </c>
      <c r="DA451" s="16">
        <v>13.7742</v>
      </c>
      <c r="DB451" s="16">
        <v>12.6675</v>
      </c>
      <c r="DC451" s="16">
        <v>11.7919</v>
      </c>
      <c r="DD451" s="16">
        <v>12.146800000000001</v>
      </c>
      <c r="DE451" s="16">
        <v>13.327400000000001</v>
      </c>
      <c r="DF451" s="16">
        <v>8.9942999999999991</v>
      </c>
      <c r="DG451" s="16">
        <v>2.5750999999999999</v>
      </c>
      <c r="DH451" s="16">
        <v>6.9396000000000004</v>
      </c>
      <c r="DI451" s="16">
        <v>12.1036</v>
      </c>
      <c r="DJ451" s="21">
        <v>6.5835999999999997</v>
      </c>
      <c r="DK451" s="21">
        <v>8.0302000000000007</v>
      </c>
      <c r="DL451" s="21">
        <v>7.3185000000000002</v>
      </c>
      <c r="DM451" s="21">
        <v>6.5774999999999997</v>
      </c>
      <c r="DN451" s="21">
        <v>7.1978</v>
      </c>
      <c r="DO451" s="21">
        <v>6.1816000000000004</v>
      </c>
      <c r="DP451" s="21">
        <v>5.4283999999999999</v>
      </c>
      <c r="DQ451" s="21">
        <v>5.5373000000000001</v>
      </c>
      <c r="DR451" s="21">
        <v>4.9698000000000002</v>
      </c>
      <c r="DS451" s="21">
        <v>4.5286</v>
      </c>
      <c r="DT451" s="21">
        <v>4.6040999999999999</v>
      </c>
      <c r="DU451" s="21">
        <v>5.0598000000000001</v>
      </c>
      <c r="DV451" s="21">
        <v>3.4887000000000001</v>
      </c>
      <c r="DW451" s="21">
        <v>0.99029999999999996</v>
      </c>
      <c r="DX451" s="21">
        <v>2.5343999999999998</v>
      </c>
      <c r="DY451" s="21">
        <v>4.2794999999999996</v>
      </c>
    </row>
    <row r="452" spans="1:129" x14ac:dyDescent="0.2">
      <c r="A452" s="62" t="str">
        <f>[1]PSIM!A465</f>
        <v>SCI</v>
      </c>
      <c r="B452" s="16" t="s">
        <v>15</v>
      </c>
      <c r="C452" s="16" t="s">
        <v>15</v>
      </c>
      <c r="D452" s="16" t="s">
        <v>15</v>
      </c>
      <c r="E452" s="16" t="s">
        <v>15</v>
      </c>
      <c r="F452" s="16" t="s">
        <v>15</v>
      </c>
      <c r="G452" s="16" t="s">
        <v>15</v>
      </c>
      <c r="H452" s="16" t="s">
        <v>15</v>
      </c>
      <c r="I452" s="16" t="s">
        <v>15</v>
      </c>
      <c r="J452" s="16" t="s">
        <v>15</v>
      </c>
      <c r="K452" s="16" t="s">
        <v>15</v>
      </c>
      <c r="L452" s="16" t="s">
        <v>15</v>
      </c>
      <c r="M452" s="16" t="s">
        <v>15</v>
      </c>
      <c r="N452" s="16" t="s">
        <v>15</v>
      </c>
      <c r="O452" s="16">
        <v>0.37</v>
      </c>
      <c r="P452" s="16">
        <v>0.22</v>
      </c>
      <c r="Q452" s="16">
        <v>2.3E-2</v>
      </c>
      <c r="R452" s="17" t="s">
        <v>15</v>
      </c>
      <c r="S452" s="17" t="s">
        <v>15</v>
      </c>
      <c r="T452" s="17" t="s">
        <v>15</v>
      </c>
      <c r="U452" s="17" t="s">
        <v>15</v>
      </c>
      <c r="V452" s="17" t="s">
        <v>15</v>
      </c>
      <c r="W452" s="17" t="s">
        <v>15</v>
      </c>
      <c r="X452" s="17" t="s">
        <v>15</v>
      </c>
      <c r="Y452" s="17" t="s">
        <v>15</v>
      </c>
      <c r="Z452" s="17" t="s">
        <v>15</v>
      </c>
      <c r="AA452" s="17" t="s">
        <v>15</v>
      </c>
      <c r="AB452" s="17" t="s">
        <v>15</v>
      </c>
      <c r="AC452" s="17" t="s">
        <v>15</v>
      </c>
      <c r="AD452" s="17">
        <v>20.5745</v>
      </c>
      <c r="AE452" s="17">
        <v>17.208500000000001</v>
      </c>
      <c r="AF452" s="17">
        <v>17.107199999999999</v>
      </c>
      <c r="AG452" s="17">
        <v>13.023300000000001</v>
      </c>
      <c r="AH452" s="16" t="s">
        <v>15</v>
      </c>
      <c r="AI452" s="16" t="s">
        <v>15</v>
      </c>
      <c r="AJ452" s="16">
        <v>17.21</v>
      </c>
      <c r="AK452" s="16">
        <v>17.11</v>
      </c>
      <c r="AL452" s="16">
        <v>13.02</v>
      </c>
      <c r="AM452" s="16" t="s">
        <v>15</v>
      </c>
      <c r="AN452" s="16" t="s">
        <v>15</v>
      </c>
      <c r="AO452" s="16" t="s">
        <v>15</v>
      </c>
      <c r="AP452" s="16" t="s">
        <v>15</v>
      </c>
      <c r="AQ452" s="16" t="s">
        <v>15</v>
      </c>
      <c r="AR452" s="16" t="s">
        <v>15</v>
      </c>
      <c r="AS452" s="16" t="s">
        <v>15</v>
      </c>
      <c r="AT452" s="16" t="s">
        <v>15</v>
      </c>
      <c r="AU452" s="16" t="s">
        <v>15</v>
      </c>
      <c r="AV452" s="16" t="s">
        <v>15</v>
      </c>
      <c r="AW452" s="16" t="s">
        <v>15</v>
      </c>
      <c r="AX452" s="19" t="s">
        <v>15</v>
      </c>
      <c r="AY452" s="19" t="s">
        <v>15</v>
      </c>
      <c r="AZ452" s="19" t="s">
        <v>15</v>
      </c>
      <c r="BA452" s="19" t="s">
        <v>15</v>
      </c>
      <c r="BB452" s="19" t="s">
        <v>15</v>
      </c>
      <c r="BC452" s="19" t="s">
        <v>15</v>
      </c>
      <c r="BD452" s="19" t="s">
        <v>15</v>
      </c>
      <c r="BE452" s="19" t="s">
        <v>15</v>
      </c>
      <c r="BF452" s="19" t="s">
        <v>15</v>
      </c>
      <c r="BG452" s="19" t="s">
        <v>15</v>
      </c>
      <c r="BH452" s="19" t="s">
        <v>15</v>
      </c>
      <c r="BI452" s="19" t="s">
        <v>15</v>
      </c>
      <c r="BJ452" s="19">
        <v>6.2119701605417861E-2</v>
      </c>
      <c r="BK452" s="19">
        <v>0.12048089338653933</v>
      </c>
      <c r="BL452" s="19">
        <v>4.681519327399479E-2</v>
      </c>
      <c r="BM452" s="19">
        <v>2.3738371785686569E-2</v>
      </c>
      <c r="BN452" s="16" t="s">
        <v>15</v>
      </c>
      <c r="BO452" s="16" t="s">
        <v>15</v>
      </c>
      <c r="BP452" s="16" t="s">
        <v>15</v>
      </c>
      <c r="BQ452" s="16" t="s">
        <v>15</v>
      </c>
      <c r="BR452" s="16" t="s">
        <v>15</v>
      </c>
      <c r="BS452" s="16" t="s">
        <v>15</v>
      </c>
      <c r="BT452" s="16" t="s">
        <v>15</v>
      </c>
      <c r="BU452" s="16" t="s">
        <v>15</v>
      </c>
      <c r="BV452" s="16" t="s">
        <v>15</v>
      </c>
      <c r="BW452" s="16" t="s">
        <v>15</v>
      </c>
      <c r="BX452" s="16" t="s">
        <v>15</v>
      </c>
      <c r="BY452" s="16" t="s">
        <v>15</v>
      </c>
      <c r="BZ452" s="16">
        <v>11.625299999999999</v>
      </c>
      <c r="CA452" s="16">
        <v>8.9498999999999995</v>
      </c>
      <c r="CB452" s="16">
        <v>8.3609000000000009</v>
      </c>
      <c r="CC452" s="16">
        <v>1.2349999999999999</v>
      </c>
      <c r="CD452" s="13" t="s">
        <v>15</v>
      </c>
      <c r="CE452" s="13" t="s">
        <v>15</v>
      </c>
      <c r="CF452" s="13" t="s">
        <v>15</v>
      </c>
      <c r="CG452" s="13" t="s">
        <v>15</v>
      </c>
      <c r="CH452" s="13" t="s">
        <v>15</v>
      </c>
      <c r="CI452" s="13" t="s">
        <v>15</v>
      </c>
      <c r="CJ452" s="13" t="s">
        <v>15</v>
      </c>
      <c r="CK452" s="13" t="s">
        <v>15</v>
      </c>
      <c r="CL452" s="13" t="s">
        <v>15</v>
      </c>
      <c r="CM452" s="13" t="s">
        <v>15</v>
      </c>
      <c r="CN452" s="13" t="s">
        <v>15</v>
      </c>
      <c r="CO452" s="13" t="s">
        <v>15</v>
      </c>
      <c r="CP452" s="13" t="s">
        <v>15</v>
      </c>
      <c r="CQ452" s="13">
        <v>0.15349983309391738</v>
      </c>
      <c r="CR452" s="13">
        <v>7.0135907408023113E-2</v>
      </c>
      <c r="CS452" s="13">
        <v>0.10691177313068473</v>
      </c>
      <c r="CT452" s="16" t="s">
        <v>15</v>
      </c>
      <c r="CU452" s="16" t="s">
        <v>15</v>
      </c>
      <c r="CV452" s="16" t="s">
        <v>15</v>
      </c>
      <c r="CW452" s="16" t="s">
        <v>15</v>
      </c>
      <c r="CX452" s="16" t="s">
        <v>15</v>
      </c>
      <c r="CY452" s="16" t="s">
        <v>15</v>
      </c>
      <c r="CZ452" s="16" t="s">
        <v>15</v>
      </c>
      <c r="DA452" s="16" t="s">
        <v>15</v>
      </c>
      <c r="DB452" s="16" t="s">
        <v>15</v>
      </c>
      <c r="DC452" s="16" t="s">
        <v>15</v>
      </c>
      <c r="DD452" s="16" t="s">
        <v>15</v>
      </c>
      <c r="DE452" s="16" t="s">
        <v>15</v>
      </c>
      <c r="DF452" s="16" t="s">
        <v>15</v>
      </c>
      <c r="DG452" s="16">
        <v>15.048</v>
      </c>
      <c r="DH452" s="16">
        <v>8.5388999999999999</v>
      </c>
      <c r="DI452" s="16">
        <v>1.0661</v>
      </c>
      <c r="DJ452" s="21" t="s">
        <v>15</v>
      </c>
      <c r="DK452" s="21" t="s">
        <v>15</v>
      </c>
      <c r="DL452" s="21" t="s">
        <v>15</v>
      </c>
      <c r="DM452" s="21" t="s">
        <v>15</v>
      </c>
      <c r="DN452" s="21" t="s">
        <v>15</v>
      </c>
      <c r="DO452" s="21" t="s">
        <v>15</v>
      </c>
      <c r="DP452" s="21" t="s">
        <v>15</v>
      </c>
      <c r="DQ452" s="21" t="s">
        <v>15</v>
      </c>
      <c r="DR452" s="21" t="s">
        <v>15</v>
      </c>
      <c r="DS452" s="21" t="s">
        <v>15</v>
      </c>
      <c r="DT452" s="21" t="s">
        <v>15</v>
      </c>
      <c r="DU452" s="21" t="s">
        <v>15</v>
      </c>
      <c r="DV452" s="21" t="s">
        <v>15</v>
      </c>
      <c r="DW452" s="21">
        <v>7.7378</v>
      </c>
      <c r="DX452" s="21">
        <v>5.4695</v>
      </c>
      <c r="DY452" s="21">
        <v>0.64580000000000004</v>
      </c>
    </row>
    <row r="453" spans="1:129" x14ac:dyDescent="0.2">
      <c r="A453" s="62" t="str">
        <f>[1]PSIM!A466</f>
        <v>SCN</v>
      </c>
      <c r="B453" s="16" t="s">
        <v>15</v>
      </c>
      <c r="C453" s="16" t="s">
        <v>15</v>
      </c>
      <c r="D453" s="16" t="s">
        <v>15</v>
      </c>
      <c r="E453" s="16" t="s">
        <v>15</v>
      </c>
      <c r="F453" s="16" t="s">
        <v>15</v>
      </c>
      <c r="G453" s="16" t="s">
        <v>15</v>
      </c>
      <c r="H453" s="16" t="s">
        <v>15</v>
      </c>
      <c r="I453" s="16" t="s">
        <v>15</v>
      </c>
      <c r="J453" s="16" t="s">
        <v>15</v>
      </c>
      <c r="K453" s="16" t="s">
        <v>15</v>
      </c>
      <c r="L453" s="16" t="s">
        <v>15</v>
      </c>
      <c r="M453" s="16" t="s">
        <v>15</v>
      </c>
      <c r="N453" s="16">
        <v>0.44</v>
      </c>
      <c r="O453" s="16">
        <v>0.19</v>
      </c>
      <c r="P453" s="16">
        <v>0.26</v>
      </c>
      <c r="Q453" s="16">
        <v>0.18</v>
      </c>
      <c r="R453" s="17" t="s">
        <v>15</v>
      </c>
      <c r="S453" s="17" t="s">
        <v>15</v>
      </c>
      <c r="T453" s="17" t="s">
        <v>15</v>
      </c>
      <c r="U453" s="17" t="s">
        <v>15</v>
      </c>
      <c r="V453" s="17" t="s">
        <v>15</v>
      </c>
      <c r="W453" s="17" t="s">
        <v>15</v>
      </c>
      <c r="X453" s="17" t="s">
        <v>15</v>
      </c>
      <c r="Y453" s="17" t="s">
        <v>15</v>
      </c>
      <c r="Z453" s="17" t="s">
        <v>15</v>
      </c>
      <c r="AA453" s="17" t="s">
        <v>15</v>
      </c>
      <c r="AB453" s="17" t="s">
        <v>15</v>
      </c>
      <c r="AC453" s="17">
        <v>14.5154</v>
      </c>
      <c r="AD453" s="17">
        <v>21.890799999999999</v>
      </c>
      <c r="AE453" s="17">
        <v>20.197199999999999</v>
      </c>
      <c r="AF453" s="17">
        <v>21.4343</v>
      </c>
      <c r="AG453" s="17">
        <v>17.411999999999999</v>
      </c>
      <c r="AH453" s="16" t="s">
        <v>15</v>
      </c>
      <c r="AI453" s="16" t="s">
        <v>15</v>
      </c>
      <c r="AJ453" s="16">
        <v>20.2</v>
      </c>
      <c r="AK453" s="16">
        <v>21.43</v>
      </c>
      <c r="AL453" s="16">
        <v>17.41</v>
      </c>
      <c r="AM453" s="16" t="s">
        <v>15</v>
      </c>
      <c r="AN453" s="16" t="s">
        <v>15</v>
      </c>
      <c r="AO453" s="16" t="s">
        <v>15</v>
      </c>
      <c r="AP453" s="16" t="s">
        <v>15</v>
      </c>
      <c r="AQ453" s="16" t="s">
        <v>15</v>
      </c>
      <c r="AR453" s="16" t="s">
        <v>15</v>
      </c>
      <c r="AS453" s="16" t="s">
        <v>15</v>
      </c>
      <c r="AT453" s="16" t="s">
        <v>15</v>
      </c>
      <c r="AU453" s="16" t="s">
        <v>15</v>
      </c>
      <c r="AV453" s="16" t="s">
        <v>15</v>
      </c>
      <c r="AW453" s="16" t="s">
        <v>15</v>
      </c>
      <c r="AX453" s="19" t="s">
        <v>15</v>
      </c>
      <c r="AY453" s="19" t="s">
        <v>15</v>
      </c>
      <c r="AZ453" s="19" t="s">
        <v>15</v>
      </c>
      <c r="BA453" s="19" t="s">
        <v>15</v>
      </c>
      <c r="BB453" s="19" t="s">
        <v>15</v>
      </c>
      <c r="BC453" s="19" t="s">
        <v>15</v>
      </c>
      <c r="BD453" s="19" t="s">
        <v>15</v>
      </c>
      <c r="BE453" s="19" t="s">
        <v>15</v>
      </c>
      <c r="BF453" s="19" t="s">
        <v>15</v>
      </c>
      <c r="BG453" s="19" t="s">
        <v>15</v>
      </c>
      <c r="BH453" s="19" t="s">
        <v>15</v>
      </c>
      <c r="BI453" s="19">
        <v>0.61835473832817178</v>
      </c>
      <c r="BJ453" s="19">
        <v>0.17437730891175629</v>
      </c>
      <c r="BK453" s="19">
        <v>0.1037093308920569</v>
      </c>
      <c r="BL453" s="19">
        <v>0.11807952730384061</v>
      </c>
      <c r="BM453" s="19">
        <v>0.19317413673649783</v>
      </c>
      <c r="BN453" s="16" t="s">
        <v>15</v>
      </c>
      <c r="BO453" s="16" t="s">
        <v>15</v>
      </c>
      <c r="BP453" s="16" t="s">
        <v>15</v>
      </c>
      <c r="BQ453" s="16" t="s">
        <v>15</v>
      </c>
      <c r="BR453" s="16" t="s">
        <v>15</v>
      </c>
      <c r="BS453" s="16" t="s">
        <v>15</v>
      </c>
      <c r="BT453" s="16" t="s">
        <v>15</v>
      </c>
      <c r="BU453" s="16" t="s">
        <v>15</v>
      </c>
      <c r="BV453" s="16" t="s">
        <v>15</v>
      </c>
      <c r="BW453" s="16" t="s">
        <v>15</v>
      </c>
      <c r="BX453" s="16" t="s">
        <v>15</v>
      </c>
      <c r="BY453" s="16">
        <v>5.2228000000000003</v>
      </c>
      <c r="BZ453" s="16">
        <v>18.984000000000002</v>
      </c>
      <c r="CA453" s="16">
        <v>10.7585</v>
      </c>
      <c r="CB453" s="16">
        <v>12.2758</v>
      </c>
      <c r="CC453" s="16">
        <v>8.6158000000000001</v>
      </c>
      <c r="CD453" s="13" t="s">
        <v>15</v>
      </c>
      <c r="CE453" s="13" t="s">
        <v>15</v>
      </c>
      <c r="CF453" s="13" t="s">
        <v>15</v>
      </c>
      <c r="CG453" s="13" t="s">
        <v>15</v>
      </c>
      <c r="CH453" s="13" t="s">
        <v>15</v>
      </c>
      <c r="CI453" s="13" t="s">
        <v>15</v>
      </c>
      <c r="CJ453" s="13" t="s">
        <v>15</v>
      </c>
      <c r="CK453" s="13" t="s">
        <v>15</v>
      </c>
      <c r="CL453" s="13" t="s">
        <v>15</v>
      </c>
      <c r="CM453" s="13" t="s">
        <v>15</v>
      </c>
      <c r="CN453" s="13" t="s">
        <v>15</v>
      </c>
      <c r="CO453" s="13" t="s">
        <v>15</v>
      </c>
      <c r="CP453" s="13" t="s">
        <v>15</v>
      </c>
      <c r="CQ453" s="13">
        <v>0.46485178447712144</v>
      </c>
      <c r="CR453" s="13">
        <v>0.69329581032872312</v>
      </c>
      <c r="CS453" s="13">
        <v>0.76909768372299625</v>
      </c>
      <c r="CT453" s="16" t="s">
        <v>15</v>
      </c>
      <c r="CU453" s="16" t="s">
        <v>15</v>
      </c>
      <c r="CV453" s="16" t="s">
        <v>15</v>
      </c>
      <c r="CW453" s="16" t="s">
        <v>15</v>
      </c>
      <c r="CX453" s="16" t="s">
        <v>15</v>
      </c>
      <c r="CY453" s="16" t="s">
        <v>15</v>
      </c>
      <c r="CZ453" s="16" t="s">
        <v>15</v>
      </c>
      <c r="DA453" s="16" t="s">
        <v>15</v>
      </c>
      <c r="DB453" s="16" t="s">
        <v>15</v>
      </c>
      <c r="DC453" s="16" t="s">
        <v>15</v>
      </c>
      <c r="DD453" s="16" t="s">
        <v>15</v>
      </c>
      <c r="DE453" s="16" t="s">
        <v>15</v>
      </c>
      <c r="DF453" s="16">
        <v>38.109200000000001</v>
      </c>
      <c r="DG453" s="16">
        <v>12.638</v>
      </c>
      <c r="DH453" s="16">
        <v>12.776400000000001</v>
      </c>
      <c r="DI453" s="16">
        <v>8.5530000000000008</v>
      </c>
      <c r="DJ453" s="21" t="s">
        <v>15</v>
      </c>
      <c r="DK453" s="21" t="s">
        <v>15</v>
      </c>
      <c r="DL453" s="21" t="s">
        <v>15</v>
      </c>
      <c r="DM453" s="21" t="s">
        <v>15</v>
      </c>
      <c r="DN453" s="21" t="s">
        <v>15</v>
      </c>
      <c r="DO453" s="21" t="s">
        <v>15</v>
      </c>
      <c r="DP453" s="21" t="s">
        <v>15</v>
      </c>
      <c r="DQ453" s="21" t="s">
        <v>15</v>
      </c>
      <c r="DR453" s="21" t="s">
        <v>15</v>
      </c>
      <c r="DS453" s="21" t="s">
        <v>15</v>
      </c>
      <c r="DT453" s="21" t="s">
        <v>15</v>
      </c>
      <c r="DU453" s="21" t="s">
        <v>15</v>
      </c>
      <c r="DV453" s="21">
        <v>13.1797</v>
      </c>
      <c r="DW453" s="21">
        <v>6.5461999999999998</v>
      </c>
      <c r="DX453" s="21">
        <v>7.3205999999999998</v>
      </c>
      <c r="DY453" s="21">
        <v>4.5864000000000003</v>
      </c>
    </row>
    <row r="454" spans="1:129" x14ac:dyDescent="0.2">
      <c r="A454" s="62" t="str">
        <f>[1]PSIM!A467</f>
        <v>SCP</v>
      </c>
      <c r="B454" s="16">
        <v>0.10290000000000001</v>
      </c>
      <c r="C454" s="16">
        <v>0.20180000000000001</v>
      </c>
      <c r="D454" s="16">
        <v>0.26340000000000002</v>
      </c>
      <c r="E454" s="16">
        <v>0.129</v>
      </c>
      <c r="F454" s="16">
        <v>-1.6E-2</v>
      </c>
      <c r="G454" s="16">
        <v>0.16</v>
      </c>
      <c r="H454" s="16">
        <v>0.191</v>
      </c>
      <c r="I454" s="16">
        <v>0.11700000000000001</v>
      </c>
      <c r="J454" s="16">
        <v>0.151</v>
      </c>
      <c r="K454" s="16">
        <v>0.28499999999999998</v>
      </c>
      <c r="L454" s="16">
        <v>0.73060000000000003</v>
      </c>
      <c r="M454" s="16">
        <v>1.37</v>
      </c>
      <c r="N454" s="16">
        <v>1.1100000000000001</v>
      </c>
      <c r="O454" s="16">
        <v>0.98</v>
      </c>
      <c r="P454" s="16">
        <v>0.89</v>
      </c>
      <c r="Q454" s="16">
        <v>0.78</v>
      </c>
      <c r="R454" s="17">
        <v>17.349699999999999</v>
      </c>
      <c r="S454" s="17">
        <v>19.475000000000001</v>
      </c>
      <c r="T454" s="17">
        <v>19.438600000000001</v>
      </c>
      <c r="U454" s="17">
        <v>17.880700000000001</v>
      </c>
      <c r="V454" s="17">
        <v>15.991899999999999</v>
      </c>
      <c r="W454" s="17">
        <v>18.023</v>
      </c>
      <c r="X454" s="17">
        <v>18.249600000000001</v>
      </c>
      <c r="Y454" s="17">
        <v>18.530999999999999</v>
      </c>
      <c r="Z454" s="17">
        <v>17.872299999999999</v>
      </c>
      <c r="AA454" s="17">
        <v>20.181100000000001</v>
      </c>
      <c r="AB454" s="17">
        <v>27.597200000000001</v>
      </c>
      <c r="AC454" s="17">
        <v>32.377099999999999</v>
      </c>
      <c r="AD454" s="17">
        <v>30.157800000000002</v>
      </c>
      <c r="AE454" s="17">
        <v>32.4953</v>
      </c>
      <c r="AF454" s="17">
        <v>32.832099999999997</v>
      </c>
      <c r="AG454" s="17">
        <v>30.572500000000002</v>
      </c>
      <c r="AH454" s="16">
        <v>32.380000000000003</v>
      </c>
      <c r="AI454" s="16">
        <v>30.16</v>
      </c>
      <c r="AJ454" s="16">
        <v>31.45</v>
      </c>
      <c r="AK454" s="16">
        <v>31.3</v>
      </c>
      <c r="AL454" s="16">
        <v>30.57</v>
      </c>
      <c r="AM454" s="16">
        <v>11.39</v>
      </c>
      <c r="AN454" s="16">
        <v>11.73</v>
      </c>
      <c r="AO454" s="16">
        <v>10.55</v>
      </c>
      <c r="AP454" s="16">
        <v>11.36</v>
      </c>
      <c r="AQ454" s="16">
        <v>13.95</v>
      </c>
      <c r="AR454" s="16">
        <v>11.12</v>
      </c>
      <c r="AS454" s="16">
        <v>10.76</v>
      </c>
      <c r="AT454" s="16">
        <v>13.31</v>
      </c>
      <c r="AU454" s="16">
        <v>12.46</v>
      </c>
      <c r="AV454" s="16">
        <v>11.81</v>
      </c>
      <c r="AW454" s="16">
        <v>10.89</v>
      </c>
      <c r="AX454" s="19">
        <v>0.45243292537453206</v>
      </c>
      <c r="AY454" s="19">
        <v>0.45823877612556141</v>
      </c>
      <c r="AZ454" s="19">
        <v>0.26244982448011361</v>
      </c>
      <c r="BA454" s="19">
        <v>0.3267406208636664</v>
      </c>
      <c r="BB454" s="19">
        <v>1.3337995358564156</v>
      </c>
      <c r="BC454" s="19">
        <v>0.32261762080336476</v>
      </c>
      <c r="BD454" s="19">
        <v>0.28168130049722656</v>
      </c>
      <c r="BE454" s="19">
        <v>0.28554946270572512</v>
      </c>
      <c r="BF454" s="19">
        <v>0.1423048495462082</v>
      </c>
      <c r="BG454" s="19">
        <v>7.0905286599371439E-2</v>
      </c>
      <c r="BH454" s="19">
        <v>2.0892038224292794E-2</v>
      </c>
      <c r="BI454" s="19">
        <v>1.0959653961932414E-2</v>
      </c>
      <c r="BJ454" s="19">
        <v>1.3050084538793912E-2</v>
      </c>
      <c r="BK454" s="19">
        <v>6.6816225569580941E-3</v>
      </c>
      <c r="BL454" s="19">
        <v>8.0305389059321108E-3</v>
      </c>
      <c r="BM454" s="19">
        <v>1.6993844778400869E-2</v>
      </c>
      <c r="BN454" s="16">
        <v>4.0990000000000002</v>
      </c>
      <c r="BO454" s="16">
        <v>7.4437999999999995</v>
      </c>
      <c r="BP454" s="16">
        <v>7.0712000000000002</v>
      </c>
      <c r="BQ454" s="16">
        <v>3.2528000000000001</v>
      </c>
      <c r="BR454" s="16">
        <v>-0.43809999999999999</v>
      </c>
      <c r="BS454" s="16">
        <v>4.3345000000000002</v>
      </c>
      <c r="BT454" s="16">
        <v>4.2938999999999998</v>
      </c>
      <c r="BU454" s="16">
        <v>3.3391000000000002</v>
      </c>
      <c r="BV454" s="16">
        <v>3.4828999999999999</v>
      </c>
      <c r="BW454" s="16">
        <v>6.0194000000000001</v>
      </c>
      <c r="BX454" s="16">
        <v>13.5662</v>
      </c>
      <c r="BY454" s="16">
        <v>19.697600000000001</v>
      </c>
      <c r="BZ454" s="16">
        <v>19.061800000000002</v>
      </c>
      <c r="CA454" s="16">
        <v>16.743200000000002</v>
      </c>
      <c r="CB454" s="16">
        <v>16.479800000000001</v>
      </c>
      <c r="CC454" s="16">
        <v>14.627000000000001</v>
      </c>
      <c r="CD454" s="13">
        <v>9.1999435656547206</v>
      </c>
      <c r="CE454" s="13">
        <v>4.6588155637808066</v>
      </c>
      <c r="CF454" s="13">
        <v>3.3010816756806305</v>
      </c>
      <c r="CG454" s="13">
        <v>2.5265628378699097</v>
      </c>
      <c r="CH454" s="13">
        <v>1.7142306410354231</v>
      </c>
      <c r="CI454" s="13">
        <v>1.1854930395029246</v>
      </c>
      <c r="CJ454" s="13">
        <v>0.94978254207338142</v>
      </c>
      <c r="CK454" s="13">
        <v>0.56101634702566849</v>
      </c>
      <c r="CL454" s="13">
        <v>0.14226597541811092</v>
      </c>
      <c r="CM454" s="13">
        <v>0.13073304215937301</v>
      </c>
      <c r="CN454" s="13">
        <v>8.6870024365938589E-2</v>
      </c>
      <c r="CO454" s="13">
        <v>3.8390454009705227E-2</v>
      </c>
      <c r="CP454" s="13">
        <v>9.0965756821880343E-3</v>
      </c>
      <c r="CQ454" s="13">
        <v>3.5309787553275046E-2</v>
      </c>
      <c r="CR454" s="13">
        <v>2.3704261443127848E-2</v>
      </c>
      <c r="CS454" s="13">
        <v>1.012853391866449E-2</v>
      </c>
      <c r="CT454" s="16">
        <v>76.940299999999993</v>
      </c>
      <c r="CU454" s="16">
        <v>70.802700000000002</v>
      </c>
      <c r="CV454" s="16">
        <v>59.974899999999998</v>
      </c>
      <c r="CW454" s="16">
        <v>22.550799999999999</v>
      </c>
      <c r="CX454" s="16">
        <v>-2.2193999999999998</v>
      </c>
      <c r="CY454" s="16">
        <v>17.8002</v>
      </c>
      <c r="CZ454" s="16">
        <v>19.1677</v>
      </c>
      <c r="DA454" s="16">
        <v>10.222899999999999</v>
      </c>
      <c r="DB454" s="16">
        <v>11.0587</v>
      </c>
      <c r="DC454" s="16">
        <v>18.532699999999998</v>
      </c>
      <c r="DD454" s="16">
        <v>36.773600000000002</v>
      </c>
      <c r="DE454" s="16">
        <v>44.0184</v>
      </c>
      <c r="DF454" s="16">
        <v>25.855</v>
      </c>
      <c r="DG454" s="16">
        <v>19.9663</v>
      </c>
      <c r="DH454" s="16">
        <v>16.510899999999999</v>
      </c>
      <c r="DI454" s="16">
        <v>13.2841</v>
      </c>
      <c r="DJ454" s="21">
        <v>3.6108000000000002</v>
      </c>
      <c r="DK454" s="21">
        <v>6.7614000000000001</v>
      </c>
      <c r="DL454" s="21">
        <v>8.6776999999999997</v>
      </c>
      <c r="DM454" s="21">
        <v>4.1455000000000002</v>
      </c>
      <c r="DN454" s="21">
        <v>-0.49930000000000002</v>
      </c>
      <c r="DO454" s="21">
        <v>4.8783000000000003</v>
      </c>
      <c r="DP454" s="21">
        <v>6.1379999999999999</v>
      </c>
      <c r="DQ454" s="21">
        <v>3.8616000000000001</v>
      </c>
      <c r="DR454" s="21">
        <v>4.4823000000000004</v>
      </c>
      <c r="DS454" s="21">
        <v>7.9063999999999997</v>
      </c>
      <c r="DT454" s="21">
        <v>18.9621</v>
      </c>
      <c r="DU454" s="21">
        <v>27.7835</v>
      </c>
      <c r="DV454" s="21">
        <v>19.145399999999999</v>
      </c>
      <c r="DW454" s="21">
        <v>16.129799999999999</v>
      </c>
      <c r="DX454" s="21">
        <v>13.5052</v>
      </c>
      <c r="DY454" s="21">
        <v>10.9558</v>
      </c>
    </row>
    <row r="455" spans="1:129" x14ac:dyDescent="0.2">
      <c r="A455" s="62" t="str">
        <f>[1]PSIM!A468</f>
        <v>SDC</v>
      </c>
      <c r="B455" s="16">
        <v>-2.1999999999999999E-2</v>
      </c>
      <c r="C455" s="16">
        <v>8.09E-2</v>
      </c>
      <c r="D455" s="16">
        <v>7.6100000000000001E-2</v>
      </c>
      <c r="E455" s="16">
        <v>6.7199999999999996E-2</v>
      </c>
      <c r="F455" s="16">
        <v>8.7599999999999997E-2</v>
      </c>
      <c r="G455" s="16">
        <v>5.7700000000000001E-2</v>
      </c>
      <c r="H455" s="16">
        <v>2.3099999999999999E-2</v>
      </c>
      <c r="I455" s="16">
        <v>2.0799999999999999E-2</v>
      </c>
      <c r="J455" s="16">
        <v>2.46E-2</v>
      </c>
      <c r="K455" s="16">
        <v>1.46E-2</v>
      </c>
      <c r="L455" s="16">
        <v>2.8400000000000002E-2</v>
      </c>
      <c r="M455" s="16">
        <v>0.14219999999999999</v>
      </c>
      <c r="N455" s="16">
        <v>0.1245</v>
      </c>
      <c r="O455" s="16">
        <v>6.1999999999999998E-3</v>
      </c>
      <c r="P455" s="16">
        <v>-0.12609999999999999</v>
      </c>
      <c r="Q455" s="16">
        <v>-0.44</v>
      </c>
      <c r="R455" s="17">
        <v>7.0243000000000002</v>
      </c>
      <c r="S455" s="17">
        <v>9.9337</v>
      </c>
      <c r="T455" s="17">
        <v>10.343400000000001</v>
      </c>
      <c r="U455" s="17">
        <v>10.5533</v>
      </c>
      <c r="V455" s="17">
        <v>7.1746999999999996</v>
      </c>
      <c r="W455" s="17">
        <v>12.47</v>
      </c>
      <c r="X455" s="17">
        <v>14.9819</v>
      </c>
      <c r="Y455" s="17">
        <v>15.3803</v>
      </c>
      <c r="Z455" s="17">
        <v>20.299700000000001</v>
      </c>
      <c r="AA455" s="17">
        <v>19.165199999999999</v>
      </c>
      <c r="AB455" s="17">
        <v>18.9862</v>
      </c>
      <c r="AC455" s="17">
        <v>24.8628</v>
      </c>
      <c r="AD455" s="17">
        <v>21.230899999999998</v>
      </c>
      <c r="AE455" s="17">
        <v>20.011500000000002</v>
      </c>
      <c r="AF455" s="17">
        <v>9.3765000000000001</v>
      </c>
      <c r="AG455" s="17">
        <v>-2.5377000000000001</v>
      </c>
      <c r="AH455" s="16">
        <v>24.86</v>
      </c>
      <c r="AI455" s="16">
        <v>21.23</v>
      </c>
      <c r="AJ455" s="16">
        <v>20.010000000000002</v>
      </c>
      <c r="AK455" s="16">
        <v>9.3800000000000008</v>
      </c>
      <c r="AL455" s="16">
        <v>-2.54</v>
      </c>
      <c r="AM455" s="16" t="s">
        <v>15</v>
      </c>
      <c r="AN455" s="16">
        <v>8.61</v>
      </c>
      <c r="AO455" s="16">
        <v>10.53</v>
      </c>
      <c r="AP455" s="16">
        <v>9.81</v>
      </c>
      <c r="AQ455" s="16">
        <v>5.56</v>
      </c>
      <c r="AR455" s="16">
        <v>9.74</v>
      </c>
      <c r="AS455" s="16">
        <v>12.94</v>
      </c>
      <c r="AT455" s="16">
        <v>15.47</v>
      </c>
      <c r="AU455" s="16">
        <v>18.600000000000001</v>
      </c>
      <c r="AV455" s="16">
        <v>17.07</v>
      </c>
      <c r="AW455" s="16">
        <v>15.36</v>
      </c>
      <c r="AX455" s="19">
        <v>-1.4236519588413423</v>
      </c>
      <c r="AY455" s="19">
        <v>0.26635197263285815</v>
      </c>
      <c r="AZ455" s="19">
        <v>0.18640052202720567</v>
      </c>
      <c r="BA455" s="19">
        <v>0.21352834446521546</v>
      </c>
      <c r="BB455" s="19">
        <v>0.22960388789877689</v>
      </c>
      <c r="BC455" s="19">
        <v>0.30668689862088322</v>
      </c>
      <c r="BD455" s="19">
        <v>0.95228494260715746</v>
      </c>
      <c r="BE455" s="19">
        <v>1.9228476753877741</v>
      </c>
      <c r="BF455" s="19">
        <v>0.52863861614883867</v>
      </c>
      <c r="BG455" s="19">
        <v>0.67968714935996011</v>
      </c>
      <c r="BH455" s="19">
        <v>0.41662308585840707</v>
      </c>
      <c r="BI455" s="19">
        <v>8.6203040067269004E-2</v>
      </c>
      <c r="BJ455" s="19">
        <v>0.1403609021459285</v>
      </c>
      <c r="BK455" s="19">
        <v>0.79240956546571306</v>
      </c>
      <c r="BL455" s="19">
        <v>-0.25253489562544423</v>
      </c>
      <c r="BM455" s="19">
        <v>-8.4759204077916761E-2</v>
      </c>
      <c r="BN455" s="16">
        <v>-0.62880000000000003</v>
      </c>
      <c r="BO455" s="16">
        <v>3.0034999999999998</v>
      </c>
      <c r="BP455" s="16">
        <v>4.4573</v>
      </c>
      <c r="BQ455" s="16">
        <v>2.9797000000000002</v>
      </c>
      <c r="BR455" s="16">
        <v>2.0047000000000001</v>
      </c>
      <c r="BS455" s="16">
        <v>2.0882999999999998</v>
      </c>
      <c r="BT455" s="16">
        <v>1.0228999999999999</v>
      </c>
      <c r="BU455" s="16">
        <v>1.3178000000000001</v>
      </c>
      <c r="BV455" s="16">
        <v>1.7018</v>
      </c>
      <c r="BW455" s="16">
        <v>1.2089000000000001</v>
      </c>
      <c r="BX455" s="16">
        <v>2.3163</v>
      </c>
      <c r="BY455" s="16">
        <v>7.8771000000000004</v>
      </c>
      <c r="BZ455" s="16">
        <v>5.7420999999999998</v>
      </c>
      <c r="CA455" s="16">
        <v>0.48080000000000001</v>
      </c>
      <c r="CB455" s="16">
        <v>-21.377099999999999</v>
      </c>
      <c r="CC455" s="16">
        <v>-144.33420000000001</v>
      </c>
      <c r="CD455" s="13" t="s">
        <v>15</v>
      </c>
      <c r="CE455" s="13">
        <v>0.42656464867600302</v>
      </c>
      <c r="CF455" s="13">
        <v>0.46359352771703649</v>
      </c>
      <c r="CG455" s="13">
        <v>0.73599600617876482</v>
      </c>
      <c r="CH455" s="13">
        <v>0.87375776988310316</v>
      </c>
      <c r="CI455" s="13">
        <v>0.24956477884348</v>
      </c>
      <c r="CJ455" s="13">
        <v>0.90201977343253981</v>
      </c>
      <c r="CK455" s="13">
        <v>0.5287571783152859</v>
      </c>
      <c r="CL455" s="13">
        <v>0.50977221411797524</v>
      </c>
      <c r="CM455" s="13">
        <v>1.0065102370905532</v>
      </c>
      <c r="CN455" s="13">
        <v>0.7221910885461662</v>
      </c>
      <c r="CO455" s="13">
        <v>0.75379068687519335</v>
      </c>
      <c r="CP455" s="13">
        <v>1.6900692750352524</v>
      </c>
      <c r="CQ455" s="13">
        <v>1.4074259776173639</v>
      </c>
      <c r="CR455" s="13">
        <v>1.9735290123709703</v>
      </c>
      <c r="CS455" s="13">
        <v>8.8182069036909354</v>
      </c>
      <c r="CT455" s="16">
        <v>-13.556900000000001</v>
      </c>
      <c r="CU455" s="16">
        <v>23.4146</v>
      </c>
      <c r="CV455" s="16">
        <v>21.8445</v>
      </c>
      <c r="CW455" s="16">
        <v>17.808</v>
      </c>
      <c r="CX455" s="16">
        <v>21.601299999999998</v>
      </c>
      <c r="CY455" s="16">
        <v>13.3165</v>
      </c>
      <c r="CZ455" s="16">
        <v>4.8532000000000002</v>
      </c>
      <c r="DA455" s="16">
        <v>5.0202</v>
      </c>
      <c r="DB455" s="16">
        <v>5.7763999999999998</v>
      </c>
      <c r="DC455" s="16">
        <v>3.5281000000000002</v>
      </c>
      <c r="DD455" s="16">
        <v>6.5251999999999999</v>
      </c>
      <c r="DE455" s="16">
        <v>28.276599999999998</v>
      </c>
      <c r="DF455" s="16">
        <v>21.9345</v>
      </c>
      <c r="DG455" s="16">
        <v>1.1528</v>
      </c>
      <c r="DH455" s="16">
        <v>-26.093900000000001</v>
      </c>
      <c r="DI455" s="16">
        <v>-134.81270000000001</v>
      </c>
      <c r="DJ455" s="21">
        <v>-1.5202</v>
      </c>
      <c r="DK455" s="21">
        <v>7.8346</v>
      </c>
      <c r="DL455" s="21">
        <v>9.9503000000000004</v>
      </c>
      <c r="DM455" s="21">
        <v>7.8948999999999998</v>
      </c>
      <c r="DN455" s="21">
        <v>8.3648000000000007</v>
      </c>
      <c r="DO455" s="21">
        <v>4.8067000000000002</v>
      </c>
      <c r="DP455" s="21">
        <v>1.8212000000000002</v>
      </c>
      <c r="DQ455" s="21">
        <v>1.8651</v>
      </c>
      <c r="DR455" s="21">
        <v>2.3487999999999998</v>
      </c>
      <c r="DS455" s="21">
        <v>1.5030000000000001</v>
      </c>
      <c r="DT455" s="21">
        <v>2.8738999999999999</v>
      </c>
      <c r="DU455" s="21">
        <v>12.6311</v>
      </c>
      <c r="DV455" s="21">
        <v>7.9269999999999996</v>
      </c>
      <c r="DW455" s="21">
        <v>0.36020000000000002</v>
      </c>
      <c r="DX455" s="21">
        <v>-8.0100999999999996</v>
      </c>
      <c r="DY455" s="21">
        <v>-26.808299999999999</v>
      </c>
    </row>
    <row r="456" spans="1:129" x14ac:dyDescent="0.2">
      <c r="A456" s="62" t="str">
        <f>[1]PSIM!A469</f>
        <v>SE</v>
      </c>
      <c r="B456" s="16" t="s">
        <v>15</v>
      </c>
      <c r="C456" s="16" t="s">
        <v>15</v>
      </c>
      <c r="D456" s="16" t="s">
        <v>15</v>
      </c>
      <c r="E456" s="16" t="s">
        <v>15</v>
      </c>
      <c r="F456" s="16" t="s">
        <v>15</v>
      </c>
      <c r="G456" s="16" t="s">
        <v>15</v>
      </c>
      <c r="H456" s="16" t="s">
        <v>15</v>
      </c>
      <c r="I456" s="16" t="s">
        <v>15</v>
      </c>
      <c r="J456" s="16" t="s">
        <v>15</v>
      </c>
      <c r="K456" s="16" t="s">
        <v>15</v>
      </c>
      <c r="L456" s="16" t="s">
        <v>15</v>
      </c>
      <c r="M456" s="16" t="s">
        <v>15</v>
      </c>
      <c r="N456" s="16" t="s">
        <v>15</v>
      </c>
      <c r="O456" s="16" t="s">
        <v>15</v>
      </c>
      <c r="P456" s="16" t="s">
        <v>15</v>
      </c>
      <c r="Q456" s="16">
        <v>0.15</v>
      </c>
      <c r="R456" s="17" t="s">
        <v>15</v>
      </c>
      <c r="S456" s="17" t="s">
        <v>15</v>
      </c>
      <c r="T456" s="17" t="s">
        <v>15</v>
      </c>
      <c r="U456" s="17" t="s">
        <v>15</v>
      </c>
      <c r="V456" s="17" t="s">
        <v>15</v>
      </c>
      <c r="W456" s="17" t="s">
        <v>15</v>
      </c>
      <c r="X456" s="17" t="s">
        <v>15</v>
      </c>
      <c r="Y456" s="17" t="s">
        <v>15</v>
      </c>
      <c r="Z456" s="17" t="s">
        <v>15</v>
      </c>
      <c r="AA456" s="17" t="s">
        <v>15</v>
      </c>
      <c r="AB456" s="17" t="s">
        <v>15</v>
      </c>
      <c r="AC456" s="17" t="s">
        <v>15</v>
      </c>
      <c r="AD456" s="17" t="s">
        <v>15</v>
      </c>
      <c r="AE456" s="17">
        <v>24.807400000000001</v>
      </c>
      <c r="AF456" s="17">
        <v>25.3996</v>
      </c>
      <c r="AG456" s="17">
        <v>29.844200000000001</v>
      </c>
      <c r="AH456" s="16" t="s">
        <v>15</v>
      </c>
      <c r="AI456" s="16" t="s">
        <v>15</v>
      </c>
      <c r="AJ456" s="16" t="s">
        <v>15</v>
      </c>
      <c r="AK456" s="16" t="s">
        <v>15</v>
      </c>
      <c r="AL456" s="16">
        <v>29.84</v>
      </c>
      <c r="AM456" s="16" t="s">
        <v>15</v>
      </c>
      <c r="AN456" s="16" t="s">
        <v>15</v>
      </c>
      <c r="AO456" s="16" t="s">
        <v>15</v>
      </c>
      <c r="AP456" s="16" t="s">
        <v>15</v>
      </c>
      <c r="AQ456" s="16" t="s">
        <v>15</v>
      </c>
      <c r="AR456" s="16" t="s">
        <v>15</v>
      </c>
      <c r="AS456" s="16" t="s">
        <v>15</v>
      </c>
      <c r="AT456" s="16" t="s">
        <v>15</v>
      </c>
      <c r="AU456" s="16" t="s">
        <v>15</v>
      </c>
      <c r="AV456" s="16" t="s">
        <v>15</v>
      </c>
      <c r="AW456" s="16" t="s">
        <v>15</v>
      </c>
      <c r="AX456" s="19" t="s">
        <v>15</v>
      </c>
      <c r="AY456" s="19" t="s">
        <v>15</v>
      </c>
      <c r="AZ456" s="19" t="s">
        <v>15</v>
      </c>
      <c r="BA456" s="19" t="s">
        <v>15</v>
      </c>
      <c r="BB456" s="19" t="s">
        <v>15</v>
      </c>
      <c r="BC456" s="19" t="s">
        <v>15</v>
      </c>
      <c r="BD456" s="19" t="s">
        <v>15</v>
      </c>
      <c r="BE456" s="19" t="s">
        <v>15</v>
      </c>
      <c r="BF456" s="19" t="s">
        <v>15</v>
      </c>
      <c r="BG456" s="19" t="s">
        <v>15</v>
      </c>
      <c r="BH456" s="19" t="s">
        <v>15</v>
      </c>
      <c r="BI456" s="19" t="s">
        <v>15</v>
      </c>
      <c r="BJ456" s="19" t="s">
        <v>15</v>
      </c>
      <c r="BK456" s="19" t="s">
        <v>15</v>
      </c>
      <c r="BL456" s="19" t="s">
        <v>15</v>
      </c>
      <c r="BM456" s="19" t="s">
        <v>15</v>
      </c>
      <c r="BN456" s="16" t="s">
        <v>15</v>
      </c>
      <c r="BO456" s="16" t="s">
        <v>15</v>
      </c>
      <c r="BP456" s="16" t="s">
        <v>15</v>
      </c>
      <c r="BQ456" s="16" t="s">
        <v>15</v>
      </c>
      <c r="BR456" s="16" t="s">
        <v>15</v>
      </c>
      <c r="BS456" s="16" t="s">
        <v>15</v>
      </c>
      <c r="BT456" s="16" t="s">
        <v>15</v>
      </c>
      <c r="BU456" s="16" t="s">
        <v>15</v>
      </c>
      <c r="BV456" s="16" t="s">
        <v>15</v>
      </c>
      <c r="BW456" s="16" t="s">
        <v>15</v>
      </c>
      <c r="BX456" s="16" t="s">
        <v>15</v>
      </c>
      <c r="BY456" s="16" t="s">
        <v>15</v>
      </c>
      <c r="BZ456" s="16" t="s">
        <v>15</v>
      </c>
      <c r="CA456" s="16">
        <v>7.5609000000000002</v>
      </c>
      <c r="CB456" s="16">
        <v>6.2834000000000003</v>
      </c>
      <c r="CC456" s="16">
        <v>8.9094999999999995</v>
      </c>
      <c r="CD456" s="13" t="s">
        <v>15</v>
      </c>
      <c r="CE456" s="13" t="s">
        <v>15</v>
      </c>
      <c r="CF456" s="13" t="s">
        <v>15</v>
      </c>
      <c r="CG456" s="13" t="s">
        <v>15</v>
      </c>
      <c r="CH456" s="13" t="s">
        <v>15</v>
      </c>
      <c r="CI456" s="13" t="s">
        <v>15</v>
      </c>
      <c r="CJ456" s="13" t="s">
        <v>15</v>
      </c>
      <c r="CK456" s="13" t="s">
        <v>15</v>
      </c>
      <c r="CL456" s="13" t="s">
        <v>15</v>
      </c>
      <c r="CM456" s="13" t="s">
        <v>15</v>
      </c>
      <c r="CN456" s="13" t="s">
        <v>15</v>
      </c>
      <c r="CO456" s="13" t="s">
        <v>15</v>
      </c>
      <c r="CP456" s="13" t="s">
        <v>15</v>
      </c>
      <c r="CQ456" s="13" t="s">
        <v>15</v>
      </c>
      <c r="CR456" s="13" t="s">
        <v>15</v>
      </c>
      <c r="CS456" s="13">
        <v>1.1070319504229474E-3</v>
      </c>
      <c r="CT456" s="16" t="s">
        <v>15</v>
      </c>
      <c r="CU456" s="16" t="s">
        <v>15</v>
      </c>
      <c r="CV456" s="16" t="s">
        <v>15</v>
      </c>
      <c r="CW456" s="16" t="s">
        <v>15</v>
      </c>
      <c r="CX456" s="16" t="s">
        <v>15</v>
      </c>
      <c r="CY456" s="16" t="s">
        <v>15</v>
      </c>
      <c r="CZ456" s="16" t="s">
        <v>15</v>
      </c>
      <c r="DA456" s="16" t="s">
        <v>15</v>
      </c>
      <c r="DB456" s="16" t="s">
        <v>15</v>
      </c>
      <c r="DC456" s="16" t="s">
        <v>15</v>
      </c>
      <c r="DD456" s="16" t="s">
        <v>15</v>
      </c>
      <c r="DE456" s="16" t="s">
        <v>15</v>
      </c>
      <c r="DF456" s="16" t="s">
        <v>15</v>
      </c>
      <c r="DG456" s="16" t="s">
        <v>15</v>
      </c>
      <c r="DH456" s="16">
        <v>20.7515</v>
      </c>
      <c r="DI456" s="16">
        <v>16.2685</v>
      </c>
      <c r="DJ456" s="21" t="s">
        <v>15</v>
      </c>
      <c r="DK456" s="21" t="s">
        <v>15</v>
      </c>
      <c r="DL456" s="21" t="s">
        <v>15</v>
      </c>
      <c r="DM456" s="21" t="s">
        <v>15</v>
      </c>
      <c r="DN456" s="21" t="s">
        <v>15</v>
      </c>
      <c r="DO456" s="21" t="s">
        <v>15</v>
      </c>
      <c r="DP456" s="21" t="s">
        <v>15</v>
      </c>
      <c r="DQ456" s="21" t="s">
        <v>15</v>
      </c>
      <c r="DR456" s="21" t="s">
        <v>15</v>
      </c>
      <c r="DS456" s="21" t="s">
        <v>15</v>
      </c>
      <c r="DT456" s="21" t="s">
        <v>15</v>
      </c>
      <c r="DU456" s="21" t="s">
        <v>15</v>
      </c>
      <c r="DV456" s="21" t="s">
        <v>15</v>
      </c>
      <c r="DW456" s="21" t="s">
        <v>15</v>
      </c>
      <c r="DX456" s="21">
        <v>11.7685</v>
      </c>
      <c r="DY456" s="21">
        <v>11.3895</v>
      </c>
    </row>
    <row r="457" spans="1:129" x14ac:dyDescent="0.2">
      <c r="A457" s="62" t="str">
        <f>[1]PSIM!A470</f>
        <v>SEAFCO</v>
      </c>
      <c r="B457" s="16">
        <v>8.7099999999999997E-2</v>
      </c>
      <c r="C457" s="16">
        <v>9.4299999999999995E-2</v>
      </c>
      <c r="D457" s="16">
        <v>0.15790000000000001</v>
      </c>
      <c r="E457" s="16">
        <v>0.1023</v>
      </c>
      <c r="F457" s="16">
        <v>0.2462</v>
      </c>
      <c r="G457" s="16">
        <v>3.5200000000000002E-2</v>
      </c>
      <c r="H457" s="16">
        <v>1.6E-2</v>
      </c>
      <c r="I457" s="16">
        <v>7.6700000000000004E-2</v>
      </c>
      <c r="J457" s="16">
        <v>-8.6300000000000002E-2</v>
      </c>
      <c r="K457" s="16">
        <v>-8.6300000000000002E-2</v>
      </c>
      <c r="L457" s="16">
        <v>0.2046</v>
      </c>
      <c r="M457" s="16">
        <v>0.20380000000000001</v>
      </c>
      <c r="N457" s="16">
        <v>0.31169999999999998</v>
      </c>
      <c r="O457" s="16">
        <v>0.2273</v>
      </c>
      <c r="P457" s="16">
        <v>0.23180000000000001</v>
      </c>
      <c r="Q457" s="16">
        <v>0.61819999999999997</v>
      </c>
      <c r="R457" s="17">
        <v>5.8372000000000002</v>
      </c>
      <c r="S457" s="17">
        <v>16.8264</v>
      </c>
      <c r="T457" s="17">
        <v>16.649799999999999</v>
      </c>
      <c r="U457" s="17">
        <v>14.8903</v>
      </c>
      <c r="V457" s="17">
        <v>14.274900000000001</v>
      </c>
      <c r="W457" s="17">
        <v>11.001799999999999</v>
      </c>
      <c r="X457" s="17">
        <v>6.5458999999999996</v>
      </c>
      <c r="Y457" s="17">
        <v>8.8452000000000002</v>
      </c>
      <c r="Z457" s="17">
        <v>5.4035000000000002</v>
      </c>
      <c r="AA457" s="17">
        <v>5.5880999999999998</v>
      </c>
      <c r="AB457" s="17">
        <v>17.4297</v>
      </c>
      <c r="AC457" s="17">
        <v>19.0746</v>
      </c>
      <c r="AD457" s="17">
        <v>20.6129</v>
      </c>
      <c r="AE457" s="17">
        <v>16.660599999999999</v>
      </c>
      <c r="AF457" s="17">
        <v>17.459399999999999</v>
      </c>
      <c r="AG457" s="17">
        <v>18.540800000000001</v>
      </c>
      <c r="AH457" s="16">
        <v>19.07</v>
      </c>
      <c r="AI457" s="16">
        <v>20.61</v>
      </c>
      <c r="AJ457" s="16">
        <v>16.66</v>
      </c>
      <c r="AK457" s="16">
        <v>17.46</v>
      </c>
      <c r="AL457" s="16">
        <v>18.54</v>
      </c>
      <c r="AM457" s="16" t="s">
        <v>15</v>
      </c>
      <c r="AN457" s="16" t="s">
        <v>15</v>
      </c>
      <c r="AO457" s="16">
        <v>6.65</v>
      </c>
      <c r="AP457" s="16">
        <v>7.27</v>
      </c>
      <c r="AQ457" s="16">
        <v>4.3</v>
      </c>
      <c r="AR457" s="16">
        <v>5.3</v>
      </c>
      <c r="AS457" s="16">
        <v>5.93</v>
      </c>
      <c r="AT457" s="16">
        <v>4.71</v>
      </c>
      <c r="AU457" s="16">
        <v>6.67</v>
      </c>
      <c r="AV457" s="16">
        <v>7.34</v>
      </c>
      <c r="AW457" s="16">
        <v>5.85</v>
      </c>
      <c r="AX457" s="19">
        <v>0.5329717244810831</v>
      </c>
      <c r="AY457" s="19">
        <v>0.31335794415970752</v>
      </c>
      <c r="AZ457" s="19">
        <v>7.0262487728025486E-2</v>
      </c>
      <c r="BA457" s="19">
        <v>6.0065233592396509E-2</v>
      </c>
      <c r="BB457" s="19">
        <v>4.1610944797961943E-2</v>
      </c>
      <c r="BC457" s="19">
        <v>0.32991648654126871</v>
      </c>
      <c r="BD457" s="19">
        <v>3.3301678633687266</v>
      </c>
      <c r="BE457" s="19">
        <v>0.32208826649352174</v>
      </c>
      <c r="BF457" s="19">
        <v>-1.0874122278696712</v>
      </c>
      <c r="BG457" s="19">
        <v>-1.3090703650379982</v>
      </c>
      <c r="BH457" s="19">
        <v>0.20315695673270961</v>
      </c>
      <c r="BI457" s="19">
        <v>0.13165495218968057</v>
      </c>
      <c r="BJ457" s="19">
        <v>5.9492266565954008E-2</v>
      </c>
      <c r="BK457" s="19">
        <v>7.921406665504431E-2</v>
      </c>
      <c r="BL457" s="19">
        <v>7.9534304419985949E-2</v>
      </c>
      <c r="BM457" s="19">
        <v>6.3829741251222427E-2</v>
      </c>
      <c r="BN457" s="16">
        <v>6.2969999999999997</v>
      </c>
      <c r="BO457" s="16">
        <v>7.5948000000000002</v>
      </c>
      <c r="BP457" s="16">
        <v>8.2421000000000006</v>
      </c>
      <c r="BQ457" s="16">
        <v>6.2016</v>
      </c>
      <c r="BR457" s="16">
        <v>7.0296000000000003</v>
      </c>
      <c r="BS457" s="16">
        <v>1.2255</v>
      </c>
      <c r="BT457" s="16">
        <v>0.73050000000000004</v>
      </c>
      <c r="BU457" s="16">
        <v>2.8852000000000002</v>
      </c>
      <c r="BV457" s="16">
        <v>-4.0891000000000002</v>
      </c>
      <c r="BW457" s="16">
        <v>-3.7368000000000001</v>
      </c>
      <c r="BX457" s="16">
        <v>9.0757999999999992</v>
      </c>
      <c r="BY457" s="16">
        <v>10.5731</v>
      </c>
      <c r="BZ457" s="16">
        <v>11.152900000000001</v>
      </c>
      <c r="CA457" s="16">
        <v>8.2558000000000007</v>
      </c>
      <c r="CB457" s="16">
        <v>8.3759999999999994</v>
      </c>
      <c r="CC457" s="16">
        <v>11.597799999999999</v>
      </c>
      <c r="CD457" s="13" t="s">
        <v>15</v>
      </c>
      <c r="CE457" s="13" t="s">
        <v>15</v>
      </c>
      <c r="CF457" s="13">
        <v>7.4952837033812225E-2</v>
      </c>
      <c r="CG457" s="13">
        <v>0.26621878570180846</v>
      </c>
      <c r="CH457" s="13">
        <v>0.31542339154704813</v>
      </c>
      <c r="CI457" s="13">
        <v>0.42606887373149227</v>
      </c>
      <c r="CJ457" s="13">
        <v>0.51497909893172322</v>
      </c>
      <c r="CK457" s="13">
        <v>0.42845085540328337</v>
      </c>
      <c r="CL457" s="13">
        <v>0.73524800631016618</v>
      </c>
      <c r="CM457" s="13">
        <v>0.93704160739696929</v>
      </c>
      <c r="CN457" s="13">
        <v>0.62560441426457891</v>
      </c>
      <c r="CO457" s="13">
        <v>0.2308902002130043</v>
      </c>
      <c r="CP457" s="13">
        <v>0.14187827942635739</v>
      </c>
      <c r="CQ457" s="13">
        <v>0.22764079032704079</v>
      </c>
      <c r="CR457" s="13">
        <v>0.27912555910235898</v>
      </c>
      <c r="CS457" s="13">
        <v>0.41516966507325742</v>
      </c>
      <c r="CT457" s="16">
        <v>32.0351</v>
      </c>
      <c r="CU457" s="16">
        <v>26.032599999999999</v>
      </c>
      <c r="CV457" s="16">
        <v>25.9147</v>
      </c>
      <c r="CW457" s="16">
        <v>13.916600000000001</v>
      </c>
      <c r="CX457" s="16">
        <v>29.273800000000001</v>
      </c>
      <c r="CY457" s="16">
        <v>3.7488999999999999</v>
      </c>
      <c r="CZ457" s="16">
        <v>1.9294</v>
      </c>
      <c r="DA457" s="16">
        <v>8.1969999999999992</v>
      </c>
      <c r="DB457" s="16">
        <v>-9.5097000000000005</v>
      </c>
      <c r="DC457" s="16">
        <v>-10.781700000000001</v>
      </c>
      <c r="DD457" s="16">
        <v>24.1127</v>
      </c>
      <c r="DE457" s="16">
        <v>19.707599999999999</v>
      </c>
      <c r="DF457" s="16">
        <v>25.299199999999999</v>
      </c>
      <c r="DG457" s="16">
        <v>16.263400000000001</v>
      </c>
      <c r="DH457" s="16">
        <v>15.327199999999999</v>
      </c>
      <c r="DI457" s="16">
        <v>18.935400000000001</v>
      </c>
      <c r="DJ457" s="21">
        <v>8.9939</v>
      </c>
      <c r="DK457" s="21">
        <v>8.9310000000000009</v>
      </c>
      <c r="DL457" s="21">
        <v>14.7325</v>
      </c>
      <c r="DM457" s="21">
        <v>8.2105999999999995</v>
      </c>
      <c r="DN457" s="21">
        <v>13.0932</v>
      </c>
      <c r="DO457" s="21">
        <v>1.5352999999999999</v>
      </c>
      <c r="DP457" s="21">
        <v>0.79469999999999996</v>
      </c>
      <c r="DQ457" s="21">
        <v>3.2801999999999998</v>
      </c>
      <c r="DR457" s="21">
        <v>-3.7284000000000002</v>
      </c>
      <c r="DS457" s="21">
        <v>-3.8365999999999998</v>
      </c>
      <c r="DT457" s="21">
        <v>8.9649999999999999</v>
      </c>
      <c r="DU457" s="21">
        <v>9.1289999999999996</v>
      </c>
      <c r="DV457" s="21">
        <v>13.113300000000001</v>
      </c>
      <c r="DW457" s="21">
        <v>8.6760000000000002</v>
      </c>
      <c r="DX457" s="21">
        <v>8.4552999999999994</v>
      </c>
      <c r="DY457" s="21">
        <v>9.6943000000000001</v>
      </c>
    </row>
    <row r="458" spans="1:129" x14ac:dyDescent="0.2">
      <c r="A458" s="62" t="str">
        <f>[1]PSIM!A471</f>
        <v>SEAOIL</v>
      </c>
      <c r="B458" s="16" t="s">
        <v>15</v>
      </c>
      <c r="C458" s="16" t="s">
        <v>15</v>
      </c>
      <c r="D458" s="16" t="s">
        <v>15</v>
      </c>
      <c r="E458" s="16" t="s">
        <v>15</v>
      </c>
      <c r="F458" s="16" t="s">
        <v>15</v>
      </c>
      <c r="G458" s="16" t="s">
        <v>15</v>
      </c>
      <c r="H458" s="16" t="s">
        <v>15</v>
      </c>
      <c r="I458" s="16" t="s">
        <v>15</v>
      </c>
      <c r="J458" s="16" t="s">
        <v>15</v>
      </c>
      <c r="K458" s="16">
        <v>0.26850000000000002</v>
      </c>
      <c r="L458" s="16">
        <v>0.2732</v>
      </c>
      <c r="M458" s="16">
        <v>0.28260000000000002</v>
      </c>
      <c r="N458" s="16">
        <v>0.30680000000000002</v>
      </c>
      <c r="O458" s="16">
        <v>1.6299999999999999E-2</v>
      </c>
      <c r="P458" s="16">
        <v>-5.2600000000000001E-2</v>
      </c>
      <c r="Q458" s="16">
        <v>-0.19620000000000001</v>
      </c>
      <c r="R458" s="17" t="s">
        <v>15</v>
      </c>
      <c r="S458" s="17" t="s">
        <v>15</v>
      </c>
      <c r="T458" s="17" t="s">
        <v>15</v>
      </c>
      <c r="U458" s="17" t="s">
        <v>15</v>
      </c>
      <c r="V458" s="17" t="s">
        <v>15</v>
      </c>
      <c r="W458" s="17" t="s">
        <v>15</v>
      </c>
      <c r="X458" s="17" t="s">
        <v>15</v>
      </c>
      <c r="Y458" s="17" t="s">
        <v>15</v>
      </c>
      <c r="Z458" s="17" t="s">
        <v>15</v>
      </c>
      <c r="AA458" s="17">
        <v>5.1313000000000004</v>
      </c>
      <c r="AB458" s="17">
        <v>5.3791000000000002</v>
      </c>
      <c r="AC458" s="17">
        <v>7.4641999999999999</v>
      </c>
      <c r="AD458" s="17">
        <v>7.2000999999999999</v>
      </c>
      <c r="AE458" s="17">
        <v>9.1753999999999998</v>
      </c>
      <c r="AF458" s="17">
        <v>8.1808999999999994</v>
      </c>
      <c r="AG458" s="17">
        <v>5.7298</v>
      </c>
      <c r="AH458" s="16">
        <v>7.46</v>
      </c>
      <c r="AI458" s="16">
        <v>7.2</v>
      </c>
      <c r="AJ458" s="16">
        <v>9.18</v>
      </c>
      <c r="AK458" s="16">
        <v>7.37</v>
      </c>
      <c r="AL458" s="16">
        <v>5.73</v>
      </c>
      <c r="AM458" s="16" t="s">
        <v>15</v>
      </c>
      <c r="AN458" s="16" t="s">
        <v>15</v>
      </c>
      <c r="AO458" s="16" t="s">
        <v>15</v>
      </c>
      <c r="AP458" s="16" t="s">
        <v>15</v>
      </c>
      <c r="AQ458" s="16" t="s">
        <v>15</v>
      </c>
      <c r="AR458" s="16" t="s">
        <v>15</v>
      </c>
      <c r="AS458" s="16" t="s">
        <v>15</v>
      </c>
      <c r="AT458" s="16" t="s">
        <v>15</v>
      </c>
      <c r="AU458" s="16" t="s">
        <v>15</v>
      </c>
      <c r="AV458" s="16" t="s">
        <v>15</v>
      </c>
      <c r="AW458" s="16" t="s">
        <v>15</v>
      </c>
      <c r="AX458" s="19" t="s">
        <v>15</v>
      </c>
      <c r="AY458" s="19" t="s">
        <v>15</v>
      </c>
      <c r="AZ458" s="19" t="s">
        <v>15</v>
      </c>
      <c r="BA458" s="19" t="s">
        <v>15</v>
      </c>
      <c r="BB458" s="19" t="s">
        <v>15</v>
      </c>
      <c r="BC458" s="19" t="s">
        <v>15</v>
      </c>
      <c r="BD458" s="19" t="s">
        <v>15</v>
      </c>
      <c r="BE458" s="19" t="s">
        <v>15</v>
      </c>
      <c r="BF458" s="19" t="s">
        <v>15</v>
      </c>
      <c r="BG458" s="19">
        <v>0.15709897538369968</v>
      </c>
      <c r="BH458" s="19">
        <v>0.11517080317531433</v>
      </c>
      <c r="BI458" s="19">
        <v>7.313816483500156E-2</v>
      </c>
      <c r="BJ458" s="19">
        <v>3.2460893369677411E-2</v>
      </c>
      <c r="BK458" s="19">
        <v>0.5973640600484621</v>
      </c>
      <c r="BL458" s="19">
        <v>0.61029502742682751</v>
      </c>
      <c r="BM458" s="19">
        <v>3.0963891505446468</v>
      </c>
      <c r="BN458" s="16" t="s">
        <v>15</v>
      </c>
      <c r="BO458" s="16" t="s">
        <v>15</v>
      </c>
      <c r="BP458" s="16" t="s">
        <v>15</v>
      </c>
      <c r="BQ458" s="16" t="s">
        <v>15</v>
      </c>
      <c r="BR458" s="16" t="s">
        <v>15</v>
      </c>
      <c r="BS458" s="16" t="s">
        <v>15</v>
      </c>
      <c r="BT458" s="16" t="s">
        <v>15</v>
      </c>
      <c r="BU458" s="16" t="s">
        <v>15</v>
      </c>
      <c r="BV458" s="16" t="s">
        <v>15</v>
      </c>
      <c r="BW458" s="16">
        <v>1.8014999999999999</v>
      </c>
      <c r="BX458" s="16">
        <v>2.3569</v>
      </c>
      <c r="BY458" s="16">
        <v>2.9649000000000001</v>
      </c>
      <c r="BZ458" s="16">
        <v>2.7816000000000001</v>
      </c>
      <c r="CA458" s="16">
        <v>0.23469999999999999</v>
      </c>
      <c r="CB458" s="16">
        <v>-0.62209999999999999</v>
      </c>
      <c r="CC458" s="16">
        <v>-2.7399</v>
      </c>
      <c r="CD458" s="13" t="s">
        <v>15</v>
      </c>
      <c r="CE458" s="13" t="s">
        <v>15</v>
      </c>
      <c r="CF458" s="13" t="s">
        <v>15</v>
      </c>
      <c r="CG458" s="13" t="s">
        <v>15</v>
      </c>
      <c r="CH458" s="13" t="s">
        <v>15</v>
      </c>
      <c r="CI458" s="13" t="s">
        <v>15</v>
      </c>
      <c r="CJ458" s="13" t="s">
        <v>15</v>
      </c>
      <c r="CK458" s="13" t="s">
        <v>15</v>
      </c>
      <c r="CL458" s="13" t="s">
        <v>15</v>
      </c>
      <c r="CM458" s="13" t="s">
        <v>15</v>
      </c>
      <c r="CN458" s="13" t="s">
        <v>15</v>
      </c>
      <c r="CO458" s="13" t="s">
        <v>15</v>
      </c>
      <c r="CP458" s="13">
        <v>7.4494892227041726E-2</v>
      </c>
      <c r="CQ458" s="13">
        <v>0.92374631748233926</v>
      </c>
      <c r="CR458" s="13">
        <v>0.87084979183190092</v>
      </c>
      <c r="CS458" s="13">
        <v>0.75746584675113549</v>
      </c>
      <c r="CT458" s="16" t="s">
        <v>15</v>
      </c>
      <c r="CU458" s="16" t="s">
        <v>15</v>
      </c>
      <c r="CV458" s="16" t="s">
        <v>15</v>
      </c>
      <c r="CW458" s="16" t="s">
        <v>15</v>
      </c>
      <c r="CX458" s="16" t="s">
        <v>15</v>
      </c>
      <c r="CY458" s="16" t="s">
        <v>15</v>
      </c>
      <c r="CZ458" s="16" t="s">
        <v>15</v>
      </c>
      <c r="DA458" s="16" t="s">
        <v>15</v>
      </c>
      <c r="DB458" s="16" t="s">
        <v>15</v>
      </c>
      <c r="DC458" s="16" t="s">
        <v>15</v>
      </c>
      <c r="DD458" s="16">
        <v>33.178899999999999</v>
      </c>
      <c r="DE458" s="16">
        <v>23.195799999999998</v>
      </c>
      <c r="DF458" s="16">
        <v>11.0246</v>
      </c>
      <c r="DG458" s="16">
        <v>0.60270000000000001</v>
      </c>
      <c r="DH458" s="16">
        <v>-2.1556000000000002</v>
      </c>
      <c r="DI458" s="16">
        <v>-8.3733000000000004</v>
      </c>
      <c r="DJ458" s="21" t="s">
        <v>15</v>
      </c>
      <c r="DK458" s="21" t="s">
        <v>15</v>
      </c>
      <c r="DL458" s="21" t="s">
        <v>15</v>
      </c>
      <c r="DM458" s="21" t="s">
        <v>15</v>
      </c>
      <c r="DN458" s="21" t="s">
        <v>15</v>
      </c>
      <c r="DO458" s="21" t="s">
        <v>15</v>
      </c>
      <c r="DP458" s="21" t="s">
        <v>15</v>
      </c>
      <c r="DQ458" s="21" t="s">
        <v>15</v>
      </c>
      <c r="DR458" s="21" t="s">
        <v>15</v>
      </c>
      <c r="DS458" s="21" t="s">
        <v>15</v>
      </c>
      <c r="DT458" s="21">
        <v>16.0853</v>
      </c>
      <c r="DU458" s="21">
        <v>17.489599999999999</v>
      </c>
      <c r="DV458" s="21">
        <v>9.7843</v>
      </c>
      <c r="DW458" s="21">
        <v>0.3831</v>
      </c>
      <c r="DX458" s="21">
        <v>-0.97450000000000003</v>
      </c>
      <c r="DY458" s="21">
        <v>-3.9020000000000001</v>
      </c>
    </row>
    <row r="459" spans="1:129" x14ac:dyDescent="0.2">
      <c r="A459" s="62" t="str">
        <f>[1]PSIM!A472</f>
        <v>SEED</v>
      </c>
      <c r="B459" s="16">
        <v>0.40079999999999999</v>
      </c>
      <c r="C459" s="16">
        <v>0.60329999999999995</v>
      </c>
      <c r="D459" s="16">
        <v>0.33879999999999999</v>
      </c>
      <c r="E459" s="16">
        <v>0.52070000000000005</v>
      </c>
      <c r="F459" s="16">
        <v>0.55430000000000001</v>
      </c>
      <c r="G459" s="16">
        <v>0.47110000000000002</v>
      </c>
      <c r="H459" s="16">
        <v>0.49590000000000001</v>
      </c>
      <c r="I459" s="16">
        <v>0.55369999999999997</v>
      </c>
      <c r="J459" s="16">
        <v>0.61980000000000002</v>
      </c>
      <c r="K459" s="16">
        <v>0.57850000000000001</v>
      </c>
      <c r="L459" s="16">
        <v>0.48180000000000001</v>
      </c>
      <c r="M459" s="16">
        <v>0.18</v>
      </c>
      <c r="N459" s="16">
        <v>0.21</v>
      </c>
      <c r="O459" s="16">
        <v>0.18</v>
      </c>
      <c r="P459" s="16">
        <v>0.03</v>
      </c>
      <c r="Q459" s="16">
        <v>-7.0000000000000007E-2</v>
      </c>
      <c r="R459" s="17">
        <v>30.1936</v>
      </c>
      <c r="S459" s="17">
        <v>31.668700000000001</v>
      </c>
      <c r="T459" s="17">
        <v>30.091200000000001</v>
      </c>
      <c r="U459" s="17">
        <v>30.673300000000001</v>
      </c>
      <c r="V459" s="17">
        <v>31.5153</v>
      </c>
      <c r="W459" s="17">
        <v>31.167000000000002</v>
      </c>
      <c r="X459" s="17">
        <v>30.656600000000001</v>
      </c>
      <c r="Y459" s="17">
        <v>31.7012</v>
      </c>
      <c r="Z459" s="17">
        <v>31.475000000000001</v>
      </c>
      <c r="AA459" s="17">
        <v>31.438300000000002</v>
      </c>
      <c r="AB459" s="17">
        <v>31.841799999999999</v>
      </c>
      <c r="AC459" s="17">
        <v>32.551400000000001</v>
      </c>
      <c r="AD459" s="17">
        <v>34.119100000000003</v>
      </c>
      <c r="AE459" s="17">
        <v>34.285699999999999</v>
      </c>
      <c r="AF459" s="17">
        <v>33.3658</v>
      </c>
      <c r="AG459" s="17">
        <v>34.267600000000002</v>
      </c>
      <c r="AH459" s="16">
        <v>32.549999999999997</v>
      </c>
      <c r="AI459" s="16">
        <v>34.46</v>
      </c>
      <c r="AJ459" s="16">
        <v>34.29</v>
      </c>
      <c r="AK459" s="16">
        <v>30.68</v>
      </c>
      <c r="AL459" s="16">
        <v>34.270000000000003</v>
      </c>
      <c r="AM459" s="16">
        <v>24.54</v>
      </c>
      <c r="AN459" s="16">
        <v>7.0000000000000007E-2</v>
      </c>
      <c r="AO459" s="16">
        <v>24.54</v>
      </c>
      <c r="AP459" s="16">
        <v>23.06</v>
      </c>
      <c r="AQ459" s="16">
        <v>24.07</v>
      </c>
      <c r="AR459" s="16">
        <v>25</v>
      </c>
      <c r="AS459" s="16">
        <v>26.05</v>
      </c>
      <c r="AT459" s="16">
        <v>26.47</v>
      </c>
      <c r="AU459" s="16">
        <v>26.16</v>
      </c>
      <c r="AV459" s="16">
        <v>24.66</v>
      </c>
      <c r="AW459" s="16">
        <v>28.29</v>
      </c>
      <c r="AX459" s="19">
        <v>2.1135400900941241E-3</v>
      </c>
      <c r="AY459" s="19">
        <v>1.2732523834663519E-3</v>
      </c>
      <c r="AZ459" s="19">
        <v>1.6528011175425128E-3</v>
      </c>
      <c r="BA459" s="19">
        <v>6.5889146756533312E-4</v>
      </c>
      <c r="BB459" s="19">
        <v>7.7482523101963781E-4</v>
      </c>
      <c r="BC459" s="19">
        <v>9.3865684182401767E-4</v>
      </c>
      <c r="BD459" s="19">
        <v>8.5086768138308466E-4</v>
      </c>
      <c r="BE459" s="19">
        <v>5.0211640452243753E-3</v>
      </c>
      <c r="BF459" s="19">
        <v>1.5820254017134099E-2</v>
      </c>
      <c r="BG459" s="19">
        <v>1.8584872475452936E-2</v>
      </c>
      <c r="BH459" s="19">
        <v>2.7116117438620222E-2</v>
      </c>
      <c r="BI459" s="19">
        <v>0.14951151023001771</v>
      </c>
      <c r="BJ459" s="19">
        <v>0.26510648093248418</v>
      </c>
      <c r="BK459" s="19">
        <v>0.24072193053826307</v>
      </c>
      <c r="BL459" s="19">
        <v>0.58583334565473466</v>
      </c>
      <c r="BM459" s="19">
        <v>-3.6876859801747508</v>
      </c>
      <c r="BN459" s="16">
        <v>5.1767000000000003</v>
      </c>
      <c r="BO459" s="16">
        <v>6.5911</v>
      </c>
      <c r="BP459" s="16">
        <v>4.1276000000000002</v>
      </c>
      <c r="BQ459" s="16">
        <v>5.5844000000000005</v>
      </c>
      <c r="BR459" s="16">
        <v>5.6835000000000004</v>
      </c>
      <c r="BS459" s="16">
        <v>4.7149000000000001</v>
      </c>
      <c r="BT459" s="16">
        <v>4.4538000000000002</v>
      </c>
      <c r="BU459" s="16">
        <v>4.6866000000000003</v>
      </c>
      <c r="BV459" s="16">
        <v>4.7576000000000001</v>
      </c>
      <c r="BW459" s="16">
        <v>4.1086999999999998</v>
      </c>
      <c r="BX459" s="16">
        <v>3.706</v>
      </c>
      <c r="BY459" s="16">
        <v>1.3618000000000001</v>
      </c>
      <c r="BZ459" s="16">
        <v>1.6543000000000001</v>
      </c>
      <c r="CA459" s="16">
        <v>1.5762</v>
      </c>
      <c r="CB459" s="16">
        <v>0.29149999999999998</v>
      </c>
      <c r="CC459" s="16">
        <v>-0.69520000000000004</v>
      </c>
      <c r="CD459" s="13">
        <v>3.5619682400236816E-2</v>
      </c>
      <c r="CE459" s="13">
        <v>3.6781592950371346E-2</v>
      </c>
      <c r="CF459" s="13">
        <v>0.11761176991356616</v>
      </c>
      <c r="CG459" s="13">
        <v>9.5110060329365725E-2</v>
      </c>
      <c r="CH459" s="13">
        <v>3.0270221500428565E-3</v>
      </c>
      <c r="CI459" s="13" t="s">
        <v>15</v>
      </c>
      <c r="CJ459" s="13">
        <v>5.6073094273262479E-2</v>
      </c>
      <c r="CK459" s="13">
        <v>8.6142137427163493E-2</v>
      </c>
      <c r="CL459" s="13">
        <v>8.188717571144756E-2</v>
      </c>
      <c r="CM459" s="13">
        <v>9.6672506873288044E-2</v>
      </c>
      <c r="CN459" s="13">
        <v>8.5549382192843998E-2</v>
      </c>
      <c r="CO459" s="13">
        <v>0.21594500647395393</v>
      </c>
      <c r="CP459" s="13">
        <v>0.63155937305160581</v>
      </c>
      <c r="CQ459" s="13">
        <v>0.54182466679100127</v>
      </c>
      <c r="CR459" s="13">
        <v>0.46573531906520826</v>
      </c>
      <c r="CS459" s="13">
        <v>0.29062435452310781</v>
      </c>
      <c r="CT459" s="16">
        <v>19.819700000000001</v>
      </c>
      <c r="CU459" s="16">
        <v>28.7529</v>
      </c>
      <c r="CV459" s="16">
        <v>21.6372</v>
      </c>
      <c r="CW459" s="16">
        <v>33.306899999999999</v>
      </c>
      <c r="CX459" s="16">
        <v>32.729300000000002</v>
      </c>
      <c r="CY459" s="16">
        <v>27.736000000000001</v>
      </c>
      <c r="CZ459" s="16">
        <v>29.644200000000001</v>
      </c>
      <c r="DA459" s="16">
        <v>32.268000000000001</v>
      </c>
      <c r="DB459" s="16">
        <v>34.356499999999997</v>
      </c>
      <c r="DC459" s="16">
        <v>32.320799999999998</v>
      </c>
      <c r="DD459" s="16">
        <v>27.087399999999999</v>
      </c>
      <c r="DE459" s="16">
        <v>8.0977999999999994</v>
      </c>
      <c r="DF459" s="16">
        <v>8.8811999999999998</v>
      </c>
      <c r="DG459" s="16">
        <v>7.6923000000000004</v>
      </c>
      <c r="DH459" s="16">
        <v>1.3695999999999999</v>
      </c>
      <c r="DI459" s="16">
        <v>-2.5217000000000001</v>
      </c>
      <c r="DJ459" s="21">
        <v>10.505800000000001</v>
      </c>
      <c r="DK459" s="21">
        <v>14.598000000000001</v>
      </c>
      <c r="DL459" s="21">
        <v>10.570499999999999</v>
      </c>
      <c r="DM459" s="21">
        <v>15.0105</v>
      </c>
      <c r="DN459" s="21">
        <v>14.5602</v>
      </c>
      <c r="DO459" s="21">
        <v>11.448</v>
      </c>
      <c r="DP459" s="21">
        <v>10.9343</v>
      </c>
      <c r="DQ459" s="21">
        <v>10.9604</v>
      </c>
      <c r="DR459" s="21">
        <v>11.125</v>
      </c>
      <c r="DS459" s="21">
        <v>9.577</v>
      </c>
      <c r="DT459" s="21">
        <v>8.2201000000000004</v>
      </c>
      <c r="DU459" s="21">
        <v>2.7656000000000001</v>
      </c>
      <c r="DV459" s="21">
        <v>3.0093999999999999</v>
      </c>
      <c r="DW459" s="21">
        <v>2.6295999999999999</v>
      </c>
      <c r="DX459" s="21">
        <v>0.47760000000000002</v>
      </c>
      <c r="DY459" s="21">
        <v>-0.9647</v>
      </c>
    </row>
    <row r="460" spans="1:129" x14ac:dyDescent="0.2">
      <c r="A460" s="62" t="str">
        <f>[1]PSIM!A473</f>
        <v>SELIC</v>
      </c>
      <c r="B460" s="16" t="s">
        <v>15</v>
      </c>
      <c r="C460" s="16" t="s">
        <v>15</v>
      </c>
      <c r="D460" s="16" t="s">
        <v>15</v>
      </c>
      <c r="E460" s="16" t="s">
        <v>15</v>
      </c>
      <c r="F460" s="16" t="s">
        <v>15</v>
      </c>
      <c r="G460" s="16" t="s">
        <v>15</v>
      </c>
      <c r="H460" s="16" t="s">
        <v>15</v>
      </c>
      <c r="I460" s="16" t="s">
        <v>15</v>
      </c>
      <c r="J460" s="16" t="s">
        <v>15</v>
      </c>
      <c r="K460" s="16" t="s">
        <v>15</v>
      </c>
      <c r="L460" s="16" t="s">
        <v>15</v>
      </c>
      <c r="M460" s="16" t="s">
        <v>15</v>
      </c>
      <c r="N460" s="16" t="s">
        <v>15</v>
      </c>
      <c r="O460" s="16" t="s">
        <v>15</v>
      </c>
      <c r="P460" s="16">
        <v>0.18</v>
      </c>
      <c r="Q460" s="16">
        <v>7.0000000000000007E-2</v>
      </c>
      <c r="R460" s="17" t="s">
        <v>15</v>
      </c>
      <c r="S460" s="17" t="s">
        <v>15</v>
      </c>
      <c r="T460" s="17" t="s">
        <v>15</v>
      </c>
      <c r="U460" s="17" t="s">
        <v>15</v>
      </c>
      <c r="V460" s="17" t="s">
        <v>15</v>
      </c>
      <c r="W460" s="17" t="s">
        <v>15</v>
      </c>
      <c r="X460" s="17" t="s">
        <v>15</v>
      </c>
      <c r="Y460" s="17" t="s">
        <v>15</v>
      </c>
      <c r="Z460" s="17" t="s">
        <v>15</v>
      </c>
      <c r="AA460" s="17" t="s">
        <v>15</v>
      </c>
      <c r="AB460" s="17" t="s">
        <v>15</v>
      </c>
      <c r="AC460" s="17" t="s">
        <v>15</v>
      </c>
      <c r="AD460" s="17" t="s">
        <v>15</v>
      </c>
      <c r="AE460" s="17">
        <v>25.688600000000001</v>
      </c>
      <c r="AF460" s="17">
        <v>29.663</v>
      </c>
      <c r="AG460" s="17">
        <v>25.844100000000001</v>
      </c>
      <c r="AH460" s="16" t="s">
        <v>15</v>
      </c>
      <c r="AI460" s="16" t="s">
        <v>15</v>
      </c>
      <c r="AJ460" s="16" t="s">
        <v>15</v>
      </c>
      <c r="AK460" s="16">
        <v>29.66</v>
      </c>
      <c r="AL460" s="16">
        <v>25.84</v>
      </c>
      <c r="AM460" s="16" t="s">
        <v>15</v>
      </c>
      <c r="AN460" s="16" t="s">
        <v>15</v>
      </c>
      <c r="AO460" s="16" t="s">
        <v>15</v>
      </c>
      <c r="AP460" s="16" t="s">
        <v>15</v>
      </c>
      <c r="AQ460" s="16" t="s">
        <v>15</v>
      </c>
      <c r="AR460" s="16" t="s">
        <v>15</v>
      </c>
      <c r="AS460" s="16" t="s">
        <v>15</v>
      </c>
      <c r="AT460" s="16" t="s">
        <v>15</v>
      </c>
      <c r="AU460" s="16" t="s">
        <v>15</v>
      </c>
      <c r="AV460" s="16" t="s">
        <v>15</v>
      </c>
      <c r="AW460" s="16" t="s">
        <v>15</v>
      </c>
      <c r="AX460" s="19" t="s">
        <v>15</v>
      </c>
      <c r="AY460" s="19" t="s">
        <v>15</v>
      </c>
      <c r="AZ460" s="19" t="s">
        <v>15</v>
      </c>
      <c r="BA460" s="19" t="s">
        <v>15</v>
      </c>
      <c r="BB460" s="19" t="s">
        <v>15</v>
      </c>
      <c r="BC460" s="19" t="s">
        <v>15</v>
      </c>
      <c r="BD460" s="19" t="s">
        <v>15</v>
      </c>
      <c r="BE460" s="19" t="s">
        <v>15</v>
      </c>
      <c r="BF460" s="19" t="s">
        <v>15</v>
      </c>
      <c r="BG460" s="19" t="s">
        <v>15</v>
      </c>
      <c r="BH460" s="19" t="s">
        <v>15</v>
      </c>
      <c r="BI460" s="19" t="s">
        <v>15</v>
      </c>
      <c r="BJ460" s="19" t="s">
        <v>15</v>
      </c>
      <c r="BK460" s="19" t="s">
        <v>15</v>
      </c>
      <c r="BL460" s="19">
        <v>8.1742440790089563E-2</v>
      </c>
      <c r="BM460" s="19">
        <v>1.6413953981550208E-2</v>
      </c>
      <c r="BN460" s="16" t="s">
        <v>15</v>
      </c>
      <c r="BO460" s="16" t="s">
        <v>15</v>
      </c>
      <c r="BP460" s="16" t="s">
        <v>15</v>
      </c>
      <c r="BQ460" s="16" t="s">
        <v>15</v>
      </c>
      <c r="BR460" s="16" t="s">
        <v>15</v>
      </c>
      <c r="BS460" s="16" t="s">
        <v>15</v>
      </c>
      <c r="BT460" s="16" t="s">
        <v>15</v>
      </c>
      <c r="BU460" s="16" t="s">
        <v>15</v>
      </c>
      <c r="BV460" s="16" t="s">
        <v>15</v>
      </c>
      <c r="BW460" s="16" t="s">
        <v>15</v>
      </c>
      <c r="BX460" s="16" t="s">
        <v>15</v>
      </c>
      <c r="BY460" s="16" t="s">
        <v>15</v>
      </c>
      <c r="BZ460" s="16" t="s">
        <v>15</v>
      </c>
      <c r="CA460" s="16">
        <v>6.6870000000000003</v>
      </c>
      <c r="CB460" s="16">
        <v>7.0190999999999999</v>
      </c>
      <c r="CC460" s="16">
        <v>3.1831999999999998</v>
      </c>
      <c r="CD460" s="13" t="s">
        <v>15</v>
      </c>
      <c r="CE460" s="13" t="s">
        <v>15</v>
      </c>
      <c r="CF460" s="13" t="s">
        <v>15</v>
      </c>
      <c r="CG460" s="13" t="s">
        <v>15</v>
      </c>
      <c r="CH460" s="13" t="s">
        <v>15</v>
      </c>
      <c r="CI460" s="13" t="s">
        <v>15</v>
      </c>
      <c r="CJ460" s="13" t="s">
        <v>15</v>
      </c>
      <c r="CK460" s="13" t="s">
        <v>15</v>
      </c>
      <c r="CL460" s="13" t="s">
        <v>15</v>
      </c>
      <c r="CM460" s="13" t="s">
        <v>15</v>
      </c>
      <c r="CN460" s="13" t="s">
        <v>15</v>
      </c>
      <c r="CO460" s="13" t="s">
        <v>15</v>
      </c>
      <c r="CP460" s="13" t="s">
        <v>15</v>
      </c>
      <c r="CQ460" s="13" t="s">
        <v>15</v>
      </c>
      <c r="CR460" s="13">
        <v>3.164927886269963E-2</v>
      </c>
      <c r="CS460" s="13">
        <v>1.2311990613175254E-2</v>
      </c>
      <c r="CT460" s="16" t="s">
        <v>15</v>
      </c>
      <c r="CU460" s="16" t="s">
        <v>15</v>
      </c>
      <c r="CV460" s="16" t="s">
        <v>15</v>
      </c>
      <c r="CW460" s="16" t="s">
        <v>15</v>
      </c>
      <c r="CX460" s="16" t="s">
        <v>15</v>
      </c>
      <c r="CY460" s="16" t="s">
        <v>15</v>
      </c>
      <c r="CZ460" s="16" t="s">
        <v>15</v>
      </c>
      <c r="DA460" s="16" t="s">
        <v>15</v>
      </c>
      <c r="DB460" s="16" t="s">
        <v>15</v>
      </c>
      <c r="DC460" s="16" t="s">
        <v>15</v>
      </c>
      <c r="DD460" s="16" t="s">
        <v>15</v>
      </c>
      <c r="DE460" s="16" t="s">
        <v>15</v>
      </c>
      <c r="DF460" s="16" t="s">
        <v>15</v>
      </c>
      <c r="DG460" s="16" t="s">
        <v>15</v>
      </c>
      <c r="DH460" s="16">
        <v>16.827200000000001</v>
      </c>
      <c r="DI460" s="16">
        <v>5.1858000000000004</v>
      </c>
      <c r="DJ460" s="21" t="s">
        <v>15</v>
      </c>
      <c r="DK460" s="21" t="s">
        <v>15</v>
      </c>
      <c r="DL460" s="21" t="s">
        <v>15</v>
      </c>
      <c r="DM460" s="21" t="s">
        <v>15</v>
      </c>
      <c r="DN460" s="21" t="s">
        <v>15</v>
      </c>
      <c r="DO460" s="21" t="s">
        <v>15</v>
      </c>
      <c r="DP460" s="21" t="s">
        <v>15</v>
      </c>
      <c r="DQ460" s="21" t="s">
        <v>15</v>
      </c>
      <c r="DR460" s="21" t="s">
        <v>15</v>
      </c>
      <c r="DS460" s="21" t="s">
        <v>15</v>
      </c>
      <c r="DT460" s="21" t="s">
        <v>15</v>
      </c>
      <c r="DU460" s="21" t="s">
        <v>15</v>
      </c>
      <c r="DV460" s="21" t="s">
        <v>15</v>
      </c>
      <c r="DW460" s="21" t="s">
        <v>15</v>
      </c>
      <c r="DX460" s="21">
        <v>9.2939000000000007</v>
      </c>
      <c r="DY460" s="21">
        <v>3.8007</v>
      </c>
    </row>
    <row r="461" spans="1:129" x14ac:dyDescent="0.2">
      <c r="A461" s="62" t="str">
        <f>[1]PSIM!A474</f>
        <v>SENA</v>
      </c>
      <c r="B461" s="16" t="s">
        <v>15</v>
      </c>
      <c r="C461" s="16" t="s">
        <v>15</v>
      </c>
      <c r="D461" s="16" t="s">
        <v>15</v>
      </c>
      <c r="E461" s="16" t="s">
        <v>15</v>
      </c>
      <c r="F461" s="16">
        <v>0.13370000000000001</v>
      </c>
      <c r="G461" s="16">
        <v>0.1104</v>
      </c>
      <c r="H461" s="16">
        <v>0.32550000000000001</v>
      </c>
      <c r="I461" s="16">
        <v>0.29060000000000002</v>
      </c>
      <c r="J461" s="16">
        <v>0.2732</v>
      </c>
      <c r="K461" s="16">
        <v>0.3604</v>
      </c>
      <c r="L461" s="16">
        <v>0.25230000000000002</v>
      </c>
      <c r="M461" s="16">
        <v>0.2339</v>
      </c>
      <c r="N461" s="16">
        <v>0.39560000000000001</v>
      </c>
      <c r="O461" s="16">
        <v>0.23699999999999999</v>
      </c>
      <c r="P461" s="16">
        <v>0.53910000000000002</v>
      </c>
      <c r="Q461" s="16">
        <v>0.53669999999999995</v>
      </c>
      <c r="R461" s="17" t="s">
        <v>15</v>
      </c>
      <c r="S461" s="17" t="s">
        <v>15</v>
      </c>
      <c r="T461" s="17" t="s">
        <v>15</v>
      </c>
      <c r="U461" s="17" t="s">
        <v>15</v>
      </c>
      <c r="V461" s="17">
        <v>40.815899999999999</v>
      </c>
      <c r="W461" s="17">
        <v>40.396999999999998</v>
      </c>
      <c r="X461" s="17">
        <v>42.843699999999998</v>
      </c>
      <c r="Y461" s="17">
        <v>40.9803</v>
      </c>
      <c r="Z461" s="17">
        <v>41.299900000000001</v>
      </c>
      <c r="AA461" s="17">
        <v>43.085999999999999</v>
      </c>
      <c r="AB461" s="17">
        <v>44.785899999999998</v>
      </c>
      <c r="AC461" s="17">
        <v>41.364100000000001</v>
      </c>
      <c r="AD461" s="17">
        <v>40.854599999999998</v>
      </c>
      <c r="AE461" s="17">
        <v>41.104700000000001</v>
      </c>
      <c r="AF461" s="17">
        <v>43.516500000000001</v>
      </c>
      <c r="AG461" s="17">
        <v>39.4529</v>
      </c>
      <c r="AH461" s="16">
        <v>41.36</v>
      </c>
      <c r="AI461" s="16">
        <v>40.85</v>
      </c>
      <c r="AJ461" s="16">
        <v>41.1</v>
      </c>
      <c r="AK461" s="16">
        <v>43.52</v>
      </c>
      <c r="AL461" s="16">
        <v>39.450000000000003</v>
      </c>
      <c r="AM461" s="16" t="s">
        <v>15</v>
      </c>
      <c r="AN461" s="16" t="s">
        <v>15</v>
      </c>
      <c r="AO461" s="16" t="s">
        <v>15</v>
      </c>
      <c r="AP461" s="16" t="s">
        <v>15</v>
      </c>
      <c r="AQ461" s="16" t="s">
        <v>15</v>
      </c>
      <c r="AR461" s="16" t="s">
        <v>15</v>
      </c>
      <c r="AS461" s="16" t="s">
        <v>15</v>
      </c>
      <c r="AT461" s="16">
        <v>10.43</v>
      </c>
      <c r="AU461" s="16">
        <v>17.84</v>
      </c>
      <c r="AV461" s="16">
        <v>19.899999999999999</v>
      </c>
      <c r="AW461" s="16">
        <v>23.67</v>
      </c>
      <c r="AX461" s="19" t="s">
        <v>15</v>
      </c>
      <c r="AY461" s="19" t="s">
        <v>15</v>
      </c>
      <c r="AZ461" s="19" t="s">
        <v>15</v>
      </c>
      <c r="BA461" s="19" t="s">
        <v>15</v>
      </c>
      <c r="BB461" s="19">
        <v>6.4214470613731377E-3</v>
      </c>
      <c r="BC461" s="19">
        <v>2.2958439375960617E-2</v>
      </c>
      <c r="BD461" s="19">
        <v>3.4710978399405498E-2</v>
      </c>
      <c r="BE461" s="19">
        <v>5.7714198155069771E-2</v>
      </c>
      <c r="BF461" s="19">
        <v>5.1035598418212272E-2</v>
      </c>
      <c r="BG461" s="19">
        <v>4.4767191842550472E-2</v>
      </c>
      <c r="BH461" s="19">
        <v>0.10285912038656121</v>
      </c>
      <c r="BI461" s="19">
        <v>0.14465689447094313</v>
      </c>
      <c r="BJ461" s="19">
        <v>8.2026764549214204E-2</v>
      </c>
      <c r="BK461" s="19">
        <v>0.15167335470724463</v>
      </c>
      <c r="BL461" s="19">
        <v>8.5638968979449948E-2</v>
      </c>
      <c r="BM461" s="19">
        <v>5.2151254443262678E-2</v>
      </c>
      <c r="BN461" s="16" t="s">
        <v>15</v>
      </c>
      <c r="BO461" s="16" t="s">
        <v>15</v>
      </c>
      <c r="BP461" s="16" t="s">
        <v>15</v>
      </c>
      <c r="BQ461" s="16" t="s">
        <v>15</v>
      </c>
      <c r="BR461" s="16">
        <v>17.784300000000002</v>
      </c>
      <c r="BS461" s="16">
        <v>14.043100000000001</v>
      </c>
      <c r="BT461" s="16">
        <v>21.953099999999999</v>
      </c>
      <c r="BU461" s="16">
        <v>20.798400000000001</v>
      </c>
      <c r="BV461" s="16">
        <v>25.367799999999999</v>
      </c>
      <c r="BW461" s="16">
        <v>19.479700000000001</v>
      </c>
      <c r="BX461" s="16">
        <v>17.585999999999999</v>
      </c>
      <c r="BY461" s="16">
        <v>13.4808</v>
      </c>
      <c r="BZ461" s="16">
        <v>15.864800000000001</v>
      </c>
      <c r="CA461" s="16">
        <v>11.660600000000001</v>
      </c>
      <c r="CB461" s="16">
        <v>19.0351</v>
      </c>
      <c r="CC461" s="16">
        <v>14.3865</v>
      </c>
      <c r="CD461" s="13" t="s">
        <v>15</v>
      </c>
      <c r="CE461" s="13" t="s">
        <v>15</v>
      </c>
      <c r="CF461" s="13" t="s">
        <v>15</v>
      </c>
      <c r="CG461" s="13" t="s">
        <v>15</v>
      </c>
      <c r="CH461" s="13" t="s">
        <v>15</v>
      </c>
      <c r="CI461" s="13" t="s">
        <v>15</v>
      </c>
      <c r="CJ461" s="13" t="s">
        <v>15</v>
      </c>
      <c r="CK461" s="13">
        <v>0.26853916712553805</v>
      </c>
      <c r="CL461" s="13">
        <v>0.66766783651968831</v>
      </c>
      <c r="CM461" s="13">
        <v>0.39723338260945479</v>
      </c>
      <c r="CN461" s="13">
        <v>0.79314547321471551</v>
      </c>
      <c r="CO461" s="13">
        <v>1.1396453619294276</v>
      </c>
      <c r="CP461" s="13">
        <v>1.243740556182906</v>
      </c>
      <c r="CQ461" s="13">
        <v>1.1163059196092575</v>
      </c>
      <c r="CR461" s="13">
        <v>0.73420431297830002</v>
      </c>
      <c r="CS461" s="13">
        <v>0.95495126728426594</v>
      </c>
      <c r="CT461" s="16" t="s">
        <v>15</v>
      </c>
      <c r="CU461" s="16" t="s">
        <v>15</v>
      </c>
      <c r="CV461" s="16" t="s">
        <v>15</v>
      </c>
      <c r="CW461" s="16" t="s">
        <v>15</v>
      </c>
      <c r="CX461" s="16" t="s">
        <v>15</v>
      </c>
      <c r="CY461" s="16">
        <v>11.9605</v>
      </c>
      <c r="CZ461" s="16">
        <v>29.062799999999999</v>
      </c>
      <c r="DA461" s="16">
        <v>22.193000000000001</v>
      </c>
      <c r="DB461" s="16">
        <v>19.561299999999999</v>
      </c>
      <c r="DC461" s="16">
        <v>22.756900000000002</v>
      </c>
      <c r="DD461" s="16">
        <v>14.130100000000001</v>
      </c>
      <c r="DE461" s="16">
        <v>11.6495</v>
      </c>
      <c r="DF461" s="16">
        <v>16.8215</v>
      </c>
      <c r="DG461" s="16">
        <v>8.0771999999999995</v>
      </c>
      <c r="DH461" s="16">
        <v>20.184899999999999</v>
      </c>
      <c r="DI461" s="16">
        <v>16.956800000000001</v>
      </c>
      <c r="DJ461" s="21" t="s">
        <v>15</v>
      </c>
      <c r="DK461" s="21" t="s">
        <v>15</v>
      </c>
      <c r="DL461" s="21" t="s">
        <v>15</v>
      </c>
      <c r="DM461" s="21" t="s">
        <v>15</v>
      </c>
      <c r="DN461" s="21" t="s">
        <v>15</v>
      </c>
      <c r="DO461" s="21">
        <v>8.1674000000000007</v>
      </c>
      <c r="DP461" s="21">
        <v>17.457799999999999</v>
      </c>
      <c r="DQ461" s="21">
        <v>14.2782</v>
      </c>
      <c r="DR461" s="21">
        <v>11.6897</v>
      </c>
      <c r="DS461" s="21">
        <v>13.451499999999999</v>
      </c>
      <c r="DT461" s="21">
        <v>8.1446000000000005</v>
      </c>
      <c r="DU461" s="21">
        <v>5.4279000000000002</v>
      </c>
      <c r="DV461" s="21">
        <v>7.0376000000000003</v>
      </c>
      <c r="DW461" s="21">
        <v>3.4203999999999999</v>
      </c>
      <c r="DX461" s="21">
        <v>9.6712000000000007</v>
      </c>
      <c r="DY461" s="21">
        <v>8.0855999999999995</v>
      </c>
    </row>
    <row r="462" spans="1:129" x14ac:dyDescent="0.2">
      <c r="A462" s="62" t="str">
        <f>[1]PSIM!A475</f>
        <v>SF</v>
      </c>
      <c r="B462" s="16">
        <v>0.1623</v>
      </c>
      <c r="C462" s="16">
        <v>8.5500000000000007E-2</v>
      </c>
      <c r="D462" s="16">
        <v>0.2334</v>
      </c>
      <c r="E462" s="16">
        <v>9.2899999999999996E-2</v>
      </c>
      <c r="F462" s="16">
        <v>0.34820000000000001</v>
      </c>
      <c r="G462" s="16">
        <v>0.23480000000000001</v>
      </c>
      <c r="H462" s="16">
        <v>0.17219999999999999</v>
      </c>
      <c r="I462" s="16">
        <v>0.14630000000000001</v>
      </c>
      <c r="J462" s="16">
        <v>0.29260000000000003</v>
      </c>
      <c r="K462" s="16">
        <v>0.40379999999999999</v>
      </c>
      <c r="L462" s="16">
        <v>0.79010000000000002</v>
      </c>
      <c r="M462" s="16">
        <v>0.28889999999999999</v>
      </c>
      <c r="N462" s="16">
        <v>0.39169999999999999</v>
      </c>
      <c r="O462" s="16">
        <v>0.79</v>
      </c>
      <c r="P462" s="16">
        <v>0.54</v>
      </c>
      <c r="Q462" s="16">
        <v>1.04</v>
      </c>
      <c r="R462" s="17">
        <v>53.5107</v>
      </c>
      <c r="S462" s="17">
        <v>46.143799999999999</v>
      </c>
      <c r="T462" s="17">
        <v>77.368799999999993</v>
      </c>
      <c r="U462" s="17">
        <v>47.403799999999997</v>
      </c>
      <c r="V462" s="17">
        <v>45.809699999999999</v>
      </c>
      <c r="W462" s="17">
        <v>40.978200000000001</v>
      </c>
      <c r="X462" s="17">
        <v>42.303400000000003</v>
      </c>
      <c r="Y462" s="17">
        <v>31.550599999999999</v>
      </c>
      <c r="Z462" s="17">
        <v>60.358499999999999</v>
      </c>
      <c r="AA462" s="17">
        <v>60.238700000000001</v>
      </c>
      <c r="AB462" s="17">
        <v>59.131100000000004</v>
      </c>
      <c r="AC462" s="17">
        <v>56.617100000000001</v>
      </c>
      <c r="AD462" s="17">
        <v>57.968899999999998</v>
      </c>
      <c r="AE462" s="17">
        <v>60.637300000000003</v>
      </c>
      <c r="AF462" s="17">
        <v>61.340400000000002</v>
      </c>
      <c r="AG462" s="17">
        <v>59.722499999999997</v>
      </c>
      <c r="AH462" s="16">
        <v>56.62</v>
      </c>
      <c r="AI462" s="16">
        <v>57.97</v>
      </c>
      <c r="AJ462" s="16">
        <v>60.64</v>
      </c>
      <c r="AK462" s="16">
        <v>61.34</v>
      </c>
      <c r="AL462" s="16">
        <v>59.72</v>
      </c>
      <c r="AM462" s="16" t="s">
        <v>15</v>
      </c>
      <c r="AN462" s="16" t="s">
        <v>15</v>
      </c>
      <c r="AO462" s="16">
        <v>9.83</v>
      </c>
      <c r="AP462" s="16">
        <v>16.489999999999998</v>
      </c>
      <c r="AQ462" s="16">
        <v>7.16</v>
      </c>
      <c r="AR462" s="16">
        <v>10.25</v>
      </c>
      <c r="AS462" s="16">
        <v>8.76</v>
      </c>
      <c r="AT462" s="16">
        <v>13.14</v>
      </c>
      <c r="AU462" s="16">
        <v>9.7200000000000006</v>
      </c>
      <c r="AV462" s="16">
        <v>13.98</v>
      </c>
      <c r="AW462" s="16">
        <v>15.32</v>
      </c>
      <c r="AX462" s="19">
        <v>1.5858003783046672E-2</v>
      </c>
      <c r="AY462" s="19">
        <v>2.3735924045043055E-2</v>
      </c>
      <c r="AZ462" s="19">
        <v>1.4066425321492485E-3</v>
      </c>
      <c r="BA462" s="19">
        <v>8.966804106423383E-2</v>
      </c>
      <c r="BB462" s="19">
        <v>5.8403838848722106E-2</v>
      </c>
      <c r="BC462" s="19">
        <v>0.21526214499053004</v>
      </c>
      <c r="BD462" s="19">
        <v>0.23965427778691203</v>
      </c>
      <c r="BE462" s="19">
        <v>0.60289770760395134</v>
      </c>
      <c r="BF462" s="19">
        <v>0.14976649101423994</v>
      </c>
      <c r="BG462" s="19">
        <v>0.17035449831035943</v>
      </c>
      <c r="BH462" s="19">
        <v>0.25910614403248228</v>
      </c>
      <c r="BI462" s="19">
        <v>0.1930299988117615</v>
      </c>
      <c r="BJ462" s="19">
        <v>0.17194974065206184</v>
      </c>
      <c r="BK462" s="19">
        <v>7.8283147662801353E-2</v>
      </c>
      <c r="BL462" s="19">
        <v>0.11783627768724986</v>
      </c>
      <c r="BM462" s="19">
        <v>0.12894891904607469</v>
      </c>
      <c r="BN462" s="16">
        <v>25.582100000000001</v>
      </c>
      <c r="BO462" s="16">
        <v>22.5535</v>
      </c>
      <c r="BP462" s="16">
        <v>34.224200000000003</v>
      </c>
      <c r="BQ462" s="16">
        <v>24.255500000000001</v>
      </c>
      <c r="BR462" s="16">
        <v>24.567900000000002</v>
      </c>
      <c r="BS462" s="16">
        <v>20.6158</v>
      </c>
      <c r="BT462" s="16">
        <v>13.9054</v>
      </c>
      <c r="BU462" s="16">
        <v>12.973000000000001</v>
      </c>
      <c r="BV462" s="16">
        <v>26.141500000000001</v>
      </c>
      <c r="BW462" s="16">
        <v>52.899799999999999</v>
      </c>
      <c r="BX462" s="16">
        <v>108.8767</v>
      </c>
      <c r="BY462" s="16">
        <v>39.172600000000003</v>
      </c>
      <c r="BZ462" s="16">
        <v>52.232599999999998</v>
      </c>
      <c r="CA462" s="16">
        <v>103.096</v>
      </c>
      <c r="CB462" s="16">
        <v>70.418499999999995</v>
      </c>
      <c r="CC462" s="16">
        <v>135.53460000000001</v>
      </c>
      <c r="CD462" s="13" t="s">
        <v>15</v>
      </c>
      <c r="CE462" s="13" t="s">
        <v>15</v>
      </c>
      <c r="CF462" s="13">
        <v>6.1819862720084287E-2</v>
      </c>
      <c r="CG462" s="13">
        <v>1.7891359335065373</v>
      </c>
      <c r="CH462" s="13">
        <v>1.2061136623086817</v>
      </c>
      <c r="CI462" s="13">
        <v>1.5378931149252291</v>
      </c>
      <c r="CJ462" s="13">
        <v>1.6165478397420139</v>
      </c>
      <c r="CK462" s="13">
        <v>1.2727894144213174</v>
      </c>
      <c r="CL462" s="13">
        <v>1.127597634985954</v>
      </c>
      <c r="CM462" s="13">
        <v>0.92353116520306744</v>
      </c>
      <c r="CN462" s="13">
        <v>0.63637937046927739</v>
      </c>
      <c r="CO462" s="13">
        <v>0.59821155501112988</v>
      </c>
      <c r="CP462" s="13">
        <v>0.28927085629121507</v>
      </c>
      <c r="CQ462" s="13">
        <v>0.24036372120633856</v>
      </c>
      <c r="CR462" s="13">
        <v>0.17593030537127363</v>
      </c>
      <c r="CS462" s="13">
        <v>0.21587957165841729</v>
      </c>
      <c r="CT462" s="16" t="s">
        <v>15</v>
      </c>
      <c r="CU462" s="16">
        <v>12.077199999999999</v>
      </c>
      <c r="CV462" s="16">
        <v>34.691400000000002</v>
      </c>
      <c r="CW462" s="16">
        <v>13.885199999999999</v>
      </c>
      <c r="CX462" s="16">
        <v>35.049599999999998</v>
      </c>
      <c r="CY462" s="16">
        <v>19.0717</v>
      </c>
      <c r="CZ462" s="16">
        <v>12.9968</v>
      </c>
      <c r="DA462" s="16">
        <v>8.2481000000000009</v>
      </c>
      <c r="DB462" s="16">
        <v>16.708600000000001</v>
      </c>
      <c r="DC462" s="16">
        <v>18.382200000000001</v>
      </c>
      <c r="DD462" s="16">
        <v>28.892199999999999</v>
      </c>
      <c r="DE462" s="16">
        <v>8.8295999999999992</v>
      </c>
      <c r="DF462" s="16">
        <v>10.9635</v>
      </c>
      <c r="DG462" s="16">
        <v>18.983000000000001</v>
      </c>
      <c r="DH462" s="16">
        <v>11.4048</v>
      </c>
      <c r="DI462" s="16">
        <v>19.2883</v>
      </c>
      <c r="DJ462" s="21">
        <v>7.157</v>
      </c>
      <c r="DK462" s="21">
        <v>4.9221000000000004</v>
      </c>
      <c r="DL462" s="21">
        <v>16.592400000000001</v>
      </c>
      <c r="DM462" s="21">
        <v>4.4138000000000002</v>
      </c>
      <c r="DN462" s="21">
        <v>9.8727999999999998</v>
      </c>
      <c r="DO462" s="21">
        <v>5.3761000000000001</v>
      </c>
      <c r="DP462" s="21">
        <v>3.3298000000000001</v>
      </c>
      <c r="DQ462" s="21">
        <v>2.3178999999999998</v>
      </c>
      <c r="DR462" s="21">
        <v>5.4234999999999998</v>
      </c>
      <c r="DS462" s="21">
        <v>6.7832999999999997</v>
      </c>
      <c r="DT462" s="21">
        <v>12.824400000000001</v>
      </c>
      <c r="DU462" s="21">
        <v>4.3687000000000005</v>
      </c>
      <c r="DV462" s="21">
        <v>5.7248000000000001</v>
      </c>
      <c r="DW462" s="21">
        <v>10.4741</v>
      </c>
      <c r="DX462" s="21">
        <v>6.5705</v>
      </c>
      <c r="DY462" s="21">
        <v>11.4496</v>
      </c>
    </row>
    <row r="463" spans="1:129" x14ac:dyDescent="0.2">
      <c r="A463" s="62" t="str">
        <f>[1]PSIM!A476</f>
        <v>SFP</v>
      </c>
      <c r="B463" s="16">
        <v>10.9</v>
      </c>
      <c r="C463" s="16">
        <v>9.7899999999999991</v>
      </c>
      <c r="D463" s="16">
        <v>1.46</v>
      </c>
      <c r="E463" s="16">
        <v>4.45</v>
      </c>
      <c r="F463" s="16">
        <v>0.63</v>
      </c>
      <c r="G463" s="16">
        <v>-2.2599999999999998</v>
      </c>
      <c r="H463" s="16">
        <v>14.15</v>
      </c>
      <c r="I463" s="16">
        <v>7.77</v>
      </c>
      <c r="J463" s="16">
        <v>-1.1499999999999999</v>
      </c>
      <c r="K463" s="16">
        <v>7.85</v>
      </c>
      <c r="L463" s="16">
        <v>2.75</v>
      </c>
      <c r="M463" s="16">
        <v>24.32</v>
      </c>
      <c r="N463" s="16">
        <v>1.62</v>
      </c>
      <c r="O463" s="16">
        <v>-4.21</v>
      </c>
      <c r="P463" s="16">
        <v>-4.21</v>
      </c>
      <c r="Q463" s="16">
        <v>18.309999999999999</v>
      </c>
      <c r="R463" s="17">
        <v>18.479199999999999</v>
      </c>
      <c r="S463" s="17">
        <v>10.229100000000001</v>
      </c>
      <c r="T463" s="17">
        <v>5.5373000000000001</v>
      </c>
      <c r="U463" s="17">
        <v>5.5469999999999997</v>
      </c>
      <c r="V463" s="17">
        <v>8.6654</v>
      </c>
      <c r="W463" s="17">
        <v>0.83109999999999995</v>
      </c>
      <c r="X463" s="17">
        <v>11.5783</v>
      </c>
      <c r="Y463" s="17">
        <v>11.984</v>
      </c>
      <c r="Z463" s="17">
        <v>3.6560999999999999</v>
      </c>
      <c r="AA463" s="17">
        <v>13.7445</v>
      </c>
      <c r="AB463" s="17">
        <v>8.2995000000000001</v>
      </c>
      <c r="AC463" s="17">
        <v>-2.0369000000000002</v>
      </c>
      <c r="AD463" s="17">
        <v>-3.1151</v>
      </c>
      <c r="AE463" s="17">
        <v>3.5289999999999999</v>
      </c>
      <c r="AF463" s="17">
        <v>3.5289999999999999</v>
      </c>
      <c r="AG463" s="17">
        <v>13.164300000000001</v>
      </c>
      <c r="AH463" s="16">
        <v>-2.04</v>
      </c>
      <c r="AI463" s="16">
        <v>-3.12</v>
      </c>
      <c r="AJ463" s="16">
        <v>3.53</v>
      </c>
      <c r="AK463" s="16">
        <v>5.74</v>
      </c>
      <c r="AL463" s="16">
        <v>13.16</v>
      </c>
      <c r="AM463" s="16">
        <v>9.49</v>
      </c>
      <c r="AN463" s="16">
        <v>9.52</v>
      </c>
      <c r="AO463" s="16">
        <v>13.2</v>
      </c>
      <c r="AP463" s="16">
        <v>8.8000000000000007</v>
      </c>
      <c r="AQ463" s="16">
        <v>11.63</v>
      </c>
      <c r="AR463" s="16">
        <v>6.63</v>
      </c>
      <c r="AS463" s="16">
        <v>6.23</v>
      </c>
      <c r="AT463" s="16">
        <v>7.42</v>
      </c>
      <c r="AU463" s="16">
        <v>8.07</v>
      </c>
      <c r="AV463" s="16">
        <v>6.45</v>
      </c>
      <c r="AW463" s="16">
        <v>8.34</v>
      </c>
      <c r="AX463" s="19">
        <v>2.3272558493799538E-2</v>
      </c>
      <c r="AY463" s="19">
        <v>0.35607076706904262</v>
      </c>
      <c r="AZ463" s="19">
        <v>-5.3135778048285655E-2</v>
      </c>
      <c r="BA463" s="19">
        <v>-0.1949785294767554</v>
      </c>
      <c r="BB463" s="19">
        <v>-1.2069943932870775</v>
      </c>
      <c r="BC463" s="19">
        <v>-0.286418185312798</v>
      </c>
      <c r="BD463" s="19">
        <v>0.16987633188081175</v>
      </c>
      <c r="BE463" s="19">
        <v>5.4733740607520204E-2</v>
      </c>
      <c r="BF463" s="19">
        <v>-6.3062701900222173E-2</v>
      </c>
      <c r="BG463" s="19">
        <v>5.2318573226689404E-2</v>
      </c>
      <c r="BH463" s="19">
        <v>-10.460378938553335</v>
      </c>
      <c r="BI463" s="19">
        <v>-4.5106166899063035E-2</v>
      </c>
      <c r="BJ463" s="19">
        <v>-2.4396499408527464E-2</v>
      </c>
      <c r="BK463" s="19">
        <v>-0.13560967621186598</v>
      </c>
      <c r="BL463" s="19">
        <v>-0.13560967621186598</v>
      </c>
      <c r="BM463" s="19">
        <v>4.2468526610828963E-2</v>
      </c>
      <c r="BN463" s="16">
        <v>11.560700000000001</v>
      </c>
      <c r="BO463" s="16">
        <v>9.2901000000000007</v>
      </c>
      <c r="BP463" s="16">
        <v>1.4859</v>
      </c>
      <c r="BQ463" s="16">
        <v>4.2824999999999998</v>
      </c>
      <c r="BR463" s="16">
        <v>0.58379999999999999</v>
      </c>
      <c r="BS463" s="16">
        <v>-2.0432999999999999</v>
      </c>
      <c r="BT463" s="16">
        <v>10.011799999999999</v>
      </c>
      <c r="BU463" s="16">
        <v>6.4325999999999999</v>
      </c>
      <c r="BV463" s="16">
        <v>-1.0486</v>
      </c>
      <c r="BW463" s="16">
        <v>5.7145000000000001</v>
      </c>
      <c r="BX463" s="16">
        <v>2.4327999999999999</v>
      </c>
      <c r="BY463" s="16">
        <v>20.907900000000001</v>
      </c>
      <c r="BZ463" s="16">
        <v>0.97440000000000004</v>
      </c>
      <c r="CA463" s="16">
        <v>-2.4203000000000001</v>
      </c>
      <c r="CB463" s="16">
        <v>-2.4203000000000001</v>
      </c>
      <c r="CC463" s="16">
        <v>10.9542</v>
      </c>
      <c r="CD463" s="13">
        <v>0.16189308696228083</v>
      </c>
      <c r="CE463" s="13">
        <v>0.19628113607557487</v>
      </c>
      <c r="CF463" s="13">
        <v>0.35828476445174279</v>
      </c>
      <c r="CG463" s="13">
        <v>0.47431385650300389</v>
      </c>
      <c r="CH463" s="13">
        <v>0.49986344670142047</v>
      </c>
      <c r="CI463" s="13">
        <v>0.41055341780168619</v>
      </c>
      <c r="CJ463" s="13">
        <v>0.14608407530428161</v>
      </c>
      <c r="CK463" s="13">
        <v>7.7386393116972318E-2</v>
      </c>
      <c r="CL463" s="13">
        <v>0.14766301031921239</v>
      </c>
      <c r="CM463" s="13">
        <v>0.14364144382475952</v>
      </c>
      <c r="CN463" s="13">
        <v>5.4702635729084001E-2</v>
      </c>
      <c r="CO463" s="13">
        <v>0.27220722072129155</v>
      </c>
      <c r="CP463" s="13">
        <v>3.1723714630418648E-2</v>
      </c>
      <c r="CQ463" s="13">
        <v>2.2671063685972569E-2</v>
      </c>
      <c r="CR463" s="13">
        <v>2.5338940422136257E-4</v>
      </c>
      <c r="CS463" s="13" t="s">
        <v>15</v>
      </c>
      <c r="CT463" s="16">
        <v>11.8172</v>
      </c>
      <c r="CU463" s="16">
        <v>10.0063</v>
      </c>
      <c r="CV463" s="16">
        <v>1.4751000000000001</v>
      </c>
      <c r="CW463" s="16">
        <v>4.4938000000000002</v>
      </c>
      <c r="CX463" s="16">
        <v>0.63019999999999998</v>
      </c>
      <c r="CY463" s="16">
        <v>-2.3148</v>
      </c>
      <c r="CZ463" s="16">
        <v>14.0016</v>
      </c>
      <c r="DA463" s="16">
        <v>7.2572000000000001</v>
      </c>
      <c r="DB463" s="16">
        <v>-1.079</v>
      </c>
      <c r="DC463" s="16">
        <v>7.2267000000000001</v>
      </c>
      <c r="DD463" s="16">
        <v>2.4683999999999999</v>
      </c>
      <c r="DE463" s="16">
        <v>20.279499999999999</v>
      </c>
      <c r="DF463" s="16">
        <v>1.3351</v>
      </c>
      <c r="DG463" s="16">
        <v>-3.7944</v>
      </c>
      <c r="DH463" s="16">
        <v>-3.7944</v>
      </c>
      <c r="DI463" s="16">
        <v>-3.7944</v>
      </c>
      <c r="DJ463" s="21">
        <v>9.8757000000000001</v>
      </c>
      <c r="DK463" s="21">
        <v>7.9188000000000001</v>
      </c>
      <c r="DL463" s="21">
        <v>1.0775999999999999</v>
      </c>
      <c r="DM463" s="21">
        <v>2.9394</v>
      </c>
      <c r="DN463" s="21">
        <v>0.39379999999999998</v>
      </c>
      <c r="DO463" s="21">
        <v>-1.4823999999999999</v>
      </c>
      <c r="DP463" s="21">
        <v>10.0707</v>
      </c>
      <c r="DQ463" s="21">
        <v>5.8687000000000005</v>
      </c>
      <c r="DR463" s="21">
        <v>-0.87860000000000005</v>
      </c>
      <c r="DS463" s="21">
        <v>5.5221</v>
      </c>
      <c r="DT463" s="21">
        <v>1.9159000000000002</v>
      </c>
      <c r="DU463" s="21">
        <v>15.1427</v>
      </c>
      <c r="DV463" s="21">
        <v>1.0114000000000001</v>
      </c>
      <c r="DW463" s="21">
        <v>-3.1577999999999999</v>
      </c>
      <c r="DX463" s="21">
        <v>-3.1577999999999999</v>
      </c>
      <c r="DY463" s="21">
        <v>-3.1577999999999999</v>
      </c>
    </row>
    <row r="464" spans="1:129" x14ac:dyDescent="0.2">
      <c r="A464" s="62" t="str">
        <f>[1]PSIM!A477</f>
        <v>SGF</v>
      </c>
      <c r="B464" s="16">
        <v>8.1000000000000003E-2</v>
      </c>
      <c r="C464" s="16">
        <v>-0.216</v>
      </c>
      <c r="D464" s="16">
        <v>8.5000000000000006E-2</v>
      </c>
      <c r="E464" s="16">
        <v>0.03</v>
      </c>
      <c r="F464" s="16">
        <v>-0.48499999999999999</v>
      </c>
      <c r="G464" s="16">
        <v>-5.0000000000000001E-3</v>
      </c>
      <c r="H464" s="16">
        <v>0.19</v>
      </c>
      <c r="I464" s="16">
        <v>0.03</v>
      </c>
      <c r="J464" s="16">
        <v>-4.4999999999999998E-2</v>
      </c>
      <c r="K464" s="16">
        <v>-5.0000000000000001E-3</v>
      </c>
      <c r="L464" s="16">
        <v>0.01</v>
      </c>
      <c r="M464" s="16">
        <v>1.5E-3</v>
      </c>
      <c r="N464" s="16">
        <v>1.01E-2</v>
      </c>
      <c r="O464" s="16">
        <v>2.5999999999999999E-3</v>
      </c>
      <c r="P464" s="16">
        <v>7.1000000000000004E-3</v>
      </c>
      <c r="Q464" s="16">
        <v>2.5000000000000001E-3</v>
      </c>
      <c r="R464" s="17" t="s">
        <v>15</v>
      </c>
      <c r="S464" s="17" t="s">
        <v>15</v>
      </c>
      <c r="T464" s="17" t="s">
        <v>15</v>
      </c>
      <c r="U464" s="17" t="s">
        <v>15</v>
      </c>
      <c r="V464" s="17" t="s">
        <v>15</v>
      </c>
      <c r="W464" s="17" t="s">
        <v>15</v>
      </c>
      <c r="X464" s="17" t="s">
        <v>15</v>
      </c>
      <c r="Y464" s="17" t="s">
        <v>15</v>
      </c>
      <c r="Z464" s="17" t="s">
        <v>15</v>
      </c>
      <c r="AA464" s="17" t="s">
        <v>15</v>
      </c>
      <c r="AB464" s="17" t="s">
        <v>15</v>
      </c>
      <c r="AC464" s="17" t="s">
        <v>15</v>
      </c>
      <c r="AD464" s="17" t="s">
        <v>15</v>
      </c>
      <c r="AE464" s="17" t="s">
        <v>15</v>
      </c>
      <c r="AF464" s="17" t="s">
        <v>15</v>
      </c>
      <c r="AG464" s="17" t="s">
        <v>15</v>
      </c>
      <c r="AH464" s="16" t="s">
        <v>15</v>
      </c>
      <c r="AI464" s="16" t="s">
        <v>15</v>
      </c>
      <c r="AJ464" s="16" t="s">
        <v>15</v>
      </c>
      <c r="AK464" s="16" t="s">
        <v>15</v>
      </c>
      <c r="AL464" s="16">
        <v>99.35</v>
      </c>
      <c r="AM464" s="16" t="s">
        <v>15</v>
      </c>
      <c r="AN464" s="16" t="s">
        <v>15</v>
      </c>
      <c r="AO464" s="16" t="s">
        <v>15</v>
      </c>
      <c r="AP464" s="16" t="s">
        <v>15</v>
      </c>
      <c r="AQ464" s="16" t="s">
        <v>15</v>
      </c>
      <c r="AR464" s="16" t="s">
        <v>15</v>
      </c>
      <c r="AS464" s="16" t="s">
        <v>15</v>
      </c>
      <c r="AT464" s="16" t="s">
        <v>15</v>
      </c>
      <c r="AU464" s="16" t="s">
        <v>15</v>
      </c>
      <c r="AV464" s="16" t="s">
        <v>15</v>
      </c>
      <c r="AW464" s="16" t="s">
        <v>15</v>
      </c>
      <c r="AX464" s="19" t="s">
        <v>15</v>
      </c>
      <c r="AY464" s="19" t="s">
        <v>15</v>
      </c>
      <c r="AZ464" s="19" t="s">
        <v>15</v>
      </c>
      <c r="BA464" s="19" t="s">
        <v>15</v>
      </c>
      <c r="BB464" s="19" t="s">
        <v>15</v>
      </c>
      <c r="BC464" s="19" t="s">
        <v>15</v>
      </c>
      <c r="BD464" s="19" t="s">
        <v>15</v>
      </c>
      <c r="BE464" s="19" t="s">
        <v>15</v>
      </c>
      <c r="BF464" s="19" t="s">
        <v>15</v>
      </c>
      <c r="BG464" s="19" t="s">
        <v>15</v>
      </c>
      <c r="BH464" s="19" t="s">
        <v>15</v>
      </c>
      <c r="BI464" s="19" t="s">
        <v>15</v>
      </c>
      <c r="BJ464" s="19" t="s">
        <v>15</v>
      </c>
      <c r="BK464" s="19" t="s">
        <v>15</v>
      </c>
      <c r="BL464" s="19" t="s">
        <v>15</v>
      </c>
      <c r="BM464" s="19" t="s">
        <v>15</v>
      </c>
      <c r="BN464" s="16">
        <v>37.6511</v>
      </c>
      <c r="BO464" s="16">
        <v>-137.78149999999999</v>
      </c>
      <c r="BP464" s="16">
        <v>88.771699999999996</v>
      </c>
      <c r="BQ464" s="16">
        <v>24.8611</v>
      </c>
      <c r="BR464" s="16">
        <v>-340.27620000000002</v>
      </c>
      <c r="BS464" s="16">
        <v>-4.8323999999999998</v>
      </c>
      <c r="BT464" s="16">
        <v>191.6962</v>
      </c>
      <c r="BU464" s="16">
        <v>56.4375</v>
      </c>
      <c r="BV464" s="16">
        <v>-151.62620000000001</v>
      </c>
      <c r="BW464" s="16">
        <v>-14.370799999999999</v>
      </c>
      <c r="BX464" s="16">
        <v>55.084200000000003</v>
      </c>
      <c r="BY464" s="16">
        <v>16.503900000000002</v>
      </c>
      <c r="BZ464" s="16">
        <v>92.945899999999995</v>
      </c>
      <c r="CA464" s="16">
        <v>28.961099999999998</v>
      </c>
      <c r="CB464" s="16">
        <v>79.861099999999993</v>
      </c>
      <c r="CC464" s="16">
        <v>21.198499999999999</v>
      </c>
      <c r="CD464" s="13" t="s">
        <v>15</v>
      </c>
      <c r="CE464" s="13" t="s">
        <v>15</v>
      </c>
      <c r="CF464" s="13" t="s">
        <v>15</v>
      </c>
      <c r="CG464" s="13" t="s">
        <v>15</v>
      </c>
      <c r="CH464" s="13" t="s">
        <v>15</v>
      </c>
      <c r="CI464" s="13" t="s">
        <v>15</v>
      </c>
      <c r="CJ464" s="13" t="s">
        <v>15</v>
      </c>
      <c r="CK464" s="13" t="s">
        <v>15</v>
      </c>
      <c r="CL464" s="13" t="s">
        <v>15</v>
      </c>
      <c r="CM464" s="13" t="s">
        <v>15</v>
      </c>
      <c r="CN464" s="13" t="s">
        <v>15</v>
      </c>
      <c r="CO464" s="13" t="s">
        <v>15</v>
      </c>
      <c r="CP464" s="13" t="s">
        <v>15</v>
      </c>
      <c r="CQ464" s="13" t="s">
        <v>15</v>
      </c>
      <c r="CR464" s="13" t="s">
        <v>15</v>
      </c>
      <c r="CS464" s="13" t="s">
        <v>15</v>
      </c>
      <c r="CT464" s="16" t="s">
        <v>15</v>
      </c>
      <c r="CU464" s="16">
        <v>-119.7741</v>
      </c>
      <c r="CV464" s="16">
        <v>41.246899999999997</v>
      </c>
      <c r="CW464" s="16">
        <v>11.9361</v>
      </c>
      <c r="CX464" s="16">
        <v>11.9361</v>
      </c>
      <c r="CY464" s="16">
        <v>11.9361</v>
      </c>
      <c r="CZ464" s="16">
        <v>11.9361</v>
      </c>
      <c r="DA464" s="16">
        <v>89.459699999999998</v>
      </c>
      <c r="DB464" s="16">
        <v>-165.72470000000001</v>
      </c>
      <c r="DC464" s="16">
        <v>-16.7575</v>
      </c>
      <c r="DD464" s="16">
        <v>25.940899999999999</v>
      </c>
      <c r="DE464" s="16">
        <v>2.7614000000000001</v>
      </c>
      <c r="DF464" s="16">
        <v>19.4575</v>
      </c>
      <c r="DG464" s="16">
        <v>2.0855000000000001</v>
      </c>
      <c r="DH464" s="16">
        <v>6.3484999999999996</v>
      </c>
      <c r="DI464" s="16">
        <v>2.1440999999999999</v>
      </c>
      <c r="DJ464" s="21">
        <v>3.2294999999999998</v>
      </c>
      <c r="DK464" s="21">
        <v>-12.0261</v>
      </c>
      <c r="DL464" s="21">
        <v>8.3398000000000003</v>
      </c>
      <c r="DM464" s="21">
        <v>2.3603000000000001</v>
      </c>
      <c r="DN464" s="21">
        <v>-39.4465</v>
      </c>
      <c r="DO464" s="21">
        <v>-0.76590000000000003</v>
      </c>
      <c r="DP464" s="21">
        <v>28.169499999999999</v>
      </c>
      <c r="DQ464" s="21">
        <v>6.4204999999999997</v>
      </c>
      <c r="DR464" s="21">
        <v>-15.6919</v>
      </c>
      <c r="DS464" s="21">
        <v>-4.4637000000000002</v>
      </c>
      <c r="DT464" s="21">
        <v>18.382200000000001</v>
      </c>
      <c r="DU464" s="21">
        <v>2.1880000000000002</v>
      </c>
      <c r="DV464" s="21">
        <v>16.626100000000001</v>
      </c>
      <c r="DW464" s="21">
        <v>1.9849999999999999</v>
      </c>
      <c r="DX464" s="21">
        <v>6.1550000000000002</v>
      </c>
      <c r="DY464" s="21">
        <v>2.0583999999999998</v>
      </c>
    </row>
    <row r="465" spans="1:129" x14ac:dyDescent="0.2">
      <c r="A465" s="62" t="str">
        <f>[1]PSIM!A478</f>
        <v>SGP</v>
      </c>
      <c r="B465" s="16" t="s">
        <v>15</v>
      </c>
      <c r="C465" s="16" t="s">
        <v>15</v>
      </c>
      <c r="D465" s="16" t="s">
        <v>15</v>
      </c>
      <c r="E465" s="16">
        <v>-7.3000000000000001E-3</v>
      </c>
      <c r="F465" s="16">
        <v>0.16750000000000001</v>
      </c>
      <c r="G465" s="16">
        <v>0.33</v>
      </c>
      <c r="H465" s="16">
        <v>0.65</v>
      </c>
      <c r="I465" s="16">
        <v>0.67</v>
      </c>
      <c r="J465" s="16">
        <v>0.995</v>
      </c>
      <c r="K465" s="16">
        <v>0.54</v>
      </c>
      <c r="L465" s="16">
        <v>0.45</v>
      </c>
      <c r="M465" s="16">
        <v>0.87</v>
      </c>
      <c r="N465" s="16">
        <v>-0.28000000000000003</v>
      </c>
      <c r="O465" s="16">
        <v>0.60499999999999998</v>
      </c>
      <c r="P465" s="16">
        <v>0.61</v>
      </c>
      <c r="Q465" s="16">
        <v>1.53</v>
      </c>
      <c r="R465" s="17" t="s">
        <v>15</v>
      </c>
      <c r="S465" s="17" t="s">
        <v>15</v>
      </c>
      <c r="T465" s="17" t="s">
        <v>15</v>
      </c>
      <c r="U465" s="17">
        <v>4.6554000000000002</v>
      </c>
      <c r="V465" s="17">
        <v>7.0918999999999999</v>
      </c>
      <c r="W465" s="17">
        <v>8.8670000000000009</v>
      </c>
      <c r="X465" s="17">
        <v>9.9657999999999998</v>
      </c>
      <c r="Y465" s="17">
        <v>11.437799999999999</v>
      </c>
      <c r="Z465" s="17">
        <v>10.242900000000001</v>
      </c>
      <c r="AA465" s="17">
        <v>5.1436999999999999</v>
      </c>
      <c r="AB465" s="17">
        <v>4.3809000000000005</v>
      </c>
      <c r="AC465" s="17">
        <v>3.5979999999999999</v>
      </c>
      <c r="AD465" s="17">
        <v>1.351</v>
      </c>
      <c r="AE465" s="17">
        <v>5.2281000000000004</v>
      </c>
      <c r="AF465" s="17">
        <v>6.0026000000000002</v>
      </c>
      <c r="AG465" s="17">
        <v>8.3627000000000002</v>
      </c>
      <c r="AH465" s="16">
        <v>3.6</v>
      </c>
      <c r="AI465" s="16">
        <v>1.35</v>
      </c>
      <c r="AJ465" s="16">
        <v>5.23</v>
      </c>
      <c r="AK465" s="16">
        <v>6</v>
      </c>
      <c r="AL465" s="16">
        <v>8.36</v>
      </c>
      <c r="AM465" s="16" t="s">
        <v>15</v>
      </c>
      <c r="AN465" s="16" t="s">
        <v>15</v>
      </c>
      <c r="AO465" s="16" t="s">
        <v>15</v>
      </c>
      <c r="AP465" s="16" t="s">
        <v>15</v>
      </c>
      <c r="AQ465" s="16" t="s">
        <v>15</v>
      </c>
      <c r="AR465" s="16" t="s">
        <v>15</v>
      </c>
      <c r="AS465" s="16">
        <v>2.46</v>
      </c>
      <c r="AT465" s="16">
        <v>2.58</v>
      </c>
      <c r="AU465" s="16">
        <v>2.75</v>
      </c>
      <c r="AV465" s="16">
        <v>2.38</v>
      </c>
      <c r="AW465" s="16">
        <v>1.96</v>
      </c>
      <c r="AX465" s="19" t="s">
        <v>15</v>
      </c>
      <c r="AY465" s="19" t="s">
        <v>15</v>
      </c>
      <c r="AZ465" s="19" t="s">
        <v>15</v>
      </c>
      <c r="BA465" s="19">
        <v>0.98794159184608143</v>
      </c>
      <c r="BB465" s="19">
        <v>0.36150207526607459</v>
      </c>
      <c r="BC465" s="19">
        <v>0.15943538528350379</v>
      </c>
      <c r="BD465" s="19">
        <v>2.5808810708752423E-2</v>
      </c>
      <c r="BE465" s="19">
        <v>2.5476652951244853E-2</v>
      </c>
      <c r="BF465" s="19">
        <v>4.0662544105956641E-2</v>
      </c>
      <c r="BG465" s="19">
        <v>0.40515786665436043</v>
      </c>
      <c r="BH465" s="19">
        <v>0.37851395331405374</v>
      </c>
      <c r="BI465" s="19">
        <v>0.44586573794064893</v>
      </c>
      <c r="BJ465" s="19">
        <v>-2.2671633667084752</v>
      </c>
      <c r="BK465" s="19">
        <v>0.23770214987348212</v>
      </c>
      <c r="BL465" s="19">
        <v>0.25694573852047986</v>
      </c>
      <c r="BM465" s="19">
        <v>0.11027190993809841</v>
      </c>
      <c r="BN465" s="16" t="s">
        <v>15</v>
      </c>
      <c r="BO465" s="16" t="s">
        <v>15</v>
      </c>
      <c r="BP465" s="16" t="s">
        <v>15</v>
      </c>
      <c r="BQ465" s="16">
        <v>-0.11650000000000001</v>
      </c>
      <c r="BR465" s="16">
        <v>1.7267999999999999</v>
      </c>
      <c r="BS465" s="16">
        <v>2.972</v>
      </c>
      <c r="BT465" s="16">
        <v>5.4600999999999997</v>
      </c>
      <c r="BU465" s="16">
        <v>6.4893000000000001</v>
      </c>
      <c r="BV465" s="16">
        <v>8.3826000000000001</v>
      </c>
      <c r="BW465" s="16">
        <v>2.6231</v>
      </c>
      <c r="BX465" s="16">
        <v>1.7398</v>
      </c>
      <c r="BY465" s="16">
        <v>2.4641999999999999</v>
      </c>
      <c r="BZ465" s="16">
        <v>-0.83279999999999998</v>
      </c>
      <c r="CA465" s="16">
        <v>1.9213</v>
      </c>
      <c r="CB465" s="16">
        <v>2.3229000000000002</v>
      </c>
      <c r="CC465" s="16">
        <v>4.7523</v>
      </c>
      <c r="CD465" s="13" t="s">
        <v>15</v>
      </c>
      <c r="CE465" s="13" t="s">
        <v>15</v>
      </c>
      <c r="CF465" s="13" t="s">
        <v>15</v>
      </c>
      <c r="CG465" s="13" t="s">
        <v>15</v>
      </c>
      <c r="CH465" s="13" t="s">
        <v>15</v>
      </c>
      <c r="CI465" s="13" t="s">
        <v>15</v>
      </c>
      <c r="CJ465" s="13">
        <v>5.0061430420825802E-2</v>
      </c>
      <c r="CK465" s="13">
        <v>0.20327762701185126</v>
      </c>
      <c r="CL465" s="13">
        <v>0.83874469605504631</v>
      </c>
      <c r="CM465" s="13">
        <v>1.6112168014831147</v>
      </c>
      <c r="CN465" s="13">
        <v>1.2223108446719311</v>
      </c>
      <c r="CO465" s="13">
        <v>1.441059350536525</v>
      </c>
      <c r="CP465" s="13">
        <v>1.3863288482025478</v>
      </c>
      <c r="CQ465" s="13">
        <v>1.0719249206094486</v>
      </c>
      <c r="CR465" s="13">
        <v>0.97094822830038907</v>
      </c>
      <c r="CS465" s="13">
        <v>0.94572093224096754</v>
      </c>
      <c r="CT465" s="16" t="s">
        <v>15</v>
      </c>
      <c r="CU465" s="16" t="s">
        <v>15</v>
      </c>
      <c r="CV465" s="16" t="s">
        <v>15</v>
      </c>
      <c r="CW465" s="16" t="s">
        <v>15</v>
      </c>
      <c r="CX465" s="16">
        <v>28.744900000000001</v>
      </c>
      <c r="CY465" s="16">
        <v>46.566899999999997</v>
      </c>
      <c r="CZ465" s="16">
        <v>43.042900000000003</v>
      </c>
      <c r="DA465" s="16">
        <v>28.544799999999999</v>
      </c>
      <c r="DB465" s="16">
        <v>34.166800000000002</v>
      </c>
      <c r="DC465" s="16">
        <v>15.526199999999999</v>
      </c>
      <c r="DD465" s="16">
        <v>11.712</v>
      </c>
      <c r="DE465" s="16">
        <v>19.702400000000001</v>
      </c>
      <c r="DF465" s="16">
        <v>-5.9687999999999999</v>
      </c>
      <c r="DG465" s="16">
        <v>12.4588</v>
      </c>
      <c r="DH465" s="16">
        <v>11.573399999999999</v>
      </c>
      <c r="DI465" s="16">
        <v>27.009799999999998</v>
      </c>
      <c r="DJ465" s="21" t="s">
        <v>15</v>
      </c>
      <c r="DK465" s="21" t="s">
        <v>15</v>
      </c>
      <c r="DL465" s="21" t="s">
        <v>15</v>
      </c>
      <c r="DM465" s="21" t="s">
        <v>15</v>
      </c>
      <c r="DN465" s="21">
        <v>3.8090999999999999</v>
      </c>
      <c r="DO465" s="21">
        <v>7.5197000000000003</v>
      </c>
      <c r="DP465" s="21">
        <v>15.878399999999999</v>
      </c>
      <c r="DQ465" s="21">
        <v>14.3307</v>
      </c>
      <c r="DR465" s="21">
        <v>14.4354</v>
      </c>
      <c r="DS465" s="21">
        <v>5.0738000000000003</v>
      </c>
      <c r="DT465" s="21">
        <v>3.2040999999999999</v>
      </c>
      <c r="DU465" s="21">
        <v>5.5541</v>
      </c>
      <c r="DV465" s="21">
        <v>-1.7782</v>
      </c>
      <c r="DW465" s="21">
        <v>3.8921999999999999</v>
      </c>
      <c r="DX465" s="21">
        <v>3.8807</v>
      </c>
      <c r="DY465" s="21">
        <v>9.3680000000000003</v>
      </c>
    </row>
    <row r="466" spans="1:129" x14ac:dyDescent="0.2">
      <c r="A466" s="62" t="str">
        <f>[1]PSIM!A479</f>
        <v>SHANG</v>
      </c>
      <c r="B466" s="16">
        <v>3.31</v>
      </c>
      <c r="C466" s="16">
        <v>1.8</v>
      </c>
      <c r="D466" s="16">
        <v>3.32</v>
      </c>
      <c r="E466" s="16">
        <v>3.73</v>
      </c>
      <c r="F466" s="16">
        <v>4.24</v>
      </c>
      <c r="G466" s="16">
        <v>3.7800000000000002</v>
      </c>
      <c r="H466" s="16">
        <v>2.36</v>
      </c>
      <c r="I466" s="16">
        <v>-1.1299999999999999</v>
      </c>
      <c r="J466" s="16">
        <v>-1.1400000000000001</v>
      </c>
      <c r="K466" s="16">
        <v>-1.74</v>
      </c>
      <c r="L466" s="16">
        <v>0.77</v>
      </c>
      <c r="M466" s="16">
        <v>15.78</v>
      </c>
      <c r="N466" s="16">
        <v>6.78</v>
      </c>
      <c r="O466" s="16">
        <v>5.12</v>
      </c>
      <c r="P466" s="16">
        <v>4.4400000000000004</v>
      </c>
      <c r="Q466" s="16">
        <v>4.2300000000000004</v>
      </c>
      <c r="R466" s="17">
        <v>68.327600000000004</v>
      </c>
      <c r="S466" s="17">
        <v>67.576599999999999</v>
      </c>
      <c r="T466" s="17">
        <v>70.023099999999999</v>
      </c>
      <c r="U466" s="17">
        <v>70.984099999999998</v>
      </c>
      <c r="V466" s="17">
        <v>70.4285</v>
      </c>
      <c r="W466" s="17">
        <v>70.945899999999995</v>
      </c>
      <c r="X466" s="17">
        <v>66.138900000000007</v>
      </c>
      <c r="Y466" s="17">
        <v>59.615900000000003</v>
      </c>
      <c r="Z466" s="17">
        <v>62.180300000000003</v>
      </c>
      <c r="AA466" s="17">
        <v>61.801499999999997</v>
      </c>
      <c r="AB466" s="17">
        <v>64.728399999999993</v>
      </c>
      <c r="AC466" s="17">
        <v>66.303299999999993</v>
      </c>
      <c r="AD466" s="17">
        <v>66.140900000000002</v>
      </c>
      <c r="AE466" s="17">
        <v>67.923500000000004</v>
      </c>
      <c r="AF466" s="17">
        <v>67.130600000000001</v>
      </c>
      <c r="AG466" s="17">
        <v>67.924099999999996</v>
      </c>
      <c r="AH466" s="16">
        <v>66.3</v>
      </c>
      <c r="AI466" s="16">
        <v>66.14</v>
      </c>
      <c r="AJ466" s="16">
        <v>67.92</v>
      </c>
      <c r="AK466" s="16">
        <v>67.13</v>
      </c>
      <c r="AL466" s="16">
        <v>67.92</v>
      </c>
      <c r="AM466" s="16">
        <v>32.79</v>
      </c>
      <c r="AN466" s="16">
        <v>27.77</v>
      </c>
      <c r="AO466" s="16">
        <v>24.76</v>
      </c>
      <c r="AP466" s="16">
        <v>25.22</v>
      </c>
      <c r="AQ466" s="16">
        <v>24.07</v>
      </c>
      <c r="AR466" s="16">
        <v>22.89</v>
      </c>
      <c r="AS466" s="16">
        <v>28.39</v>
      </c>
      <c r="AT466" s="16">
        <v>38.57</v>
      </c>
      <c r="AU466" s="16">
        <v>38.799999999999997</v>
      </c>
      <c r="AV466" s="16">
        <v>35.630000000000003</v>
      </c>
      <c r="AW466" s="16">
        <v>31.17</v>
      </c>
      <c r="AX466" s="19">
        <v>4.8936767793132663E-3</v>
      </c>
      <c r="AY466" s="19">
        <v>1.1213281247646957E-2</v>
      </c>
      <c r="AZ466" s="19">
        <v>4.0132431947514698E-3</v>
      </c>
      <c r="BA466" s="19" t="s">
        <v>15</v>
      </c>
      <c r="BB466" s="19" t="s">
        <v>15</v>
      </c>
      <c r="BC466" s="19" t="s">
        <v>15</v>
      </c>
      <c r="BD466" s="19">
        <v>1.4428495852670878E-3</v>
      </c>
      <c r="BE466" s="19">
        <v>-1.6344467905038941E-2</v>
      </c>
      <c r="BF466" s="19">
        <v>-9.6192144956686237E-2</v>
      </c>
      <c r="BG466" s="19">
        <v>-0.17550070867695694</v>
      </c>
      <c r="BH466" s="19">
        <v>0.13776264498322158</v>
      </c>
      <c r="BI466" s="19">
        <v>0.15504775257492373</v>
      </c>
      <c r="BJ466" s="19" t="s">
        <v>15</v>
      </c>
      <c r="BK466" s="19" t="s">
        <v>15</v>
      </c>
      <c r="BL466" s="19" t="s">
        <v>15</v>
      </c>
      <c r="BM466" s="19" t="s">
        <v>15</v>
      </c>
      <c r="BN466" s="16">
        <v>29.448699999999999</v>
      </c>
      <c r="BO466" s="16">
        <v>17.07</v>
      </c>
      <c r="BP466" s="16">
        <v>23.031600000000001</v>
      </c>
      <c r="BQ466" s="16">
        <v>24.523199999999999</v>
      </c>
      <c r="BR466" s="16">
        <v>26.933900000000001</v>
      </c>
      <c r="BS466" s="16">
        <v>23.693899999999999</v>
      </c>
      <c r="BT466" s="16">
        <v>16.494700000000002</v>
      </c>
      <c r="BU466" s="16">
        <v>-13.3368</v>
      </c>
      <c r="BV466" s="16">
        <v>-11.701000000000001</v>
      </c>
      <c r="BW466" s="16">
        <v>-14.236000000000001</v>
      </c>
      <c r="BX466" s="16">
        <v>4.8349000000000002</v>
      </c>
      <c r="BY466" s="16">
        <v>91.783000000000001</v>
      </c>
      <c r="BZ466" s="16">
        <v>46.816000000000003</v>
      </c>
      <c r="CA466" s="16">
        <v>28.092300000000002</v>
      </c>
      <c r="CB466" s="16">
        <v>26.186900000000001</v>
      </c>
      <c r="CC466" s="16">
        <v>22.912400000000002</v>
      </c>
      <c r="CD466" s="13">
        <v>5.3213534630805283E-2</v>
      </c>
      <c r="CE466" s="13">
        <v>3.927917211021404E-2</v>
      </c>
      <c r="CF466" s="13">
        <v>4.0291562153792546E-4</v>
      </c>
      <c r="CG466" s="13">
        <v>3.5368285814591004E-4</v>
      </c>
      <c r="CH466" s="13" t="s">
        <v>15</v>
      </c>
      <c r="CI466" s="13" t="s">
        <v>15</v>
      </c>
      <c r="CJ466" s="13">
        <v>2.721590338866149E-3</v>
      </c>
      <c r="CK466" s="13">
        <v>3.6987732298746509E-2</v>
      </c>
      <c r="CL466" s="13">
        <v>3.741617163980282E-2</v>
      </c>
      <c r="CM466" s="13">
        <v>4.2298250036799476E-2</v>
      </c>
      <c r="CN466" s="13">
        <v>2.6920841824166843E-2</v>
      </c>
      <c r="CO466" s="13" t="s">
        <v>15</v>
      </c>
      <c r="CP466" s="13" t="s">
        <v>15</v>
      </c>
      <c r="CQ466" s="13" t="s">
        <v>15</v>
      </c>
      <c r="CR466" s="13" t="s">
        <v>15</v>
      </c>
      <c r="CS466" s="13" t="s">
        <v>15</v>
      </c>
      <c r="CT466" s="16">
        <v>10.6534</v>
      </c>
      <c r="CU466" s="16">
        <v>5.5198999999999998</v>
      </c>
      <c r="CV466" s="16">
        <v>9.3956</v>
      </c>
      <c r="CW466" s="16">
        <v>9.4803999999999995</v>
      </c>
      <c r="CX466" s="16">
        <v>9.9269999999999996</v>
      </c>
      <c r="CY466" s="16">
        <v>8.2729999999999997</v>
      </c>
      <c r="CZ466" s="16">
        <v>5.2866</v>
      </c>
      <c r="DA466" s="16">
        <v>-2.7048999999999999</v>
      </c>
      <c r="DB466" s="16">
        <v>-2.7471000000000001</v>
      </c>
      <c r="DC466" s="16">
        <v>-4.4866000000000001</v>
      </c>
      <c r="DD466" s="16">
        <v>2.0897000000000001</v>
      </c>
      <c r="DE466" s="16">
        <v>35.356400000000001</v>
      </c>
      <c r="DF466" s="16">
        <v>12.635</v>
      </c>
      <c r="DG466" s="16">
        <v>8.8886000000000003</v>
      </c>
      <c r="DH466" s="16">
        <v>7.2824999999999998</v>
      </c>
      <c r="DI466" s="16">
        <v>6.6161000000000003</v>
      </c>
      <c r="DJ466" s="21">
        <v>9.5325000000000006</v>
      </c>
      <c r="DK466" s="21">
        <v>4.8578999999999999</v>
      </c>
      <c r="DL466" s="21">
        <v>8.4446999999999992</v>
      </c>
      <c r="DM466" s="21">
        <v>8.6377000000000006</v>
      </c>
      <c r="DN466" s="21">
        <v>8.9353999999999996</v>
      </c>
      <c r="DO466" s="21">
        <v>7.2629999999999999</v>
      </c>
      <c r="DP466" s="21">
        <v>4.6810999999999998</v>
      </c>
      <c r="DQ466" s="21">
        <v>-2.3353000000000002</v>
      </c>
      <c r="DR466" s="21">
        <v>-2.2435</v>
      </c>
      <c r="DS466" s="21">
        <v>-3.6019000000000001</v>
      </c>
      <c r="DT466" s="21">
        <v>1.6693</v>
      </c>
      <c r="DU466" s="21">
        <v>30.7164</v>
      </c>
      <c r="DV466" s="21">
        <v>11.728300000000001</v>
      </c>
      <c r="DW466" s="21">
        <v>8.2683</v>
      </c>
      <c r="DX466" s="21">
        <v>6.7647000000000004</v>
      </c>
      <c r="DY466" s="21">
        <v>6.1386000000000003</v>
      </c>
    </row>
    <row r="467" spans="1:129" x14ac:dyDescent="0.2">
      <c r="A467" s="62" t="str">
        <f>[1]PSIM!A480</f>
        <v>SIAM</v>
      </c>
      <c r="B467" s="16">
        <v>0.21920000000000001</v>
      </c>
      <c r="C467" s="16">
        <v>0.63200000000000001</v>
      </c>
      <c r="D467" s="16">
        <v>0.71</v>
      </c>
      <c r="E467" s="16">
        <v>1.44</v>
      </c>
      <c r="F467" s="16">
        <v>0.33</v>
      </c>
      <c r="G467" s="16">
        <v>0.57999999999999996</v>
      </c>
      <c r="H467" s="16">
        <v>0.08</v>
      </c>
      <c r="I467" s="16">
        <v>0.13</v>
      </c>
      <c r="J467" s="16">
        <v>0.52</v>
      </c>
      <c r="K467" s="16">
        <v>0.57999999999999996</v>
      </c>
      <c r="L467" s="16">
        <v>0.02</v>
      </c>
      <c r="M467" s="16">
        <v>-0.38</v>
      </c>
      <c r="N467" s="16">
        <v>-0.1</v>
      </c>
      <c r="O467" s="16">
        <v>-0.1</v>
      </c>
      <c r="P467" s="16">
        <v>-0.05</v>
      </c>
      <c r="Q467" s="16">
        <v>-0.08</v>
      </c>
      <c r="R467" s="17">
        <v>23.194900000000001</v>
      </c>
      <c r="S467" s="17">
        <v>23.129200000000001</v>
      </c>
      <c r="T467" s="17">
        <v>23.5337</v>
      </c>
      <c r="U467" s="17">
        <v>34.697299999999998</v>
      </c>
      <c r="V467" s="17">
        <v>25.3094</v>
      </c>
      <c r="W467" s="17">
        <v>27.041499999999999</v>
      </c>
      <c r="X467" s="17">
        <v>20.392800000000001</v>
      </c>
      <c r="Y467" s="17">
        <v>17.0548</v>
      </c>
      <c r="Z467" s="17">
        <v>19.248999999999999</v>
      </c>
      <c r="AA467" s="17">
        <v>20.916499999999999</v>
      </c>
      <c r="AB467" s="17">
        <v>17.139600000000002</v>
      </c>
      <c r="AC467" s="17">
        <v>14.4877</v>
      </c>
      <c r="AD467" s="17">
        <v>19.014800000000001</v>
      </c>
      <c r="AE467" s="17">
        <v>19.014800000000001</v>
      </c>
      <c r="AF467" s="17">
        <v>22.643899999999999</v>
      </c>
      <c r="AG467" s="17">
        <v>21.4495</v>
      </c>
      <c r="AH467" s="16">
        <v>17.14</v>
      </c>
      <c r="AI467" s="16">
        <v>14.49</v>
      </c>
      <c r="AJ467" s="16">
        <v>21.4</v>
      </c>
      <c r="AK467" s="16">
        <v>22.64</v>
      </c>
      <c r="AL467" s="16">
        <v>21.45</v>
      </c>
      <c r="AM467" s="16">
        <v>29.01</v>
      </c>
      <c r="AN467" s="16">
        <v>20.68</v>
      </c>
      <c r="AO467" s="16">
        <v>20.86</v>
      </c>
      <c r="AP467" s="16">
        <v>17.3</v>
      </c>
      <c r="AQ467" s="16">
        <v>10.68</v>
      </c>
      <c r="AR467" s="16">
        <v>16.64</v>
      </c>
      <c r="AS467" s="16">
        <v>14.69</v>
      </c>
      <c r="AT467" s="16">
        <v>14.77</v>
      </c>
      <c r="AU467" s="16">
        <v>19.510000000000002</v>
      </c>
      <c r="AV467" s="16">
        <v>13.71</v>
      </c>
      <c r="AW467" s="16">
        <v>15.27</v>
      </c>
      <c r="AX467" s="19">
        <v>0.86430437547755978</v>
      </c>
      <c r="AY467" s="19">
        <v>0.52488141032435431</v>
      </c>
      <c r="AZ467" s="19">
        <v>0.32856414342135454</v>
      </c>
      <c r="BA467" s="19">
        <v>3.6499615036882982E-2</v>
      </c>
      <c r="BB467" s="19">
        <v>7.7336434232861517E-2</v>
      </c>
      <c r="BC467" s="19">
        <v>7.6590635554817299E-3</v>
      </c>
      <c r="BD467" s="19">
        <v>4.8515113356021711E-2</v>
      </c>
      <c r="BE467" s="19">
        <v>-7.4740705933628887E-2</v>
      </c>
      <c r="BF467" s="19">
        <v>5.5745798374800731E-2</v>
      </c>
      <c r="BG467" s="19">
        <v>1.0526339835388879E-2</v>
      </c>
      <c r="BH467" s="19">
        <v>-3.0657259076349513E-2</v>
      </c>
      <c r="BI467" s="19">
        <v>-1.0027941603431368E-2</v>
      </c>
      <c r="BJ467" s="19">
        <v>-2.0852839073564146E-2</v>
      </c>
      <c r="BK467" s="19">
        <v>-2.0852839073564146E-2</v>
      </c>
      <c r="BL467" s="19">
        <v>-2.3659530597191333E-2</v>
      </c>
      <c r="BM467" s="19">
        <v>-1.6900517339940965E-2</v>
      </c>
      <c r="BN467" s="16">
        <v>1.8698999999999999</v>
      </c>
      <c r="BO467" s="16">
        <v>6.3878000000000004</v>
      </c>
      <c r="BP467" s="16">
        <v>11.4922</v>
      </c>
      <c r="BQ467" s="16">
        <v>20.505700000000001</v>
      </c>
      <c r="BR467" s="16">
        <v>9.0739000000000001</v>
      </c>
      <c r="BS467" s="16">
        <v>12.281000000000001</v>
      </c>
      <c r="BT467" s="16">
        <v>1.7741</v>
      </c>
      <c r="BU467" s="16">
        <v>3.7118000000000002</v>
      </c>
      <c r="BV467" s="16">
        <v>7.5704000000000002</v>
      </c>
      <c r="BW467" s="16">
        <v>7.7313000000000001</v>
      </c>
      <c r="BX467" s="16">
        <v>0.26219999999999999</v>
      </c>
      <c r="BY467" s="16">
        <v>-10.6279</v>
      </c>
      <c r="BZ467" s="16">
        <v>-3.5583</v>
      </c>
      <c r="CA467" s="16">
        <v>-3.5583</v>
      </c>
      <c r="CB467" s="16">
        <v>-1.6457000000000002</v>
      </c>
      <c r="CC467" s="16">
        <v>-2.9904999999999999</v>
      </c>
      <c r="CD467" s="13">
        <v>-3.0882820593124385</v>
      </c>
      <c r="CE467" s="13">
        <v>-16.719905956112854</v>
      </c>
      <c r="CF467" s="13">
        <v>17.392209727679177</v>
      </c>
      <c r="CG467" s="13">
        <v>0.28592397940440245</v>
      </c>
      <c r="CH467" s="13">
        <v>0.11905782288904518</v>
      </c>
      <c r="CI467" s="13">
        <v>4.9361045940819068E-2</v>
      </c>
      <c r="CJ467" s="13" t="s">
        <v>15</v>
      </c>
      <c r="CK467" s="13" t="s">
        <v>15</v>
      </c>
      <c r="CL467" s="13">
        <v>7.5431330150868545E-2</v>
      </c>
      <c r="CM467" s="13">
        <v>2.6053051410878433E-2</v>
      </c>
      <c r="CN467" s="13" t="s">
        <v>15</v>
      </c>
      <c r="CO467" s="13">
        <v>4.2952345628791231E-4</v>
      </c>
      <c r="CP467" s="13">
        <v>2.2871495488033761E-2</v>
      </c>
      <c r="CQ467" s="13">
        <v>9.5915868081425715E-2</v>
      </c>
      <c r="CR467" s="13">
        <v>0.27148296714002251</v>
      </c>
      <c r="CS467" s="13">
        <v>9.8676228375270986E-2</v>
      </c>
      <c r="CT467" s="16" t="s">
        <v>15</v>
      </c>
      <c r="CU467" s="16" t="s">
        <v>15</v>
      </c>
      <c r="CV467" s="16">
        <v>35.527799999999999</v>
      </c>
      <c r="CW467" s="16">
        <v>51.910200000000003</v>
      </c>
      <c r="CX467" s="16">
        <v>9.5648</v>
      </c>
      <c r="CY467" s="16">
        <v>15.764099999999999</v>
      </c>
      <c r="CZ467" s="16">
        <v>2.1879</v>
      </c>
      <c r="DA467" s="16">
        <v>3.5223</v>
      </c>
      <c r="DB467" s="16">
        <v>13.465</v>
      </c>
      <c r="DC467" s="16">
        <v>13.652799999999999</v>
      </c>
      <c r="DD467" s="16">
        <v>0.35930000000000001</v>
      </c>
      <c r="DE467" s="16">
        <v>-9.3047000000000004</v>
      </c>
      <c r="DF467" s="16">
        <v>-2.5575999999999999</v>
      </c>
      <c r="DG467" s="16">
        <v>-2.5575999999999999</v>
      </c>
      <c r="DH467" s="16">
        <v>-1.3714</v>
      </c>
      <c r="DI467" s="16">
        <v>-2.0884999999999998</v>
      </c>
      <c r="DJ467" s="21">
        <v>1.8858999999999999</v>
      </c>
      <c r="DK467" s="21">
        <v>5.7054</v>
      </c>
      <c r="DL467" s="21">
        <v>11.601699999999999</v>
      </c>
      <c r="DM467" s="21">
        <v>31.328600000000002</v>
      </c>
      <c r="DN467" s="21">
        <v>6.6204000000000001</v>
      </c>
      <c r="DO467" s="21">
        <v>11.5349</v>
      </c>
      <c r="DP467" s="21">
        <v>1.6579999999999999</v>
      </c>
      <c r="DQ467" s="21">
        <v>2.4453</v>
      </c>
      <c r="DR467" s="21">
        <v>8.2665000000000006</v>
      </c>
      <c r="DS467" s="21">
        <v>9.1509999999999998</v>
      </c>
      <c r="DT467" s="21">
        <v>0.26350000000000001</v>
      </c>
      <c r="DU467" s="21">
        <v>-7.2080000000000002</v>
      </c>
      <c r="DV467" s="21">
        <v>-2.0739000000000001</v>
      </c>
      <c r="DW467" s="21">
        <v>-2.0739000000000001</v>
      </c>
      <c r="DX467" s="21">
        <v>-0.9788</v>
      </c>
      <c r="DY467" s="21">
        <v>-1.3437000000000001</v>
      </c>
    </row>
    <row r="468" spans="1:129" x14ac:dyDescent="0.2">
      <c r="A468" s="62" t="str">
        <f>[1]PSIM!A481</f>
        <v>SIMAT</v>
      </c>
      <c r="B468" s="16" t="s">
        <v>15</v>
      </c>
      <c r="C468" s="16" t="s">
        <v>15</v>
      </c>
      <c r="D468" s="16">
        <v>0.28839999999999999</v>
      </c>
      <c r="E468" s="16">
        <v>0.54710000000000003</v>
      </c>
      <c r="F468" s="16">
        <v>0.2402</v>
      </c>
      <c r="G468" s="16">
        <v>0.19889999999999999</v>
      </c>
      <c r="H468" s="16">
        <v>8.2600000000000007E-2</v>
      </c>
      <c r="I468" s="16">
        <v>0.10879999999999999</v>
      </c>
      <c r="J468" s="16">
        <v>0.16139999999999999</v>
      </c>
      <c r="K468" s="16">
        <v>0.2432</v>
      </c>
      <c r="L468" s="16">
        <v>0.27389999999999998</v>
      </c>
      <c r="M468" s="16">
        <v>0.1019</v>
      </c>
      <c r="N468" s="16">
        <v>-0.14949999999999999</v>
      </c>
      <c r="O468" s="16">
        <v>-0.19620000000000001</v>
      </c>
      <c r="P468" s="16">
        <v>-2.8000000000000001E-2</v>
      </c>
      <c r="Q468" s="16" t="s">
        <v>15</v>
      </c>
      <c r="R468" s="17" t="s">
        <v>15</v>
      </c>
      <c r="S468" s="17" t="s">
        <v>15</v>
      </c>
      <c r="T468" s="17">
        <v>35.328000000000003</v>
      </c>
      <c r="U468" s="17">
        <v>48.1511</v>
      </c>
      <c r="V468" s="17">
        <v>36.878</v>
      </c>
      <c r="W468" s="17">
        <v>24.839300000000001</v>
      </c>
      <c r="X468" s="17">
        <v>33.318300000000001</v>
      </c>
      <c r="Y468" s="17">
        <v>18.4574</v>
      </c>
      <c r="Z468" s="17">
        <v>15.537800000000001</v>
      </c>
      <c r="AA468" s="17">
        <v>17.7774</v>
      </c>
      <c r="AB468" s="17">
        <v>11.483000000000001</v>
      </c>
      <c r="AC468" s="17">
        <v>15.681799999999999</v>
      </c>
      <c r="AD468" s="17">
        <v>11.4674</v>
      </c>
      <c r="AE468" s="17">
        <v>11.399900000000001</v>
      </c>
      <c r="AF468" s="17">
        <v>18.185300000000002</v>
      </c>
      <c r="AG468" s="17">
        <v>17.595500000000001</v>
      </c>
      <c r="AH468" s="16">
        <v>15.68</v>
      </c>
      <c r="AI468" s="16">
        <v>11.47</v>
      </c>
      <c r="AJ468" s="16">
        <v>11.4</v>
      </c>
      <c r="AK468" s="16">
        <v>18.190000000000001</v>
      </c>
      <c r="AL468" s="16">
        <v>17.600000000000001</v>
      </c>
      <c r="AM468" s="16" t="s">
        <v>15</v>
      </c>
      <c r="AN468" s="16" t="s">
        <v>15</v>
      </c>
      <c r="AO468" s="16" t="s">
        <v>15</v>
      </c>
      <c r="AP468" s="16" t="s">
        <v>15</v>
      </c>
      <c r="AQ468" s="16" t="s">
        <v>15</v>
      </c>
      <c r="AR468" s="16">
        <v>17.399999999999999</v>
      </c>
      <c r="AS468" s="16">
        <v>27.98</v>
      </c>
      <c r="AT468" s="16">
        <v>12.71</v>
      </c>
      <c r="AU468" s="16">
        <v>11.16</v>
      </c>
      <c r="AV468" s="16">
        <v>13.21</v>
      </c>
      <c r="AW468" s="16">
        <v>6.69</v>
      </c>
      <c r="AX468" s="19" t="s">
        <v>15</v>
      </c>
      <c r="AY468" s="19" t="s">
        <v>15</v>
      </c>
      <c r="AZ468" s="19" t="s">
        <v>15</v>
      </c>
      <c r="BA468" s="19">
        <v>2.8536821371357914E-2</v>
      </c>
      <c r="BB468" s="19">
        <v>1.8720021318173741E-2</v>
      </c>
      <c r="BC468" s="19">
        <v>5.032019782519101E-2</v>
      </c>
      <c r="BD468" s="19">
        <v>4.8466295123716821E-2</v>
      </c>
      <c r="BE468" s="19">
        <v>0.11097214810255469</v>
      </c>
      <c r="BF468" s="19">
        <v>0.45956799125397652</v>
      </c>
      <c r="BG468" s="19">
        <v>0.28310378310095496</v>
      </c>
      <c r="BH468" s="19">
        <v>0.1390961394194154</v>
      </c>
      <c r="BI468" s="19">
        <v>0.39407343615438817</v>
      </c>
      <c r="BJ468" s="19">
        <v>-0.46239036892473367</v>
      </c>
      <c r="BK468" s="19">
        <v>-0.75336866809060465</v>
      </c>
      <c r="BL468" s="19">
        <v>1.0716600140878141</v>
      </c>
      <c r="BM468" s="19">
        <v>0.90886436454254171</v>
      </c>
      <c r="BN468" s="16" t="s">
        <v>15</v>
      </c>
      <c r="BO468" s="16" t="s">
        <v>15</v>
      </c>
      <c r="BP468" s="16">
        <v>6.3856999999999999</v>
      </c>
      <c r="BQ468" s="16">
        <v>17.242000000000001</v>
      </c>
      <c r="BR468" s="16">
        <v>12.6288</v>
      </c>
      <c r="BS468" s="16">
        <v>9.0707000000000004</v>
      </c>
      <c r="BT468" s="16">
        <v>7.0225999999999997</v>
      </c>
      <c r="BU468" s="16">
        <v>4.0716999999999999</v>
      </c>
      <c r="BV468" s="16">
        <v>2.9114</v>
      </c>
      <c r="BW468" s="16">
        <v>3.9954999999999998</v>
      </c>
      <c r="BX468" s="16">
        <v>3.4037999999999999</v>
      </c>
      <c r="BY468" s="16">
        <v>2.5606</v>
      </c>
      <c r="BZ468" s="16">
        <v>-4.1801000000000004</v>
      </c>
      <c r="CA468" s="16">
        <v>-5.7733999999999996</v>
      </c>
      <c r="CB468" s="16">
        <v>-0.97489999999999999</v>
      </c>
      <c r="CC468" s="16">
        <v>-5.62E-2</v>
      </c>
      <c r="CD468" s="13" t="s">
        <v>15</v>
      </c>
      <c r="CE468" s="13" t="s">
        <v>15</v>
      </c>
      <c r="CF468" s="13" t="s">
        <v>15</v>
      </c>
      <c r="CG468" s="13" t="s">
        <v>15</v>
      </c>
      <c r="CH468" s="13" t="s">
        <v>15</v>
      </c>
      <c r="CI468" s="13">
        <v>4.1492469107593882E-2</v>
      </c>
      <c r="CJ468" s="13">
        <v>4.1746662499441888E-2</v>
      </c>
      <c r="CK468" s="13">
        <v>2.3244765793955251</v>
      </c>
      <c r="CL468" s="13">
        <v>0.775722222973247</v>
      </c>
      <c r="CM468" s="13">
        <v>1.3572546848594818</v>
      </c>
      <c r="CN468" s="13">
        <v>1.0785364272854838</v>
      </c>
      <c r="CO468" s="13">
        <v>0.46628494842562435</v>
      </c>
      <c r="CP468" s="13">
        <v>0.57816543175592949</v>
      </c>
      <c r="CQ468" s="13">
        <v>0.6065027438414391</v>
      </c>
      <c r="CR468" s="13">
        <v>0.51898331541210296</v>
      </c>
      <c r="CS468" s="13">
        <v>0.52518799779905012</v>
      </c>
      <c r="CT468" s="16" t="s">
        <v>15</v>
      </c>
      <c r="CU468" s="16" t="s">
        <v>15</v>
      </c>
      <c r="CV468" s="16" t="s">
        <v>15</v>
      </c>
      <c r="CW468" s="16">
        <v>67.59</v>
      </c>
      <c r="CX468" s="16">
        <v>48.071599999999997</v>
      </c>
      <c r="CY468" s="16">
        <v>25.027200000000001</v>
      </c>
      <c r="CZ468" s="16">
        <v>10.4122</v>
      </c>
      <c r="DA468" s="16">
        <v>13.4575</v>
      </c>
      <c r="DB468" s="16">
        <v>17.4404</v>
      </c>
      <c r="DC468" s="16">
        <v>16.550699999999999</v>
      </c>
      <c r="DD468" s="16">
        <v>19.6858</v>
      </c>
      <c r="DE468" s="16">
        <v>6.5674000000000001</v>
      </c>
      <c r="DF468" s="16">
        <v>-8.9151000000000007</v>
      </c>
      <c r="DG468" s="16">
        <v>-12.421799999999999</v>
      </c>
      <c r="DH468" s="16">
        <v>-1.8976999999999999</v>
      </c>
      <c r="DI468" s="16">
        <v>-0.1201</v>
      </c>
      <c r="DJ468" s="21" t="s">
        <v>15</v>
      </c>
      <c r="DK468" s="21" t="s">
        <v>15</v>
      </c>
      <c r="DL468" s="21" t="s">
        <v>15</v>
      </c>
      <c r="DM468" s="21">
        <v>32.432400000000001</v>
      </c>
      <c r="DN468" s="21">
        <v>26.027000000000001</v>
      </c>
      <c r="DO468" s="21">
        <v>15.169600000000001</v>
      </c>
      <c r="DP468" s="21">
        <v>7.2239000000000004</v>
      </c>
      <c r="DQ468" s="21">
        <v>3.6151</v>
      </c>
      <c r="DR468" s="21">
        <v>4.0819000000000001</v>
      </c>
      <c r="DS468" s="21">
        <v>5.1788999999999996</v>
      </c>
      <c r="DT468" s="21">
        <v>6.1140999999999996</v>
      </c>
      <c r="DU468" s="21">
        <v>2.6627999999999998</v>
      </c>
      <c r="DV468" s="21">
        <v>-4.3921999999999999</v>
      </c>
      <c r="DW468" s="21">
        <v>-5.9569999999999999</v>
      </c>
      <c r="DX468" s="21">
        <v>-0.87350000000000005</v>
      </c>
      <c r="DY468" s="21">
        <v>-5.7500000000000002E-2</v>
      </c>
    </row>
    <row r="469" spans="1:129" x14ac:dyDescent="0.2">
      <c r="A469" s="62" t="str">
        <f>[1]PSIM!A482</f>
        <v>SINGER</v>
      </c>
      <c r="B469" s="16">
        <v>0.73</v>
      </c>
      <c r="C469" s="16">
        <v>0.88900000000000001</v>
      </c>
      <c r="D469" s="16">
        <v>0.68</v>
      </c>
      <c r="E469" s="16">
        <v>0.33</v>
      </c>
      <c r="F469" s="16">
        <v>-4.57</v>
      </c>
      <c r="G469" s="16">
        <v>-1.85</v>
      </c>
      <c r="H469" s="16">
        <v>-0.3</v>
      </c>
      <c r="I469" s="16">
        <v>-0.04</v>
      </c>
      <c r="J469" s="16">
        <v>0.33</v>
      </c>
      <c r="K469" s="16">
        <v>0.53</v>
      </c>
      <c r="L469" s="16">
        <v>0.84</v>
      </c>
      <c r="M469" s="16">
        <v>1.19</v>
      </c>
      <c r="N469" s="16">
        <v>0.89419999999999999</v>
      </c>
      <c r="O469" s="16">
        <v>0.53</v>
      </c>
      <c r="P469" s="16">
        <v>0.44</v>
      </c>
      <c r="Q469" s="16">
        <v>-0.04</v>
      </c>
      <c r="R469" s="17">
        <v>43.339300000000001</v>
      </c>
      <c r="S469" s="17">
        <v>43.027500000000003</v>
      </c>
      <c r="T469" s="17">
        <v>44.238900000000001</v>
      </c>
      <c r="U469" s="17">
        <v>19.071999999999999</v>
      </c>
      <c r="V469" s="17">
        <v>49.227800000000002</v>
      </c>
      <c r="W469" s="17">
        <v>26.086600000000001</v>
      </c>
      <c r="X469" s="17">
        <v>33.1021</v>
      </c>
      <c r="Y469" s="17">
        <v>45.847499999999997</v>
      </c>
      <c r="Z469" s="17">
        <v>42.603200000000001</v>
      </c>
      <c r="AA469" s="17">
        <v>41.842700000000001</v>
      </c>
      <c r="AB469" s="17">
        <v>42.386099999999999</v>
      </c>
      <c r="AC469" s="17">
        <v>38.192700000000002</v>
      </c>
      <c r="AD469" s="17">
        <v>40.371499999999997</v>
      </c>
      <c r="AE469" s="17">
        <v>36.786700000000003</v>
      </c>
      <c r="AF469" s="17">
        <v>36.338900000000002</v>
      </c>
      <c r="AG469" s="17">
        <v>57.2849</v>
      </c>
      <c r="AH469" s="16">
        <v>38.19</v>
      </c>
      <c r="AI469" s="16">
        <v>37.880000000000003</v>
      </c>
      <c r="AJ469" s="16">
        <v>36.79</v>
      </c>
      <c r="AK469" s="16">
        <v>36.340000000000003</v>
      </c>
      <c r="AL469" s="16">
        <v>36.17</v>
      </c>
      <c r="AM469" s="16">
        <v>38.04</v>
      </c>
      <c r="AN469" s="16">
        <v>35.46</v>
      </c>
      <c r="AO469" s="16">
        <v>37.130000000000003</v>
      </c>
      <c r="AP469" s="16">
        <v>37.53</v>
      </c>
      <c r="AQ469" s="16">
        <v>46.01</v>
      </c>
      <c r="AR469" s="16">
        <v>68.97</v>
      </c>
      <c r="AS469" s="16">
        <v>52.51</v>
      </c>
      <c r="AT469" s="16">
        <v>56.49</v>
      </c>
      <c r="AU469" s="16">
        <v>50.45</v>
      </c>
      <c r="AV469" s="16">
        <v>59.45</v>
      </c>
      <c r="AW469" s="16">
        <v>43.35</v>
      </c>
      <c r="AX469" s="19">
        <v>0.28415038845190066</v>
      </c>
      <c r="AY469" s="19">
        <v>9.1090035274906E-2</v>
      </c>
      <c r="AZ469" s="19">
        <v>0.14726630492170709</v>
      </c>
      <c r="BA469" s="19">
        <v>-9.3450987324092363E-2</v>
      </c>
      <c r="BB469" s="19">
        <v>-0.1458908110511897</v>
      </c>
      <c r="BC469" s="19">
        <v>-0.1037285952270262</v>
      </c>
      <c r="BD469" s="19">
        <v>-0.12454171775266791</v>
      </c>
      <c r="BE469" s="19">
        <v>1.3964290668012165</v>
      </c>
      <c r="BF469" s="19">
        <v>0.58606088736049289</v>
      </c>
      <c r="BG469" s="19">
        <v>0.30856506731138017</v>
      </c>
      <c r="BH469" s="19">
        <v>-0.1490730179526443</v>
      </c>
      <c r="BI469" s="19">
        <v>-0.15802887524057413</v>
      </c>
      <c r="BJ469" s="19">
        <v>-0.12294935821023863</v>
      </c>
      <c r="BK469" s="19">
        <v>-0.11118614025558193</v>
      </c>
      <c r="BL469" s="19">
        <v>-7.956157306013259E-2</v>
      </c>
      <c r="BM469" s="19">
        <v>-6.3513828786937135E-2</v>
      </c>
      <c r="BN469" s="16">
        <v>5.0491999999999999</v>
      </c>
      <c r="BO469" s="16">
        <v>5.2777000000000003</v>
      </c>
      <c r="BP469" s="16">
        <v>4.3353999999999999</v>
      </c>
      <c r="BQ469" s="16">
        <v>2.5190999999999999</v>
      </c>
      <c r="BR469" s="16">
        <v>-32.3367</v>
      </c>
      <c r="BS469" s="16">
        <v>-26.683900000000001</v>
      </c>
      <c r="BT469" s="16">
        <v>-4.6409000000000002</v>
      </c>
      <c r="BU469" s="16">
        <v>-0.72619999999999996</v>
      </c>
      <c r="BV469" s="16">
        <v>5.4831000000000003</v>
      </c>
      <c r="BW469" s="16">
        <v>7.6288</v>
      </c>
      <c r="BX469" s="16">
        <v>9.7224000000000004</v>
      </c>
      <c r="BY469" s="16">
        <v>11.2346</v>
      </c>
      <c r="BZ469" s="16">
        <v>8.8946000000000005</v>
      </c>
      <c r="CA469" s="16">
        <v>5.4306999999999999</v>
      </c>
      <c r="CB469" s="16">
        <v>6.3394000000000004</v>
      </c>
      <c r="CC469" s="16">
        <v>-0.4128</v>
      </c>
      <c r="CD469" s="13">
        <v>0.32143376192096906</v>
      </c>
      <c r="CE469" s="13">
        <v>0.59756388476294531</v>
      </c>
      <c r="CF469" s="13">
        <v>0.9357281772242142</v>
      </c>
      <c r="CG469" s="13">
        <v>1.4269051491080837</v>
      </c>
      <c r="CH469" s="13">
        <v>2.1915425383647258</v>
      </c>
      <c r="CI469" s="13">
        <v>2.1438218729031648</v>
      </c>
      <c r="CJ469" s="13">
        <v>2.2951519590331864</v>
      </c>
      <c r="CK469" s="13">
        <v>1.6371517177980466</v>
      </c>
      <c r="CL469" s="13">
        <v>0.97102668101134837</v>
      </c>
      <c r="CM469" s="13">
        <v>0.74956971535822137</v>
      </c>
      <c r="CN469" s="13">
        <v>0.64138298175149899</v>
      </c>
      <c r="CO469" s="13">
        <v>0.79939854853685743</v>
      </c>
      <c r="CP469" s="13">
        <v>0.67009513099415574</v>
      </c>
      <c r="CQ469" s="13">
        <v>0.64861418896014555</v>
      </c>
      <c r="CR469" s="13">
        <v>0.46647924603682273</v>
      </c>
      <c r="CS469" s="13">
        <v>0.81521430463625177</v>
      </c>
      <c r="CT469" s="16">
        <v>9.0587</v>
      </c>
      <c r="CU469" s="16">
        <v>10.8392</v>
      </c>
      <c r="CV469" s="16">
        <v>8.0687999999999995</v>
      </c>
      <c r="CW469" s="16">
        <v>3.8348</v>
      </c>
      <c r="CX469" s="16">
        <v>-73.307100000000005</v>
      </c>
      <c r="CY469" s="16">
        <v>-59.1999</v>
      </c>
      <c r="CZ469" s="16">
        <v>-14.3878</v>
      </c>
      <c r="DA469" s="16">
        <v>-1.635</v>
      </c>
      <c r="DB469" s="16">
        <v>11.5001</v>
      </c>
      <c r="DC469" s="16">
        <v>15.5808</v>
      </c>
      <c r="DD469" s="16">
        <v>20.814900000000002</v>
      </c>
      <c r="DE469" s="16">
        <v>24.4238</v>
      </c>
      <c r="DF469" s="16">
        <v>16.040400000000002</v>
      </c>
      <c r="DG469" s="16">
        <v>9.0716999999999999</v>
      </c>
      <c r="DH469" s="16">
        <v>7.4783999999999997</v>
      </c>
      <c r="DI469" s="16">
        <v>-0.60909999999999997</v>
      </c>
      <c r="DJ469" s="21">
        <v>5.2152000000000003</v>
      </c>
      <c r="DK469" s="21">
        <v>6.03</v>
      </c>
      <c r="DL469" s="21">
        <v>3.8037000000000001</v>
      </c>
      <c r="DM469" s="21">
        <v>1.5270999999999999</v>
      </c>
      <c r="DN469" s="21">
        <v>-23.948</v>
      </c>
      <c r="DO469" s="21">
        <v>-15.274699999999999</v>
      </c>
      <c r="DP469" s="21">
        <v>-3.4331</v>
      </c>
      <c r="DQ469" s="21">
        <v>-0.45129999999999998</v>
      </c>
      <c r="DR469" s="21">
        <v>4.2279</v>
      </c>
      <c r="DS469" s="21">
        <v>6.6082000000000001</v>
      </c>
      <c r="DT469" s="21">
        <v>9.1597000000000008</v>
      </c>
      <c r="DU469" s="21">
        <v>10.7456</v>
      </c>
      <c r="DV469" s="21">
        <v>7.3028000000000004</v>
      </c>
      <c r="DW469" s="21">
        <v>4.2750000000000004</v>
      </c>
      <c r="DX469" s="21">
        <v>3.694</v>
      </c>
      <c r="DY469" s="21">
        <v>-0.29360000000000003</v>
      </c>
    </row>
    <row r="470" spans="1:129" x14ac:dyDescent="0.2">
      <c r="A470" s="62" t="str">
        <f>[1]PSIM!A483</f>
        <v>SIRI</v>
      </c>
      <c r="B470" s="16">
        <v>1.47E-2</v>
      </c>
      <c r="C470" s="16">
        <v>9.6199999999999994E-2</v>
      </c>
      <c r="D470" s="16">
        <v>7.0999999999999994E-2</v>
      </c>
      <c r="E470" s="16">
        <v>0.11700000000000001</v>
      </c>
      <c r="F470" s="16">
        <v>5.1799999999999999E-2</v>
      </c>
      <c r="G470" s="16">
        <v>9.2100000000000001E-2</v>
      </c>
      <c r="H470" s="16">
        <v>0.11890000000000001</v>
      </c>
      <c r="I470" s="16">
        <v>0.12659999999999999</v>
      </c>
      <c r="J470" s="16">
        <v>0.2455</v>
      </c>
      <c r="K470" s="16">
        <v>0.2596</v>
      </c>
      <c r="L470" s="16">
        <v>0.35799999999999998</v>
      </c>
      <c r="M470" s="16">
        <v>0.188</v>
      </c>
      <c r="N470" s="16">
        <v>0.33</v>
      </c>
      <c r="O470" s="16">
        <v>0.25</v>
      </c>
      <c r="P470" s="16">
        <v>0.24</v>
      </c>
      <c r="Q470" s="16">
        <v>0.2</v>
      </c>
      <c r="R470" s="17">
        <v>26.046299999999999</v>
      </c>
      <c r="S470" s="17">
        <v>34.405200000000001</v>
      </c>
      <c r="T470" s="17">
        <v>30.520800000000001</v>
      </c>
      <c r="U470" s="17">
        <v>24.5763</v>
      </c>
      <c r="V470" s="17">
        <v>27.581800000000001</v>
      </c>
      <c r="W470" s="17">
        <v>28.863199999999999</v>
      </c>
      <c r="X470" s="17">
        <v>30.3644</v>
      </c>
      <c r="Y470" s="17">
        <v>29.4603</v>
      </c>
      <c r="Z470" s="17">
        <v>32.544800000000002</v>
      </c>
      <c r="AA470" s="17">
        <v>34.2346</v>
      </c>
      <c r="AB470" s="17">
        <v>33.258499999999998</v>
      </c>
      <c r="AC470" s="17">
        <v>32.623399999999997</v>
      </c>
      <c r="AD470" s="17">
        <v>32.706000000000003</v>
      </c>
      <c r="AE470" s="17">
        <v>31.129200000000001</v>
      </c>
      <c r="AF470" s="17">
        <v>30.605399999999999</v>
      </c>
      <c r="AG470" s="17">
        <v>30.997</v>
      </c>
      <c r="AH470" s="16">
        <v>32.619999999999997</v>
      </c>
      <c r="AI470" s="16">
        <v>32.71</v>
      </c>
      <c r="AJ470" s="16">
        <v>29.34</v>
      </c>
      <c r="AK470" s="16">
        <v>30.52</v>
      </c>
      <c r="AL470" s="16">
        <v>31</v>
      </c>
      <c r="AM470" s="16">
        <v>20.51</v>
      </c>
      <c r="AN470" s="16">
        <v>19.600000000000001</v>
      </c>
      <c r="AO470" s="16">
        <v>20.13</v>
      </c>
      <c r="AP470" s="16">
        <v>16.73</v>
      </c>
      <c r="AQ470" s="16">
        <v>21.53</v>
      </c>
      <c r="AR470" s="16">
        <v>22.02</v>
      </c>
      <c r="AS470" s="16">
        <v>16.309999999999999</v>
      </c>
      <c r="AT470" s="16">
        <v>13.97</v>
      </c>
      <c r="AU470" s="16">
        <v>17.7</v>
      </c>
      <c r="AV470" s="16">
        <v>20.28</v>
      </c>
      <c r="AW470" s="16">
        <v>20.32</v>
      </c>
      <c r="AX470" s="19">
        <v>0.62206414583563285</v>
      </c>
      <c r="AY470" s="19">
        <v>0.11571603441933949</v>
      </c>
      <c r="AZ470" s="19">
        <v>0.18317415542491686</v>
      </c>
      <c r="BA470" s="19">
        <v>0.17775194907374295</v>
      </c>
      <c r="BB470" s="19">
        <v>0.12705558393567987</v>
      </c>
      <c r="BC470" s="19">
        <v>7.5697049109204648E-2</v>
      </c>
      <c r="BD470" s="19">
        <v>4.3702070055443284E-2</v>
      </c>
      <c r="BE470" s="19">
        <v>4.6316723517790752E-2</v>
      </c>
      <c r="BF470" s="19">
        <v>3.3103880685103934E-2</v>
      </c>
      <c r="BG470" s="19">
        <v>3.0696142424459557E-2</v>
      </c>
      <c r="BH470" s="19">
        <v>8.4374495690167681E-2</v>
      </c>
      <c r="BI470" s="19">
        <v>0.24433433561773701</v>
      </c>
      <c r="BJ470" s="19">
        <v>0.12418350476864337</v>
      </c>
      <c r="BK470" s="19">
        <v>0.10975825855562255</v>
      </c>
      <c r="BL470" s="19">
        <v>0.12793765535388632</v>
      </c>
      <c r="BM470" s="19">
        <v>0.11421605379476088</v>
      </c>
      <c r="BN470" s="16">
        <v>3.8693999999999997</v>
      </c>
      <c r="BO470" s="16">
        <v>16.189800000000002</v>
      </c>
      <c r="BP470" s="16">
        <v>7.5913000000000004</v>
      </c>
      <c r="BQ470" s="16">
        <v>9.1552000000000007</v>
      </c>
      <c r="BR470" s="16">
        <v>3.5785</v>
      </c>
      <c r="BS470" s="16">
        <v>5.2408999999999999</v>
      </c>
      <c r="BT470" s="16">
        <v>6.0932000000000004</v>
      </c>
      <c r="BU470" s="16">
        <v>6.1449999999999996</v>
      </c>
      <c r="BV470" s="16">
        <v>10.229100000000001</v>
      </c>
      <c r="BW470" s="16">
        <v>9.8095999999999997</v>
      </c>
      <c r="BX470" s="16">
        <v>9.8537999999999997</v>
      </c>
      <c r="BY470" s="16">
        <v>6.7477999999999998</v>
      </c>
      <c r="BZ470" s="16">
        <v>12.078099999999999</v>
      </c>
      <c r="CA470" s="16">
        <v>9.2462</v>
      </c>
      <c r="CB470" s="16">
        <v>9.9852000000000007</v>
      </c>
      <c r="CC470" s="16">
        <v>9.1367999999999991</v>
      </c>
      <c r="CD470" s="13">
        <v>1.1254369470415999</v>
      </c>
      <c r="CE470" s="13">
        <v>1.9187036396922328</v>
      </c>
      <c r="CF470" s="13">
        <v>1.288120553070452</v>
      </c>
      <c r="CG470" s="13">
        <v>0.85711160122107444</v>
      </c>
      <c r="CH470" s="13">
        <v>0.72755306431758182</v>
      </c>
      <c r="CI470" s="13">
        <v>0.702466976635999</v>
      </c>
      <c r="CJ470" s="13">
        <v>1.0062308149382475</v>
      </c>
      <c r="CK470" s="13">
        <v>0.95582589890760383</v>
      </c>
      <c r="CL470" s="13">
        <v>1.6858532638804442</v>
      </c>
      <c r="CM470" s="13">
        <v>1.7008661657878887</v>
      </c>
      <c r="CN470" s="13">
        <v>1.6181424170864607</v>
      </c>
      <c r="CO470" s="13">
        <v>2.0313082970300389</v>
      </c>
      <c r="CP470" s="13">
        <v>1.5755253929182784</v>
      </c>
      <c r="CQ470" s="13">
        <v>1.2384956327298708</v>
      </c>
      <c r="CR470" s="13">
        <v>1.2739052351103926</v>
      </c>
      <c r="CS470" s="13">
        <v>1.2694221560379018</v>
      </c>
      <c r="CT470" s="16">
        <v>2.585</v>
      </c>
      <c r="CU470" s="16">
        <v>16.258500000000002</v>
      </c>
      <c r="CV470" s="16">
        <v>9.0402000000000005</v>
      </c>
      <c r="CW470" s="16">
        <v>12.1127</v>
      </c>
      <c r="CX470" s="16">
        <v>5.1619000000000002</v>
      </c>
      <c r="CY470" s="16">
        <v>8.7065000000000001</v>
      </c>
      <c r="CZ470" s="16">
        <v>10.5283</v>
      </c>
      <c r="DA470" s="16">
        <v>11.2623</v>
      </c>
      <c r="DB470" s="16">
        <v>21.436900000000001</v>
      </c>
      <c r="DC470" s="16">
        <v>19.352499999999999</v>
      </c>
      <c r="DD470" s="16">
        <v>22.093</v>
      </c>
      <c r="DE470" s="16">
        <v>11.951700000000001</v>
      </c>
      <c r="DF470" s="16">
        <v>16.203199999999999</v>
      </c>
      <c r="DG470" s="16">
        <v>13.481</v>
      </c>
      <c r="DH470" s="16">
        <v>12.2273</v>
      </c>
      <c r="DI470" s="16">
        <v>9.6402000000000001</v>
      </c>
      <c r="DJ470" s="21">
        <v>0.99050000000000005</v>
      </c>
      <c r="DK470" s="21">
        <v>5.1726999999999999</v>
      </c>
      <c r="DL470" s="21">
        <v>2.9765000000000001</v>
      </c>
      <c r="DM470" s="21">
        <v>4.8068999999999997</v>
      </c>
      <c r="DN470" s="21">
        <v>2.2200000000000002</v>
      </c>
      <c r="DO470" s="21">
        <v>3.6183999999999998</v>
      </c>
      <c r="DP470" s="21">
        <v>4.1039000000000003</v>
      </c>
      <c r="DQ470" s="21">
        <v>3.9359999999999999</v>
      </c>
      <c r="DR470" s="21">
        <v>6.6619000000000002</v>
      </c>
      <c r="DS470" s="21">
        <v>5.9770000000000003</v>
      </c>
      <c r="DT470" s="21">
        <v>7.1036000000000001</v>
      </c>
      <c r="DU470" s="21">
        <v>3.6226000000000003</v>
      </c>
      <c r="DV470" s="21">
        <v>5.0952999999999999</v>
      </c>
      <c r="DW470" s="21">
        <v>4.9172000000000002</v>
      </c>
      <c r="DX470" s="21">
        <v>4.7536000000000005</v>
      </c>
      <c r="DY470" s="21">
        <v>3.6943000000000001</v>
      </c>
    </row>
    <row r="471" spans="1:129" x14ac:dyDescent="0.2">
      <c r="A471" s="62" t="str">
        <f>[1]PSIM!A484</f>
        <v>SIS</v>
      </c>
      <c r="B471" s="16">
        <v>0.38450000000000001</v>
      </c>
      <c r="C471" s="16">
        <v>0.55120000000000002</v>
      </c>
      <c r="D471" s="16">
        <v>0.32379999999999998</v>
      </c>
      <c r="E471" s="16">
        <v>0.33600000000000002</v>
      </c>
      <c r="F471" s="16">
        <v>0.3513</v>
      </c>
      <c r="G471" s="16">
        <v>0.48870000000000002</v>
      </c>
      <c r="H471" s="16">
        <v>0.77890000000000004</v>
      </c>
      <c r="I471" s="16">
        <v>0.90869999999999995</v>
      </c>
      <c r="J471" s="16">
        <v>1.0995999999999999</v>
      </c>
      <c r="K471" s="16">
        <v>0.51929999999999998</v>
      </c>
      <c r="L471" s="16">
        <v>-1.9824000000000002</v>
      </c>
      <c r="M471" s="16">
        <v>0.64</v>
      </c>
      <c r="N471" s="16">
        <v>0.53</v>
      </c>
      <c r="O471" s="16">
        <v>0.48</v>
      </c>
      <c r="P471" s="16">
        <v>0.65</v>
      </c>
      <c r="Q471" s="16">
        <v>0.85</v>
      </c>
      <c r="R471" s="17">
        <v>4.8479000000000001</v>
      </c>
      <c r="S471" s="17">
        <v>4.6081000000000003</v>
      </c>
      <c r="T471" s="17">
        <v>5.6241000000000003</v>
      </c>
      <c r="U471" s="17">
        <v>5.6733000000000002</v>
      </c>
      <c r="V471" s="17">
        <v>5.0564</v>
      </c>
      <c r="W471" s="17">
        <v>5.6269999999999998</v>
      </c>
      <c r="X471" s="17">
        <v>6.7638999999999996</v>
      </c>
      <c r="Y471" s="17">
        <v>5.4005000000000001</v>
      </c>
      <c r="Z471" s="17">
        <v>5.7966999999999995</v>
      </c>
      <c r="AA471" s="17">
        <v>4.6585000000000001</v>
      </c>
      <c r="AB471" s="17">
        <v>3.0257000000000001</v>
      </c>
      <c r="AC471" s="17">
        <v>5.7201000000000004</v>
      </c>
      <c r="AD471" s="17">
        <v>5.1905000000000001</v>
      </c>
      <c r="AE471" s="17">
        <v>5.3619000000000003</v>
      </c>
      <c r="AF471" s="17">
        <v>5.5548999999999999</v>
      </c>
      <c r="AG471" s="17">
        <v>5.5008999999999997</v>
      </c>
      <c r="AH471" s="16">
        <v>5.72</v>
      </c>
      <c r="AI471" s="16">
        <v>5.19</v>
      </c>
      <c r="AJ471" s="16">
        <v>5.36</v>
      </c>
      <c r="AK471" s="16">
        <v>5.25</v>
      </c>
      <c r="AL471" s="16">
        <v>5.5</v>
      </c>
      <c r="AM471" s="16" t="s">
        <v>15</v>
      </c>
      <c r="AN471" s="16" t="s">
        <v>15</v>
      </c>
      <c r="AO471" s="16">
        <v>3.73</v>
      </c>
      <c r="AP471" s="16">
        <v>3.67</v>
      </c>
      <c r="AQ471" s="16">
        <v>3.58</v>
      </c>
      <c r="AR471" s="16">
        <v>4.03</v>
      </c>
      <c r="AS471" s="16">
        <v>4.6900000000000004</v>
      </c>
      <c r="AT471" s="16">
        <v>3.32</v>
      </c>
      <c r="AU471" s="16">
        <v>4.0199999999999996</v>
      </c>
      <c r="AV471" s="16">
        <v>4.38</v>
      </c>
      <c r="AW471" s="16">
        <v>6.5</v>
      </c>
      <c r="AX471" s="19">
        <v>0.47537495494995974</v>
      </c>
      <c r="AY471" s="19">
        <v>0.47883497079955673</v>
      </c>
      <c r="AZ471" s="19">
        <v>0.28750035844349497</v>
      </c>
      <c r="BA471" s="19">
        <v>0.24989170723056842</v>
      </c>
      <c r="BB471" s="19">
        <v>0.38419068253580346</v>
      </c>
      <c r="BC471" s="19">
        <v>0.27688036493844115</v>
      </c>
      <c r="BD471" s="19">
        <v>0.1138255274382039</v>
      </c>
      <c r="BE471" s="19">
        <v>9.1580598384185141E-2</v>
      </c>
      <c r="BF471" s="19">
        <v>0.10162974200141167</v>
      </c>
      <c r="BG471" s="19">
        <v>0.18470985335342016</v>
      </c>
      <c r="BH471" s="19">
        <v>-0.13248634547331753</v>
      </c>
      <c r="BI471" s="19">
        <v>0.35645495601766036</v>
      </c>
      <c r="BJ471" s="19">
        <v>0.30900252757028479</v>
      </c>
      <c r="BK471" s="19">
        <v>0.24571563313187567</v>
      </c>
      <c r="BL471" s="19">
        <v>0.25368501591092202</v>
      </c>
      <c r="BM471" s="19">
        <v>0.21608657978735221</v>
      </c>
      <c r="BN471" s="16">
        <v>0.79220000000000002</v>
      </c>
      <c r="BO471" s="16">
        <v>0.77480000000000004</v>
      </c>
      <c r="BP471" s="16">
        <v>1.1200000000000001</v>
      </c>
      <c r="BQ471" s="16">
        <v>1.0045999999999999</v>
      </c>
      <c r="BR471" s="16">
        <v>1.0065</v>
      </c>
      <c r="BS471" s="16">
        <v>1.2442</v>
      </c>
      <c r="BT471" s="16">
        <v>1.722</v>
      </c>
      <c r="BU471" s="16">
        <v>1.7423</v>
      </c>
      <c r="BV471" s="16">
        <v>1.7982</v>
      </c>
      <c r="BW471" s="16">
        <v>0.63939999999999997</v>
      </c>
      <c r="BX471" s="16">
        <v>-2.5078</v>
      </c>
      <c r="BY471" s="16">
        <v>1.0435000000000001</v>
      </c>
      <c r="BZ471" s="16">
        <v>0.99219999999999997</v>
      </c>
      <c r="CA471" s="16">
        <v>0.93679999999999997</v>
      </c>
      <c r="CB471" s="16">
        <v>1.2298</v>
      </c>
      <c r="CC471" s="16">
        <v>1.4771000000000001</v>
      </c>
      <c r="CD471" s="13" t="s">
        <v>15</v>
      </c>
      <c r="CE471" s="13" t="s">
        <v>15</v>
      </c>
      <c r="CF471" s="13">
        <v>1.6776253337466867</v>
      </c>
      <c r="CG471" s="13">
        <v>1.6853566505051081</v>
      </c>
      <c r="CH471" s="13">
        <v>1.5449459064689426</v>
      </c>
      <c r="CI471" s="13">
        <v>0.7418409684225048</v>
      </c>
      <c r="CJ471" s="13">
        <v>0.59496764119192402</v>
      </c>
      <c r="CK471" s="13">
        <v>0.91038961133833207</v>
      </c>
      <c r="CL471" s="13">
        <v>0.78921780750020698</v>
      </c>
      <c r="CM471" s="13">
        <v>1.7548999150491222</v>
      </c>
      <c r="CN471" s="13">
        <v>5.0593918611296775</v>
      </c>
      <c r="CO471" s="13">
        <v>1.8793368224348204</v>
      </c>
      <c r="CP471" s="13">
        <v>1.6315276219868313</v>
      </c>
      <c r="CQ471" s="13">
        <v>0.79282465032034277</v>
      </c>
      <c r="CR471" s="13">
        <v>0.71336117997358883</v>
      </c>
      <c r="CS471" s="13">
        <v>0.87914061599727722</v>
      </c>
      <c r="CT471" s="16">
        <v>27.554300000000001</v>
      </c>
      <c r="CU471" s="16">
        <v>30.7789</v>
      </c>
      <c r="CV471" s="16">
        <v>26.223700000000001</v>
      </c>
      <c r="CW471" s="16">
        <v>19.4297</v>
      </c>
      <c r="CX471" s="16">
        <v>17.5989</v>
      </c>
      <c r="CY471" s="16">
        <v>21.032900000000001</v>
      </c>
      <c r="CZ471" s="16">
        <v>27.630700000000001</v>
      </c>
      <c r="DA471" s="16">
        <v>26.447600000000001</v>
      </c>
      <c r="DB471" s="16">
        <v>26.348199999999999</v>
      </c>
      <c r="DC471" s="16">
        <v>11.382999999999999</v>
      </c>
      <c r="DD471" s="16">
        <v>-52.705100000000002</v>
      </c>
      <c r="DE471" s="16">
        <v>17.501899999999999</v>
      </c>
      <c r="DF471" s="16">
        <v>12.8857</v>
      </c>
      <c r="DG471" s="16">
        <v>10.9834</v>
      </c>
      <c r="DH471" s="16">
        <v>13.8019</v>
      </c>
      <c r="DI471" s="16">
        <v>16.604900000000001</v>
      </c>
      <c r="DJ471" s="21">
        <v>3.4834000000000001</v>
      </c>
      <c r="DK471" s="21">
        <v>3.4363000000000001</v>
      </c>
      <c r="DL471" s="21">
        <v>4.5784000000000002</v>
      </c>
      <c r="DM471" s="21">
        <v>4.2016</v>
      </c>
      <c r="DN471" s="21">
        <v>4.2004000000000001</v>
      </c>
      <c r="DO471" s="21">
        <v>6.7172000000000001</v>
      </c>
      <c r="DP471" s="21">
        <v>10.5372</v>
      </c>
      <c r="DQ471" s="21">
        <v>9.4306000000000001</v>
      </c>
      <c r="DR471" s="21">
        <v>9.1469000000000005</v>
      </c>
      <c r="DS471" s="21">
        <v>3.024</v>
      </c>
      <c r="DT471" s="21">
        <v>-10.0924</v>
      </c>
      <c r="DU471" s="21">
        <v>3.8405</v>
      </c>
      <c r="DV471" s="21">
        <v>3.6497000000000002</v>
      </c>
      <c r="DW471" s="21">
        <v>3.5648</v>
      </c>
      <c r="DX471" s="21">
        <v>4.8464999999999998</v>
      </c>
      <c r="DY471" s="21">
        <v>5.5384000000000002</v>
      </c>
    </row>
    <row r="472" spans="1:129" x14ac:dyDescent="0.2">
      <c r="A472" s="62" t="str">
        <f>[1]PSIM!A485</f>
        <v>SITHAI</v>
      </c>
      <c r="B472" s="16">
        <v>0.184</v>
      </c>
      <c r="C472" s="16">
        <v>5.57E-2</v>
      </c>
      <c r="D472" s="16">
        <v>0.11</v>
      </c>
      <c r="E472" s="16">
        <v>9.4E-2</v>
      </c>
      <c r="F472" s="16">
        <v>0.14599999999999999</v>
      </c>
      <c r="G472" s="16">
        <v>6.4000000000000001E-2</v>
      </c>
      <c r="H472" s="16">
        <v>3.5999999999999997E-2</v>
      </c>
      <c r="I472" s="16">
        <v>2.1000000000000001E-2</v>
      </c>
      <c r="J472" s="16">
        <v>9.9000000000000005E-2</v>
      </c>
      <c r="K472" s="16">
        <v>0.104</v>
      </c>
      <c r="L472" s="16">
        <v>0.2</v>
      </c>
      <c r="M472" s="16">
        <v>0.18</v>
      </c>
      <c r="N472" s="16">
        <v>0.17</v>
      </c>
      <c r="O472" s="16">
        <v>0.16</v>
      </c>
      <c r="P472" s="16">
        <v>0.09</v>
      </c>
      <c r="Q472" s="16">
        <v>0.02</v>
      </c>
      <c r="R472" s="17">
        <v>23.641300000000001</v>
      </c>
      <c r="S472" s="17">
        <v>19.848700000000001</v>
      </c>
      <c r="T472" s="17">
        <v>20.9923</v>
      </c>
      <c r="U472" s="17">
        <v>20.521999999999998</v>
      </c>
      <c r="V472" s="17">
        <v>21.028700000000001</v>
      </c>
      <c r="W472" s="17">
        <v>19.8308</v>
      </c>
      <c r="X472" s="17">
        <v>21.016300000000001</v>
      </c>
      <c r="Y472" s="17">
        <v>20.944299999999998</v>
      </c>
      <c r="Z472" s="17">
        <v>21.084199999999999</v>
      </c>
      <c r="AA472" s="17">
        <v>19.953099999999999</v>
      </c>
      <c r="AB472" s="17">
        <v>21.865600000000001</v>
      </c>
      <c r="AC472" s="17">
        <v>19.591999999999999</v>
      </c>
      <c r="AD472" s="17">
        <v>19.178699999999999</v>
      </c>
      <c r="AE472" s="17">
        <v>18.9237</v>
      </c>
      <c r="AF472" s="17">
        <v>16.9953</v>
      </c>
      <c r="AG472" s="17">
        <v>14.774699999999999</v>
      </c>
      <c r="AH472" s="16">
        <v>19.59</v>
      </c>
      <c r="AI472" s="16">
        <v>19.18</v>
      </c>
      <c r="AJ472" s="16">
        <v>18.920000000000002</v>
      </c>
      <c r="AK472" s="16">
        <v>17</v>
      </c>
      <c r="AL472" s="16">
        <v>14.77</v>
      </c>
      <c r="AM472" s="16">
        <v>17.7</v>
      </c>
      <c r="AN472" s="16">
        <v>15.07</v>
      </c>
      <c r="AO472" s="16">
        <v>15.04</v>
      </c>
      <c r="AP472" s="16">
        <v>15.12</v>
      </c>
      <c r="AQ472" s="16">
        <v>15.36</v>
      </c>
      <c r="AR472" s="16">
        <v>15.87</v>
      </c>
      <c r="AS472" s="16">
        <v>17.11</v>
      </c>
      <c r="AT472" s="16">
        <v>18.829999999999998</v>
      </c>
      <c r="AU472" s="16">
        <v>17.05</v>
      </c>
      <c r="AV472" s="16">
        <v>15.79</v>
      </c>
      <c r="AW472" s="16">
        <v>14.34</v>
      </c>
      <c r="AX472" s="19">
        <v>0.51609120868383418</v>
      </c>
      <c r="AY472" s="19">
        <v>0.37350693199819623</v>
      </c>
      <c r="AZ472" s="19">
        <v>0.12368887417476483</v>
      </c>
      <c r="BA472" s="19">
        <v>8.9071068367824954E-2</v>
      </c>
      <c r="BB472" s="19">
        <v>7.3581716546902168E-2</v>
      </c>
      <c r="BC472" s="19">
        <v>8.8066933169197725E-2</v>
      </c>
      <c r="BD472" s="19">
        <v>0.17594445080387089</v>
      </c>
      <c r="BE472" s="19">
        <v>0.45199444823710677</v>
      </c>
      <c r="BF472" s="19">
        <v>0.24253230749606172</v>
      </c>
      <c r="BG472" s="19">
        <v>0.22640068478403763</v>
      </c>
      <c r="BH472" s="19">
        <v>0.20505913560042174</v>
      </c>
      <c r="BI472" s="19">
        <v>0.28144928430186378</v>
      </c>
      <c r="BJ472" s="19">
        <v>0.31448835062031594</v>
      </c>
      <c r="BK472" s="19">
        <v>0.25975070436438802</v>
      </c>
      <c r="BL472" s="19">
        <v>0.46580453998971066</v>
      </c>
      <c r="BM472" s="19">
        <v>0.85854953918686705</v>
      </c>
      <c r="BN472" s="16">
        <v>13.8705</v>
      </c>
      <c r="BO472" s="16">
        <v>3.9973999999999998</v>
      </c>
      <c r="BP472" s="16">
        <v>6.9856999999999996</v>
      </c>
      <c r="BQ472" s="16">
        <v>5.6256000000000004</v>
      </c>
      <c r="BR472" s="16">
        <v>7.4596999999999998</v>
      </c>
      <c r="BS472" s="16">
        <v>3.1347999999999998</v>
      </c>
      <c r="BT472" s="16">
        <v>1.6995</v>
      </c>
      <c r="BU472" s="16">
        <v>1.0586</v>
      </c>
      <c r="BV472" s="16">
        <v>3.9064000000000001</v>
      </c>
      <c r="BW472" s="16">
        <v>3.7340999999999998</v>
      </c>
      <c r="BX472" s="16">
        <v>6.1878000000000002</v>
      </c>
      <c r="BY472" s="16">
        <v>5.1818999999999997</v>
      </c>
      <c r="BZ472" s="16">
        <v>4.8205999999999998</v>
      </c>
      <c r="CA472" s="16">
        <v>4.5583</v>
      </c>
      <c r="CB472" s="16">
        <v>2.7593000000000001</v>
      </c>
      <c r="CC472" s="16">
        <v>0.44269999999999998</v>
      </c>
      <c r="CD472" s="13">
        <v>0.41418347001352046</v>
      </c>
      <c r="CE472" s="13">
        <v>0.24779773140414185</v>
      </c>
      <c r="CF472" s="13">
        <v>0.16525886616118332</v>
      </c>
      <c r="CG472" s="13">
        <v>0.11479309060290453</v>
      </c>
      <c r="CH472" s="13">
        <v>8.0159047482765297E-2</v>
      </c>
      <c r="CI472" s="13">
        <v>9.4182094120398852E-2</v>
      </c>
      <c r="CJ472" s="13">
        <v>0.21186246972880851</v>
      </c>
      <c r="CK472" s="13">
        <v>0.28609288150981549</v>
      </c>
      <c r="CL472" s="13">
        <v>0.34245691514695092</v>
      </c>
      <c r="CM472" s="13">
        <v>0.63376990177854342</v>
      </c>
      <c r="CN472" s="13">
        <v>0.76361266968839381</v>
      </c>
      <c r="CO472" s="13">
        <v>0.88946962283485531</v>
      </c>
      <c r="CP472" s="13">
        <v>0.898275755707723</v>
      </c>
      <c r="CQ472" s="13">
        <v>0.93798156674313871</v>
      </c>
      <c r="CR472" s="13">
        <v>0.66477914827919815</v>
      </c>
      <c r="CS472" s="13">
        <v>1.0476740144768184</v>
      </c>
      <c r="CT472" s="16">
        <v>14.467600000000001</v>
      </c>
      <c r="CU472" s="16">
        <v>3.9245999999999999</v>
      </c>
      <c r="CV472" s="16">
        <v>7.3791000000000002</v>
      </c>
      <c r="CW472" s="16">
        <v>5.9935999999999998</v>
      </c>
      <c r="CX472" s="16">
        <v>8.6503999999999994</v>
      </c>
      <c r="CY472" s="16">
        <v>3.6463000000000001</v>
      </c>
      <c r="CZ472" s="16">
        <v>2.0438000000000001</v>
      </c>
      <c r="DA472" s="16">
        <v>1.2076</v>
      </c>
      <c r="DB472" s="16">
        <v>5.8593000000000002</v>
      </c>
      <c r="DC472" s="16">
        <v>6.8323</v>
      </c>
      <c r="DD472" s="16">
        <v>13.365399999999999</v>
      </c>
      <c r="DE472" s="16">
        <v>11.371700000000001</v>
      </c>
      <c r="DF472" s="16">
        <v>10.632300000000001</v>
      </c>
      <c r="DG472" s="16">
        <v>9.6545000000000005</v>
      </c>
      <c r="DH472" s="16">
        <v>5.4470999999999998</v>
      </c>
      <c r="DI472" s="16">
        <v>0.94379999999999997</v>
      </c>
      <c r="DJ472" s="21">
        <v>7.3842999999999996</v>
      </c>
      <c r="DK472" s="21">
        <v>2.4453</v>
      </c>
      <c r="DL472" s="21">
        <v>5.0061</v>
      </c>
      <c r="DM472" s="21">
        <v>4.2538999999999998</v>
      </c>
      <c r="DN472" s="21">
        <v>6.1833999999999998</v>
      </c>
      <c r="DO472" s="21">
        <v>2.5682999999999998</v>
      </c>
      <c r="DP472" s="21">
        <v>1.3704000000000001</v>
      </c>
      <c r="DQ472" s="21">
        <v>0.76139999999999997</v>
      </c>
      <c r="DR472" s="21">
        <v>3.4424000000000001</v>
      </c>
      <c r="DS472" s="21">
        <v>3.5398000000000001</v>
      </c>
      <c r="DT472" s="21">
        <v>6.2247000000000003</v>
      </c>
      <c r="DU472" s="21">
        <v>5.0072000000000001</v>
      </c>
      <c r="DV472" s="21">
        <v>4.5545</v>
      </c>
      <c r="DW472" s="21">
        <v>4.1161000000000003</v>
      </c>
      <c r="DX472" s="21">
        <v>2.2864</v>
      </c>
      <c r="DY472" s="21">
        <v>0.38490000000000002</v>
      </c>
    </row>
    <row r="473" spans="1:129" x14ac:dyDescent="0.2">
      <c r="A473" s="63" t="str">
        <f>[1]PSIM!A486</f>
        <v>SKE</v>
      </c>
      <c r="B473" s="16" t="s">
        <v>15</v>
      </c>
      <c r="C473" s="16" t="s">
        <v>15</v>
      </c>
      <c r="D473" s="16" t="s">
        <v>15</v>
      </c>
      <c r="E473" s="16" t="s">
        <v>15</v>
      </c>
      <c r="F473" s="16" t="s">
        <v>15</v>
      </c>
      <c r="G473" s="16" t="s">
        <v>15</v>
      </c>
      <c r="H473" s="16" t="s">
        <v>15</v>
      </c>
      <c r="I473" s="16" t="s">
        <v>15</v>
      </c>
      <c r="J473" s="16" t="s">
        <v>15</v>
      </c>
      <c r="K473" s="16" t="s">
        <v>15</v>
      </c>
      <c r="L473" s="16" t="s">
        <v>15</v>
      </c>
      <c r="M473" s="16" t="s">
        <v>15</v>
      </c>
      <c r="N473" s="16" t="s">
        <v>15</v>
      </c>
      <c r="O473" s="16" t="s">
        <v>15</v>
      </c>
      <c r="P473" s="16" t="s">
        <v>15</v>
      </c>
      <c r="Q473" s="16" t="s">
        <v>15</v>
      </c>
      <c r="R473" s="17" t="s">
        <v>15</v>
      </c>
      <c r="S473" s="17" t="s">
        <v>15</v>
      </c>
      <c r="T473" s="17" t="s">
        <v>15</v>
      </c>
      <c r="U473" s="17" t="s">
        <v>15</v>
      </c>
      <c r="V473" s="17" t="s">
        <v>15</v>
      </c>
      <c r="W473" s="17" t="s">
        <v>15</v>
      </c>
      <c r="X473" s="17" t="s">
        <v>15</v>
      </c>
      <c r="Y473" s="17" t="s">
        <v>15</v>
      </c>
      <c r="Z473" s="17" t="s">
        <v>15</v>
      </c>
      <c r="AA473" s="17" t="s">
        <v>15</v>
      </c>
      <c r="AB473" s="17" t="s">
        <v>15</v>
      </c>
      <c r="AC473" s="17" t="s">
        <v>15</v>
      </c>
      <c r="AD473" s="17" t="s">
        <v>15</v>
      </c>
      <c r="AE473" s="17">
        <v>45.0349</v>
      </c>
      <c r="AF473" s="17">
        <v>42.8947</v>
      </c>
      <c r="AG473" s="17">
        <v>43.0242</v>
      </c>
      <c r="AH473" s="16" t="s">
        <v>15</v>
      </c>
      <c r="AI473" s="16" t="s">
        <v>15</v>
      </c>
      <c r="AJ473" s="16" t="s">
        <v>15</v>
      </c>
      <c r="AK473" s="16" t="s">
        <v>15</v>
      </c>
      <c r="AL473" s="16">
        <v>38.700000000000003</v>
      </c>
      <c r="AM473" s="16" t="s">
        <v>15</v>
      </c>
      <c r="AN473" s="16" t="s">
        <v>15</v>
      </c>
      <c r="AO473" s="16" t="s">
        <v>15</v>
      </c>
      <c r="AP473" s="16" t="s">
        <v>15</v>
      </c>
      <c r="AQ473" s="16" t="s">
        <v>15</v>
      </c>
      <c r="AR473" s="16" t="s">
        <v>15</v>
      </c>
      <c r="AS473" s="16" t="s">
        <v>15</v>
      </c>
      <c r="AT473" s="16" t="s">
        <v>15</v>
      </c>
      <c r="AU473" s="16" t="s">
        <v>15</v>
      </c>
      <c r="AV473" s="16" t="s">
        <v>15</v>
      </c>
      <c r="AW473" s="16" t="s">
        <v>15</v>
      </c>
      <c r="AX473" s="19" t="s">
        <v>15</v>
      </c>
      <c r="AY473" s="19" t="s">
        <v>15</v>
      </c>
      <c r="AZ473" s="19" t="s">
        <v>15</v>
      </c>
      <c r="BA473" s="19" t="s">
        <v>15</v>
      </c>
      <c r="BB473" s="19" t="s">
        <v>15</v>
      </c>
      <c r="BC473" s="19" t="s">
        <v>15</v>
      </c>
      <c r="BD473" s="19" t="s">
        <v>15</v>
      </c>
      <c r="BE473" s="19" t="s">
        <v>15</v>
      </c>
      <c r="BF473" s="19" t="s">
        <v>15</v>
      </c>
      <c r="BG473" s="19" t="s">
        <v>15</v>
      </c>
      <c r="BH473" s="19" t="s">
        <v>15</v>
      </c>
      <c r="BI473" s="19" t="s">
        <v>15</v>
      </c>
      <c r="BJ473" s="19" t="s">
        <v>15</v>
      </c>
      <c r="BK473" s="19" t="s">
        <v>15</v>
      </c>
      <c r="BL473" s="19" t="s">
        <v>15</v>
      </c>
      <c r="BM473" s="19" t="s">
        <v>15</v>
      </c>
      <c r="BN473" s="16" t="s">
        <v>15</v>
      </c>
      <c r="BO473" s="16" t="s">
        <v>15</v>
      </c>
      <c r="BP473" s="16" t="s">
        <v>15</v>
      </c>
      <c r="BQ473" s="16" t="s">
        <v>15</v>
      </c>
      <c r="BR473" s="16" t="s">
        <v>15</v>
      </c>
      <c r="BS473" s="16" t="s">
        <v>15</v>
      </c>
      <c r="BT473" s="16" t="s">
        <v>15</v>
      </c>
      <c r="BU473" s="16" t="s">
        <v>15</v>
      </c>
      <c r="BV473" s="16" t="s">
        <v>15</v>
      </c>
      <c r="BW473" s="16" t="s">
        <v>15</v>
      </c>
      <c r="BX473" s="16" t="s">
        <v>15</v>
      </c>
      <c r="BY473" s="16" t="s">
        <v>15</v>
      </c>
      <c r="BZ473" s="16" t="s">
        <v>15</v>
      </c>
      <c r="CA473" s="16">
        <v>32.0989</v>
      </c>
      <c r="CB473" s="16">
        <v>30.803100000000001</v>
      </c>
      <c r="CC473" s="16">
        <v>22.151399999999999</v>
      </c>
      <c r="CD473" s="13" t="s">
        <v>15</v>
      </c>
      <c r="CE473" s="13" t="s">
        <v>15</v>
      </c>
      <c r="CF473" s="13" t="s">
        <v>15</v>
      </c>
      <c r="CG473" s="13" t="s">
        <v>15</v>
      </c>
      <c r="CH473" s="13" t="s">
        <v>15</v>
      </c>
      <c r="CI473" s="13" t="s">
        <v>15</v>
      </c>
      <c r="CJ473" s="13" t="s">
        <v>15</v>
      </c>
      <c r="CK473" s="13" t="s">
        <v>15</v>
      </c>
      <c r="CL473" s="13" t="s">
        <v>15</v>
      </c>
      <c r="CM473" s="13" t="s">
        <v>15</v>
      </c>
      <c r="CN473" s="13" t="s">
        <v>15</v>
      </c>
      <c r="CO473" s="13" t="s">
        <v>15</v>
      </c>
      <c r="CP473" s="13" t="s">
        <v>15</v>
      </c>
      <c r="CQ473" s="13" t="s">
        <v>15</v>
      </c>
      <c r="CR473" s="13" t="s">
        <v>15</v>
      </c>
      <c r="CS473" s="13">
        <v>0.11156012478354251</v>
      </c>
      <c r="CT473" s="16" t="s">
        <v>15</v>
      </c>
      <c r="CU473" s="16" t="s">
        <v>15</v>
      </c>
      <c r="CV473" s="16" t="s">
        <v>15</v>
      </c>
      <c r="CW473" s="16" t="s">
        <v>15</v>
      </c>
      <c r="CX473" s="16" t="s">
        <v>15</v>
      </c>
      <c r="CY473" s="16" t="s">
        <v>15</v>
      </c>
      <c r="CZ473" s="16" t="s">
        <v>15</v>
      </c>
      <c r="DA473" s="16" t="s">
        <v>15</v>
      </c>
      <c r="DB473" s="16" t="s">
        <v>15</v>
      </c>
      <c r="DC473" s="16" t="s">
        <v>15</v>
      </c>
      <c r="DD473" s="16" t="s">
        <v>15</v>
      </c>
      <c r="DE473" s="16" t="s">
        <v>15</v>
      </c>
      <c r="DF473" s="16" t="s">
        <v>15</v>
      </c>
      <c r="DG473" s="16" t="s">
        <v>15</v>
      </c>
      <c r="DH473" s="16">
        <v>22.5291</v>
      </c>
      <c r="DI473" s="16">
        <v>9.7486999999999995</v>
      </c>
      <c r="DJ473" s="21" t="s">
        <v>15</v>
      </c>
      <c r="DK473" s="21" t="s">
        <v>15</v>
      </c>
      <c r="DL473" s="21" t="s">
        <v>15</v>
      </c>
      <c r="DM473" s="21" t="s">
        <v>15</v>
      </c>
      <c r="DN473" s="21" t="s">
        <v>15</v>
      </c>
      <c r="DO473" s="21" t="s">
        <v>15</v>
      </c>
      <c r="DP473" s="21" t="s">
        <v>15</v>
      </c>
      <c r="DQ473" s="21" t="s">
        <v>15</v>
      </c>
      <c r="DR473" s="21" t="s">
        <v>15</v>
      </c>
      <c r="DS473" s="21" t="s">
        <v>15</v>
      </c>
      <c r="DT473" s="21" t="s">
        <v>15</v>
      </c>
      <c r="DU473" s="21" t="s">
        <v>15</v>
      </c>
      <c r="DV473" s="21" t="s">
        <v>15</v>
      </c>
      <c r="DW473" s="21" t="s">
        <v>15</v>
      </c>
      <c r="DX473" s="21">
        <v>17.9815</v>
      </c>
      <c r="DY473" s="21">
        <v>8.1990999999999996</v>
      </c>
    </row>
    <row r="474" spans="1:129" x14ac:dyDescent="0.2">
      <c r="A474" s="63" t="str">
        <f>[1]PSIM!A487</f>
        <v>SKN</v>
      </c>
      <c r="B474" s="16" t="s">
        <v>15</v>
      </c>
      <c r="C474" s="16" t="s">
        <v>15</v>
      </c>
      <c r="D474" s="16" t="s">
        <v>15</v>
      </c>
      <c r="E474" s="16" t="s">
        <v>15</v>
      </c>
      <c r="F474" s="16" t="s">
        <v>15</v>
      </c>
      <c r="G474" s="16" t="s">
        <v>15</v>
      </c>
      <c r="H474" s="16" t="s">
        <v>15</v>
      </c>
      <c r="I474" s="16" t="s">
        <v>15</v>
      </c>
      <c r="J474" s="16" t="s">
        <v>15</v>
      </c>
      <c r="K474" s="16" t="s">
        <v>15</v>
      </c>
      <c r="L474" s="16" t="s">
        <v>15</v>
      </c>
      <c r="M474" s="16" t="s">
        <v>15</v>
      </c>
      <c r="N474" s="16" t="s">
        <v>15</v>
      </c>
      <c r="O474" s="16" t="s">
        <v>15</v>
      </c>
      <c r="P474" s="16">
        <v>0.44</v>
      </c>
      <c r="Q474" s="16">
        <v>0.35</v>
      </c>
      <c r="R474" s="17" t="s">
        <v>15</v>
      </c>
      <c r="S474" s="17" t="s">
        <v>15</v>
      </c>
      <c r="T474" s="17" t="s">
        <v>15</v>
      </c>
      <c r="U474" s="17" t="s">
        <v>15</v>
      </c>
      <c r="V474" s="17" t="s">
        <v>15</v>
      </c>
      <c r="W474" s="17" t="s">
        <v>15</v>
      </c>
      <c r="X474" s="17" t="s">
        <v>15</v>
      </c>
      <c r="Y474" s="17" t="s">
        <v>15</v>
      </c>
      <c r="Z474" s="17" t="s">
        <v>15</v>
      </c>
      <c r="AA474" s="17" t="s">
        <v>15</v>
      </c>
      <c r="AB474" s="17" t="s">
        <v>15</v>
      </c>
      <c r="AC474" s="17" t="s">
        <v>15</v>
      </c>
      <c r="AD474" s="17" t="s">
        <v>15</v>
      </c>
      <c r="AE474" s="17">
        <v>39.118600000000001</v>
      </c>
      <c r="AF474" s="17">
        <v>36.718200000000003</v>
      </c>
      <c r="AG474" s="17">
        <v>32.306199999999997</v>
      </c>
      <c r="AH474" s="16" t="s">
        <v>15</v>
      </c>
      <c r="AI474" s="16" t="s">
        <v>15</v>
      </c>
      <c r="AJ474" s="16" t="s">
        <v>15</v>
      </c>
      <c r="AK474" s="16" t="s">
        <v>15</v>
      </c>
      <c r="AL474" s="16">
        <v>32.31</v>
      </c>
      <c r="AM474" s="16" t="s">
        <v>15</v>
      </c>
      <c r="AN474" s="16" t="s">
        <v>15</v>
      </c>
      <c r="AO474" s="16" t="s">
        <v>15</v>
      </c>
      <c r="AP474" s="16" t="s">
        <v>15</v>
      </c>
      <c r="AQ474" s="16" t="s">
        <v>15</v>
      </c>
      <c r="AR474" s="16" t="s">
        <v>15</v>
      </c>
      <c r="AS474" s="16" t="s">
        <v>15</v>
      </c>
      <c r="AT474" s="16" t="s">
        <v>15</v>
      </c>
      <c r="AU474" s="16" t="s">
        <v>15</v>
      </c>
      <c r="AV474" s="16" t="s">
        <v>15</v>
      </c>
      <c r="AW474" s="16" t="s">
        <v>15</v>
      </c>
      <c r="AX474" s="19" t="s">
        <v>15</v>
      </c>
      <c r="AY474" s="19" t="s">
        <v>15</v>
      </c>
      <c r="AZ474" s="19" t="s">
        <v>15</v>
      </c>
      <c r="BA474" s="19" t="s">
        <v>15</v>
      </c>
      <c r="BB474" s="19" t="s">
        <v>15</v>
      </c>
      <c r="BC474" s="19" t="s">
        <v>15</v>
      </c>
      <c r="BD474" s="19" t="s">
        <v>15</v>
      </c>
      <c r="BE474" s="19" t="s">
        <v>15</v>
      </c>
      <c r="BF474" s="19" t="s">
        <v>15</v>
      </c>
      <c r="BG474" s="19" t="s">
        <v>15</v>
      </c>
      <c r="BH474" s="19" t="s">
        <v>15</v>
      </c>
      <c r="BI474" s="19" t="s">
        <v>15</v>
      </c>
      <c r="BJ474" s="19" t="s">
        <v>15</v>
      </c>
      <c r="BK474" s="19">
        <v>0.13555251393694451</v>
      </c>
      <c r="BL474" s="19">
        <v>0.1301867884224541</v>
      </c>
      <c r="BM474" s="19">
        <v>9.2337105436575181E-2</v>
      </c>
      <c r="BN474" s="16" t="s">
        <v>15</v>
      </c>
      <c r="BO474" s="16" t="s">
        <v>15</v>
      </c>
      <c r="BP474" s="16" t="s">
        <v>15</v>
      </c>
      <c r="BQ474" s="16" t="s">
        <v>15</v>
      </c>
      <c r="BR474" s="16" t="s">
        <v>15</v>
      </c>
      <c r="BS474" s="16" t="s">
        <v>15</v>
      </c>
      <c r="BT474" s="16" t="s">
        <v>15</v>
      </c>
      <c r="BU474" s="16" t="s">
        <v>15</v>
      </c>
      <c r="BV474" s="16" t="s">
        <v>15</v>
      </c>
      <c r="BW474" s="16" t="s">
        <v>15</v>
      </c>
      <c r="BX474" s="16" t="s">
        <v>15</v>
      </c>
      <c r="BY474" s="16" t="s">
        <v>15</v>
      </c>
      <c r="BZ474" s="16" t="s">
        <v>15</v>
      </c>
      <c r="CA474" s="16">
        <v>21.4636</v>
      </c>
      <c r="CB474" s="16">
        <v>17.7699</v>
      </c>
      <c r="CC474" s="16">
        <v>14.427899999999999</v>
      </c>
      <c r="CD474" s="13" t="s">
        <v>15</v>
      </c>
      <c r="CE474" s="13" t="s">
        <v>15</v>
      </c>
      <c r="CF474" s="13" t="s">
        <v>15</v>
      </c>
      <c r="CG474" s="13" t="s">
        <v>15</v>
      </c>
      <c r="CH474" s="13" t="s">
        <v>15</v>
      </c>
      <c r="CI474" s="13" t="s">
        <v>15</v>
      </c>
      <c r="CJ474" s="13" t="s">
        <v>15</v>
      </c>
      <c r="CK474" s="13" t="s">
        <v>15</v>
      </c>
      <c r="CL474" s="13" t="s">
        <v>15</v>
      </c>
      <c r="CM474" s="13" t="s">
        <v>15</v>
      </c>
      <c r="CN474" s="13" t="s">
        <v>15</v>
      </c>
      <c r="CO474" s="13" t="s">
        <v>15</v>
      </c>
      <c r="CP474" s="13" t="s">
        <v>15</v>
      </c>
      <c r="CQ474" s="13" t="s">
        <v>15</v>
      </c>
      <c r="CR474" s="13" t="s">
        <v>15</v>
      </c>
      <c r="CS474" s="13">
        <v>4.5587957724036879E-3</v>
      </c>
      <c r="CT474" s="16" t="s">
        <v>15</v>
      </c>
      <c r="CU474" s="16" t="s">
        <v>15</v>
      </c>
      <c r="CV474" s="16" t="s">
        <v>15</v>
      </c>
      <c r="CW474" s="16" t="s">
        <v>15</v>
      </c>
      <c r="CX474" s="16" t="s">
        <v>15</v>
      </c>
      <c r="CY474" s="16" t="s">
        <v>15</v>
      </c>
      <c r="CZ474" s="16" t="s">
        <v>15</v>
      </c>
      <c r="DA474" s="16" t="s">
        <v>15</v>
      </c>
      <c r="DB474" s="16" t="s">
        <v>15</v>
      </c>
      <c r="DC474" s="16" t="s">
        <v>15</v>
      </c>
      <c r="DD474" s="16" t="s">
        <v>15</v>
      </c>
      <c r="DE474" s="16" t="s">
        <v>15</v>
      </c>
      <c r="DF474" s="16" t="s">
        <v>15</v>
      </c>
      <c r="DG474" s="16" t="s">
        <v>15</v>
      </c>
      <c r="DH474" s="16">
        <v>36.7348</v>
      </c>
      <c r="DI474" s="16">
        <v>14.9907</v>
      </c>
      <c r="DJ474" s="21" t="s">
        <v>15</v>
      </c>
      <c r="DK474" s="21" t="s">
        <v>15</v>
      </c>
      <c r="DL474" s="21" t="s">
        <v>15</v>
      </c>
      <c r="DM474" s="21" t="s">
        <v>15</v>
      </c>
      <c r="DN474" s="21" t="s">
        <v>15</v>
      </c>
      <c r="DO474" s="21" t="s">
        <v>15</v>
      </c>
      <c r="DP474" s="21" t="s">
        <v>15</v>
      </c>
      <c r="DQ474" s="21" t="s">
        <v>15</v>
      </c>
      <c r="DR474" s="21" t="s">
        <v>15</v>
      </c>
      <c r="DS474" s="21" t="s">
        <v>15</v>
      </c>
      <c r="DT474" s="21" t="s">
        <v>15</v>
      </c>
      <c r="DU474" s="21" t="s">
        <v>15</v>
      </c>
      <c r="DV474" s="21" t="s">
        <v>15</v>
      </c>
      <c r="DW474" s="21" t="s">
        <v>15</v>
      </c>
      <c r="DX474" s="21">
        <v>13.238799999999999</v>
      </c>
      <c r="DY474" s="21">
        <v>9.8491</v>
      </c>
    </row>
    <row r="475" spans="1:129" x14ac:dyDescent="0.2">
      <c r="A475" s="62" t="str">
        <f>[1]PSIM!A488</f>
        <v>SKR</v>
      </c>
      <c r="B475" s="16">
        <v>7.4099999999999999E-2</v>
      </c>
      <c r="C475" s="16">
        <v>6.8199999999999997E-2</v>
      </c>
      <c r="D475" s="16">
        <v>6.2300000000000001E-2</v>
      </c>
      <c r="E475" s="16">
        <v>7.7100000000000002E-2</v>
      </c>
      <c r="F475" s="16">
        <v>4.3700000000000003E-2</v>
      </c>
      <c r="G475" s="16">
        <v>4.7500000000000001E-2</v>
      </c>
      <c r="H475" s="16">
        <v>6.4199999999999993E-2</v>
      </c>
      <c r="I475" s="16">
        <v>7.4499999999999997E-2</v>
      </c>
      <c r="J475" s="16">
        <v>9.64E-2</v>
      </c>
      <c r="K475" s="16">
        <v>7.5200000000000003E-2</v>
      </c>
      <c r="L475" s="16">
        <v>8.1600000000000006E-2</v>
      </c>
      <c r="M475" s="16">
        <v>9.64E-2</v>
      </c>
      <c r="N475" s="16">
        <v>0.1154</v>
      </c>
      <c r="O475" s="16">
        <v>7.1499999999999994E-2</v>
      </c>
      <c r="P475" s="16">
        <v>0.1167</v>
      </c>
      <c r="Q475" s="16">
        <v>8.2400000000000001E-2</v>
      </c>
      <c r="R475" s="17">
        <v>33.077199999999998</v>
      </c>
      <c r="S475" s="17">
        <v>31.983000000000001</v>
      </c>
      <c r="T475" s="17">
        <v>32.262900000000002</v>
      </c>
      <c r="U475" s="17">
        <v>31.5305</v>
      </c>
      <c r="V475" s="17">
        <v>31.472899999999999</v>
      </c>
      <c r="W475" s="17">
        <v>32.125799999999998</v>
      </c>
      <c r="X475" s="17">
        <v>32.1</v>
      </c>
      <c r="Y475" s="17">
        <v>31.145600000000002</v>
      </c>
      <c r="Z475" s="17">
        <v>31.3521</v>
      </c>
      <c r="AA475" s="17">
        <v>31.1294</v>
      </c>
      <c r="AB475" s="17">
        <v>30.619800000000001</v>
      </c>
      <c r="AC475" s="17">
        <v>31.492899999999999</v>
      </c>
      <c r="AD475" s="17">
        <v>29.003599999999999</v>
      </c>
      <c r="AE475" s="17">
        <v>29.1419</v>
      </c>
      <c r="AF475" s="17">
        <v>27.584800000000001</v>
      </c>
      <c r="AG475" s="17">
        <v>26.981000000000002</v>
      </c>
      <c r="AH475" s="16">
        <v>31.49</v>
      </c>
      <c r="AI475" s="16">
        <v>29</v>
      </c>
      <c r="AJ475" s="16">
        <v>28.43</v>
      </c>
      <c r="AK475" s="16">
        <v>27.58</v>
      </c>
      <c r="AL475" s="16">
        <v>26.98</v>
      </c>
      <c r="AM475" s="16">
        <v>19.13</v>
      </c>
      <c r="AN475" s="16">
        <v>23.74</v>
      </c>
      <c r="AO475" s="16">
        <v>22.82</v>
      </c>
      <c r="AP475" s="16">
        <v>22.87</v>
      </c>
      <c r="AQ475" s="16">
        <v>21.56</v>
      </c>
      <c r="AR475" s="16">
        <v>20.9</v>
      </c>
      <c r="AS475" s="16">
        <v>19.329999999999998</v>
      </c>
      <c r="AT475" s="16">
        <v>19.63</v>
      </c>
      <c r="AU475" s="16">
        <v>20.56</v>
      </c>
      <c r="AV475" s="16">
        <v>20.43</v>
      </c>
      <c r="AW475" s="16">
        <v>20.329999999999998</v>
      </c>
      <c r="AX475" s="19">
        <v>0.18387314125672624</v>
      </c>
      <c r="AY475" s="19">
        <v>0.2897080501033949</v>
      </c>
      <c r="AZ475" s="19">
        <v>0.27419462504839592</v>
      </c>
      <c r="BA475" s="19">
        <v>0.25301719799752237</v>
      </c>
      <c r="BB475" s="19">
        <v>0.24961369489471291</v>
      </c>
      <c r="BC475" s="19">
        <v>0.19102708494151494</v>
      </c>
      <c r="BD475" s="19">
        <v>0.12559083115144795</v>
      </c>
      <c r="BE475" s="19">
        <v>9.2734875005120856E-2</v>
      </c>
      <c r="BF475" s="19">
        <v>0.11274324773275088</v>
      </c>
      <c r="BG475" s="19">
        <v>0.11043814365588699</v>
      </c>
      <c r="BH475" s="19">
        <v>0.12575335882906513</v>
      </c>
      <c r="BI475" s="19">
        <v>0.12334772504331482</v>
      </c>
      <c r="BJ475" s="19">
        <v>8.4806088411371897E-2</v>
      </c>
      <c r="BK475" s="19">
        <v>9.2490344238943326E-2</v>
      </c>
      <c r="BL475" s="19">
        <v>0.28211135540498766</v>
      </c>
      <c r="BM475" s="19">
        <v>0.25755022366172409</v>
      </c>
      <c r="BN475" s="16">
        <v>14.31</v>
      </c>
      <c r="BO475" s="16">
        <v>12.599500000000001</v>
      </c>
      <c r="BP475" s="16">
        <v>11.760899999999999</v>
      </c>
      <c r="BQ475" s="16">
        <v>13.405200000000001</v>
      </c>
      <c r="BR475" s="16">
        <v>6.8171999999999997</v>
      </c>
      <c r="BS475" s="16">
        <v>6.9729000000000001</v>
      </c>
      <c r="BT475" s="16">
        <v>8.4235000000000007</v>
      </c>
      <c r="BU475" s="16">
        <v>9.4351000000000003</v>
      </c>
      <c r="BV475" s="16">
        <v>10.781000000000001</v>
      </c>
      <c r="BW475" s="16">
        <v>7.6745000000000001</v>
      </c>
      <c r="BX475" s="16">
        <v>7.7152000000000003</v>
      </c>
      <c r="BY475" s="16">
        <v>8.8196999999999992</v>
      </c>
      <c r="BZ475" s="16">
        <v>8.4924999999999997</v>
      </c>
      <c r="CA475" s="16">
        <v>5.7050999999999998</v>
      </c>
      <c r="CB475" s="16">
        <v>7.7911999999999999</v>
      </c>
      <c r="CC475" s="16">
        <v>5.1603000000000003</v>
      </c>
      <c r="CD475" s="13">
        <v>2.4243419256184806</v>
      </c>
      <c r="CE475" s="13">
        <v>1.1752986644390544</v>
      </c>
      <c r="CF475" s="13">
        <v>0.79984304932735428</v>
      </c>
      <c r="CG475" s="13">
        <v>0.68503549639290573</v>
      </c>
      <c r="CH475" s="13">
        <v>0.60128119390376966</v>
      </c>
      <c r="CI475" s="13">
        <v>0.44088129887676469</v>
      </c>
      <c r="CJ475" s="13">
        <v>0.31214011816772402</v>
      </c>
      <c r="CK475" s="13">
        <v>0.27358047810873048</v>
      </c>
      <c r="CL475" s="13">
        <v>0.27696611084210337</v>
      </c>
      <c r="CM475" s="13">
        <v>0.28277014878680867</v>
      </c>
      <c r="CN475" s="13">
        <v>0.36367111501917448</v>
      </c>
      <c r="CO475" s="13">
        <v>0.2900613934565005</v>
      </c>
      <c r="CP475" s="13">
        <v>0.41815073354109822</v>
      </c>
      <c r="CQ475" s="13">
        <v>0.56930603211819575</v>
      </c>
      <c r="CR475" s="13">
        <v>0.37161749390178456</v>
      </c>
      <c r="CS475" s="13">
        <v>0.36239879128255437</v>
      </c>
      <c r="CT475" s="16">
        <v>117.7359</v>
      </c>
      <c r="CU475" s="16">
        <v>35.707000000000001</v>
      </c>
      <c r="CV475" s="16">
        <v>22.909400000000002</v>
      </c>
      <c r="CW475" s="16">
        <v>23.921399999999998</v>
      </c>
      <c r="CX475" s="16">
        <v>11.52</v>
      </c>
      <c r="CY475" s="16">
        <v>11.1282</v>
      </c>
      <c r="CZ475" s="16">
        <v>13.348599999999999</v>
      </c>
      <c r="DA475" s="16">
        <v>13.8217</v>
      </c>
      <c r="DB475" s="16">
        <v>15.077199999999999</v>
      </c>
      <c r="DC475" s="16">
        <v>10.626099999999999</v>
      </c>
      <c r="DD475" s="16">
        <v>11.025600000000001</v>
      </c>
      <c r="DE475" s="16">
        <v>12.0886</v>
      </c>
      <c r="DF475" s="16">
        <v>10.2882</v>
      </c>
      <c r="DG475" s="16">
        <v>6.3487</v>
      </c>
      <c r="DH475" s="16">
        <v>7.1258999999999997</v>
      </c>
      <c r="DI475" s="16">
        <v>4.7153999999999998</v>
      </c>
      <c r="DJ475" s="21">
        <v>16.349399999999999</v>
      </c>
      <c r="DK475" s="21">
        <v>11.7067</v>
      </c>
      <c r="DL475" s="21">
        <v>9.9181000000000008</v>
      </c>
      <c r="DM475" s="21">
        <v>11.719200000000001</v>
      </c>
      <c r="DN475" s="21">
        <v>6.0968999999999998</v>
      </c>
      <c r="DO475" s="21">
        <v>6.4318999999999997</v>
      </c>
      <c r="DP475" s="21">
        <v>8.4948999999999995</v>
      </c>
      <c r="DQ475" s="21">
        <v>9.3338999999999999</v>
      </c>
      <c r="DR475" s="21">
        <v>10.3964</v>
      </c>
      <c r="DS475" s="21">
        <v>7.2347999999999999</v>
      </c>
      <c r="DT475" s="21">
        <v>7.1176000000000004</v>
      </c>
      <c r="DU475" s="21">
        <v>7.8116000000000003</v>
      </c>
      <c r="DV475" s="21">
        <v>6.5690999999999997</v>
      </c>
      <c r="DW475" s="21">
        <v>3.7008000000000001</v>
      </c>
      <c r="DX475" s="21">
        <v>4.3398000000000003</v>
      </c>
      <c r="DY475" s="21">
        <v>3.0594999999999999</v>
      </c>
    </row>
    <row r="476" spans="1:129" x14ac:dyDescent="0.2">
      <c r="A476" s="62" t="str">
        <f>[1]PSIM!A489</f>
        <v>SKY</v>
      </c>
      <c r="B476" s="16" t="s">
        <v>15</v>
      </c>
      <c r="C476" s="16" t="s">
        <v>15</v>
      </c>
      <c r="D476" s="16" t="s">
        <v>15</v>
      </c>
      <c r="E476" s="16" t="s">
        <v>15</v>
      </c>
      <c r="F476" s="16" t="s">
        <v>15</v>
      </c>
      <c r="G476" s="16" t="s">
        <v>15</v>
      </c>
      <c r="H476" s="16" t="s">
        <v>15</v>
      </c>
      <c r="I476" s="16" t="s">
        <v>15</v>
      </c>
      <c r="J476" s="16" t="s">
        <v>15</v>
      </c>
      <c r="K476" s="16" t="s">
        <v>15</v>
      </c>
      <c r="L476" s="16" t="s">
        <v>15</v>
      </c>
      <c r="M476" s="16">
        <v>8.2400000000000001E-2</v>
      </c>
      <c r="N476" s="16">
        <v>0.1008</v>
      </c>
      <c r="O476" s="16">
        <v>4.58E-2</v>
      </c>
      <c r="P476" s="16">
        <v>3.6999999999999998E-2</v>
      </c>
      <c r="Q476" s="16">
        <v>1.9900000000000001E-2</v>
      </c>
      <c r="R476" s="17" t="s">
        <v>15</v>
      </c>
      <c r="S476" s="17" t="s">
        <v>15</v>
      </c>
      <c r="T476" s="17" t="s">
        <v>15</v>
      </c>
      <c r="U476" s="17" t="s">
        <v>15</v>
      </c>
      <c r="V476" s="17" t="s">
        <v>15</v>
      </c>
      <c r="W476" s="17" t="s">
        <v>15</v>
      </c>
      <c r="X476" s="17" t="s">
        <v>15</v>
      </c>
      <c r="Y476" s="17" t="s">
        <v>15</v>
      </c>
      <c r="Z476" s="17" t="s">
        <v>15</v>
      </c>
      <c r="AA476" s="17" t="s">
        <v>15</v>
      </c>
      <c r="AB476" s="17" t="s">
        <v>15</v>
      </c>
      <c r="AC476" s="17">
        <v>27.070599999999999</v>
      </c>
      <c r="AD476" s="17">
        <v>26.1769</v>
      </c>
      <c r="AE476" s="17">
        <v>25.224</v>
      </c>
      <c r="AF476" s="17">
        <v>15.991</v>
      </c>
      <c r="AG476" s="17">
        <v>14.2014</v>
      </c>
      <c r="AH476" s="16" t="s">
        <v>15</v>
      </c>
      <c r="AI476" s="16">
        <v>26.13</v>
      </c>
      <c r="AJ476" s="16">
        <v>25.22</v>
      </c>
      <c r="AK476" s="16">
        <v>15.99</v>
      </c>
      <c r="AL476" s="16">
        <v>14.2</v>
      </c>
      <c r="AM476" s="16" t="s">
        <v>15</v>
      </c>
      <c r="AN476" s="16" t="s">
        <v>15</v>
      </c>
      <c r="AO476" s="16" t="s">
        <v>15</v>
      </c>
      <c r="AP476" s="16" t="s">
        <v>15</v>
      </c>
      <c r="AQ476" s="16" t="s">
        <v>15</v>
      </c>
      <c r="AR476" s="16" t="s">
        <v>15</v>
      </c>
      <c r="AS476" s="16" t="s">
        <v>15</v>
      </c>
      <c r="AT476" s="16" t="s">
        <v>15</v>
      </c>
      <c r="AU476" s="16" t="s">
        <v>15</v>
      </c>
      <c r="AV476" s="16" t="s">
        <v>15</v>
      </c>
      <c r="AW476" s="16" t="s">
        <v>15</v>
      </c>
      <c r="AX476" s="19" t="s">
        <v>15</v>
      </c>
      <c r="AY476" s="19" t="s">
        <v>15</v>
      </c>
      <c r="AZ476" s="19" t="s">
        <v>15</v>
      </c>
      <c r="BA476" s="19" t="s">
        <v>15</v>
      </c>
      <c r="BB476" s="19" t="s">
        <v>15</v>
      </c>
      <c r="BC476" s="19" t="s">
        <v>15</v>
      </c>
      <c r="BD476" s="19" t="s">
        <v>15</v>
      </c>
      <c r="BE476" s="19" t="s">
        <v>15</v>
      </c>
      <c r="BF476" s="19" t="s">
        <v>15</v>
      </c>
      <c r="BG476" s="19" t="s">
        <v>15</v>
      </c>
      <c r="BH476" s="19" t="s">
        <v>15</v>
      </c>
      <c r="BI476" s="19">
        <v>1.4860165839450769E-5</v>
      </c>
      <c r="BJ476" s="19" t="s">
        <v>15</v>
      </c>
      <c r="BK476" s="19" t="s">
        <v>15</v>
      </c>
      <c r="BL476" s="19">
        <v>8.2717406685752226E-2</v>
      </c>
      <c r="BM476" s="19">
        <v>0.25186062473924337</v>
      </c>
      <c r="BN476" s="16" t="s">
        <v>15</v>
      </c>
      <c r="BO476" s="16" t="s">
        <v>15</v>
      </c>
      <c r="BP476" s="16" t="s">
        <v>15</v>
      </c>
      <c r="BQ476" s="16" t="s">
        <v>15</v>
      </c>
      <c r="BR476" s="16" t="s">
        <v>15</v>
      </c>
      <c r="BS476" s="16" t="s">
        <v>15</v>
      </c>
      <c r="BT476" s="16" t="s">
        <v>15</v>
      </c>
      <c r="BU476" s="16" t="s">
        <v>15</v>
      </c>
      <c r="BV476" s="16" t="s">
        <v>15</v>
      </c>
      <c r="BW476" s="16" t="s">
        <v>15</v>
      </c>
      <c r="BX476" s="16" t="s">
        <v>15</v>
      </c>
      <c r="BY476" s="16">
        <v>7.3230000000000004</v>
      </c>
      <c r="BZ476" s="16">
        <v>9.0993999999999993</v>
      </c>
      <c r="CA476" s="16">
        <v>5.9231999999999996</v>
      </c>
      <c r="CB476" s="16">
        <v>2.9790000000000001</v>
      </c>
      <c r="CC476" s="16">
        <v>0.9123</v>
      </c>
      <c r="CD476" s="13" t="s">
        <v>15</v>
      </c>
      <c r="CE476" s="13" t="s">
        <v>15</v>
      </c>
      <c r="CF476" s="13" t="s">
        <v>15</v>
      </c>
      <c r="CG476" s="13" t="s">
        <v>15</v>
      </c>
      <c r="CH476" s="13" t="s">
        <v>15</v>
      </c>
      <c r="CI476" s="13" t="s">
        <v>15</v>
      </c>
      <c r="CJ476" s="13" t="s">
        <v>15</v>
      </c>
      <c r="CK476" s="13" t="s">
        <v>15</v>
      </c>
      <c r="CL476" s="13" t="s">
        <v>15</v>
      </c>
      <c r="CM476" s="13" t="s">
        <v>15</v>
      </c>
      <c r="CN476" s="13" t="s">
        <v>15</v>
      </c>
      <c r="CO476" s="13" t="s">
        <v>15</v>
      </c>
      <c r="CP476" s="13" t="s">
        <v>15</v>
      </c>
      <c r="CQ476" s="13" t="s">
        <v>15</v>
      </c>
      <c r="CR476" s="13" t="s">
        <v>15</v>
      </c>
      <c r="CS476" s="13">
        <v>0.10394550095426415</v>
      </c>
      <c r="CT476" s="16" t="s">
        <v>15</v>
      </c>
      <c r="CU476" s="16" t="s">
        <v>15</v>
      </c>
      <c r="CV476" s="16" t="s">
        <v>15</v>
      </c>
      <c r="CW476" s="16" t="s">
        <v>15</v>
      </c>
      <c r="CX476" s="16" t="s">
        <v>15</v>
      </c>
      <c r="CY476" s="16" t="s">
        <v>15</v>
      </c>
      <c r="CZ476" s="16" t="s">
        <v>15</v>
      </c>
      <c r="DA476" s="16" t="s">
        <v>15</v>
      </c>
      <c r="DB476" s="16" t="s">
        <v>15</v>
      </c>
      <c r="DC476" s="16" t="s">
        <v>15</v>
      </c>
      <c r="DD476" s="16" t="s">
        <v>15</v>
      </c>
      <c r="DE476" s="16" t="s">
        <v>15</v>
      </c>
      <c r="DF476" s="16">
        <v>13.3527</v>
      </c>
      <c r="DG476" s="16">
        <v>6.1703000000000001</v>
      </c>
      <c r="DH476" s="16">
        <v>4.7801</v>
      </c>
      <c r="DI476" s="16">
        <v>1.1836</v>
      </c>
      <c r="DJ476" s="21" t="s">
        <v>15</v>
      </c>
      <c r="DK476" s="21" t="s">
        <v>15</v>
      </c>
      <c r="DL476" s="21" t="s">
        <v>15</v>
      </c>
      <c r="DM476" s="21" t="s">
        <v>15</v>
      </c>
      <c r="DN476" s="21" t="s">
        <v>15</v>
      </c>
      <c r="DO476" s="21" t="s">
        <v>15</v>
      </c>
      <c r="DP476" s="21" t="s">
        <v>15</v>
      </c>
      <c r="DQ476" s="21" t="s">
        <v>15</v>
      </c>
      <c r="DR476" s="21" t="s">
        <v>15</v>
      </c>
      <c r="DS476" s="21" t="s">
        <v>15</v>
      </c>
      <c r="DT476" s="21" t="s">
        <v>15</v>
      </c>
      <c r="DU476" s="21" t="s">
        <v>15</v>
      </c>
      <c r="DV476" s="21">
        <v>11.210599999999999</v>
      </c>
      <c r="DW476" s="21">
        <v>5.2282999999999999</v>
      </c>
      <c r="DX476" s="21">
        <v>3.0815000000000001</v>
      </c>
      <c r="DY476" s="21">
        <v>0.79759999999999998</v>
      </c>
    </row>
    <row r="477" spans="1:129" x14ac:dyDescent="0.2">
      <c r="A477" s="62" t="str">
        <f>[1]PSIM!A490</f>
        <v>SLP</v>
      </c>
      <c r="B477" s="16" t="s">
        <v>15</v>
      </c>
      <c r="C477" s="16" t="s">
        <v>15</v>
      </c>
      <c r="D477" s="16" t="s">
        <v>15</v>
      </c>
      <c r="E477" s="16" t="s">
        <v>15</v>
      </c>
      <c r="F477" s="16" t="s">
        <v>15</v>
      </c>
      <c r="G477" s="16" t="s">
        <v>15</v>
      </c>
      <c r="H477" s="16" t="s">
        <v>15</v>
      </c>
      <c r="I477" s="16" t="s">
        <v>15</v>
      </c>
      <c r="J477" s="16" t="s">
        <v>15</v>
      </c>
      <c r="K477" s="16" t="s">
        <v>15</v>
      </c>
      <c r="L477" s="16" t="s">
        <v>15</v>
      </c>
      <c r="M477" s="16" t="s">
        <v>15</v>
      </c>
      <c r="N477" s="16">
        <v>0.14000000000000001</v>
      </c>
      <c r="O477" s="16">
        <v>0.03</v>
      </c>
      <c r="P477" s="16">
        <v>0.06</v>
      </c>
      <c r="Q477" s="16">
        <v>0.04</v>
      </c>
      <c r="R477" s="17" t="s">
        <v>15</v>
      </c>
      <c r="S477" s="17" t="s">
        <v>15</v>
      </c>
      <c r="T477" s="17" t="s">
        <v>15</v>
      </c>
      <c r="U477" s="17" t="s">
        <v>15</v>
      </c>
      <c r="V477" s="17" t="s">
        <v>15</v>
      </c>
      <c r="W477" s="17" t="s">
        <v>15</v>
      </c>
      <c r="X477" s="17" t="s">
        <v>15</v>
      </c>
      <c r="Y477" s="17" t="s">
        <v>15</v>
      </c>
      <c r="Z477" s="17" t="s">
        <v>15</v>
      </c>
      <c r="AA477" s="17" t="s">
        <v>15</v>
      </c>
      <c r="AB477" s="17" t="s">
        <v>15</v>
      </c>
      <c r="AC477" s="17" t="s">
        <v>15</v>
      </c>
      <c r="AD477" s="17">
        <v>35.036099999999998</v>
      </c>
      <c r="AE477" s="17">
        <v>25.4053</v>
      </c>
      <c r="AF477" s="17">
        <v>32.741900000000001</v>
      </c>
      <c r="AG477" s="17">
        <v>28.705100000000002</v>
      </c>
      <c r="AH477" s="16" t="s">
        <v>15</v>
      </c>
      <c r="AI477" s="16" t="s">
        <v>15</v>
      </c>
      <c r="AJ477" s="16">
        <v>25.41</v>
      </c>
      <c r="AK477" s="16">
        <v>32.74</v>
      </c>
      <c r="AL477" s="16">
        <v>28.71</v>
      </c>
      <c r="AM477" s="16" t="s">
        <v>15</v>
      </c>
      <c r="AN477" s="16" t="s">
        <v>15</v>
      </c>
      <c r="AO477" s="16" t="s">
        <v>15</v>
      </c>
      <c r="AP477" s="16" t="s">
        <v>15</v>
      </c>
      <c r="AQ477" s="16" t="s">
        <v>15</v>
      </c>
      <c r="AR477" s="16" t="s">
        <v>15</v>
      </c>
      <c r="AS477" s="16" t="s">
        <v>15</v>
      </c>
      <c r="AT477" s="16" t="s">
        <v>15</v>
      </c>
      <c r="AU477" s="16" t="s">
        <v>15</v>
      </c>
      <c r="AV477" s="16" t="s">
        <v>15</v>
      </c>
      <c r="AW477" s="16" t="s">
        <v>15</v>
      </c>
      <c r="AX477" s="19" t="s">
        <v>15</v>
      </c>
      <c r="AY477" s="19" t="s">
        <v>15</v>
      </c>
      <c r="AZ477" s="19" t="s">
        <v>15</v>
      </c>
      <c r="BA477" s="19" t="s">
        <v>15</v>
      </c>
      <c r="BB477" s="19" t="s">
        <v>15</v>
      </c>
      <c r="BC477" s="19" t="s">
        <v>15</v>
      </c>
      <c r="BD477" s="19" t="s">
        <v>15</v>
      </c>
      <c r="BE477" s="19" t="s">
        <v>15</v>
      </c>
      <c r="BF477" s="19" t="s">
        <v>15</v>
      </c>
      <c r="BG477" s="19" t="s">
        <v>15</v>
      </c>
      <c r="BH477" s="19" t="s">
        <v>15</v>
      </c>
      <c r="BI477" s="19" t="s">
        <v>15</v>
      </c>
      <c r="BJ477" s="19">
        <v>5.6630825567854551E-2</v>
      </c>
      <c r="BK477" s="19">
        <v>0.16140006604533372</v>
      </c>
      <c r="BL477" s="19">
        <v>5.3517917492412704E-3</v>
      </c>
      <c r="BM477" s="19">
        <v>2.7132563551736481E-3</v>
      </c>
      <c r="BN477" s="16" t="s">
        <v>15</v>
      </c>
      <c r="BO477" s="16" t="s">
        <v>15</v>
      </c>
      <c r="BP477" s="16" t="s">
        <v>15</v>
      </c>
      <c r="BQ477" s="16" t="s">
        <v>15</v>
      </c>
      <c r="BR477" s="16" t="s">
        <v>15</v>
      </c>
      <c r="BS477" s="16" t="s">
        <v>15</v>
      </c>
      <c r="BT477" s="16" t="s">
        <v>15</v>
      </c>
      <c r="BU477" s="16" t="s">
        <v>15</v>
      </c>
      <c r="BV477" s="16" t="s">
        <v>15</v>
      </c>
      <c r="BW477" s="16" t="s">
        <v>15</v>
      </c>
      <c r="BX477" s="16" t="s">
        <v>15</v>
      </c>
      <c r="BY477" s="16" t="s">
        <v>15</v>
      </c>
      <c r="BZ477" s="16">
        <v>14.428699999999999</v>
      </c>
      <c r="CA477" s="16">
        <v>5.5831</v>
      </c>
      <c r="CB477" s="16">
        <v>13.770099999999999</v>
      </c>
      <c r="CC477" s="16">
        <v>10.403600000000001</v>
      </c>
      <c r="CD477" s="13" t="s">
        <v>15</v>
      </c>
      <c r="CE477" s="13" t="s">
        <v>15</v>
      </c>
      <c r="CF477" s="13" t="s">
        <v>15</v>
      </c>
      <c r="CG477" s="13" t="s">
        <v>15</v>
      </c>
      <c r="CH477" s="13" t="s">
        <v>15</v>
      </c>
      <c r="CI477" s="13" t="s">
        <v>15</v>
      </c>
      <c r="CJ477" s="13" t="s">
        <v>15</v>
      </c>
      <c r="CK477" s="13" t="s">
        <v>15</v>
      </c>
      <c r="CL477" s="13" t="s">
        <v>15</v>
      </c>
      <c r="CM477" s="13" t="s">
        <v>15</v>
      </c>
      <c r="CN477" s="13" t="s">
        <v>15</v>
      </c>
      <c r="CO477" s="13" t="s">
        <v>15</v>
      </c>
      <c r="CP477" s="13" t="s">
        <v>15</v>
      </c>
      <c r="CQ477" s="13">
        <v>3.3869779513530339E-2</v>
      </c>
      <c r="CR477" s="13">
        <v>5.2526139189331793E-3</v>
      </c>
      <c r="CS477" s="13">
        <v>1.7501493149965977E-3</v>
      </c>
      <c r="CT477" s="16" t="s">
        <v>15</v>
      </c>
      <c r="CU477" s="16" t="s">
        <v>15</v>
      </c>
      <c r="CV477" s="16" t="s">
        <v>15</v>
      </c>
      <c r="CW477" s="16" t="s">
        <v>15</v>
      </c>
      <c r="CX477" s="16" t="s">
        <v>15</v>
      </c>
      <c r="CY477" s="16" t="s">
        <v>15</v>
      </c>
      <c r="CZ477" s="16" t="s">
        <v>15</v>
      </c>
      <c r="DA477" s="16" t="s">
        <v>15</v>
      </c>
      <c r="DB477" s="16" t="s">
        <v>15</v>
      </c>
      <c r="DC477" s="16" t="s">
        <v>15</v>
      </c>
      <c r="DD477" s="16" t="s">
        <v>15</v>
      </c>
      <c r="DE477" s="16" t="s">
        <v>15</v>
      </c>
      <c r="DF477" s="16" t="s">
        <v>15</v>
      </c>
      <c r="DG477" s="16">
        <v>4.3982000000000001</v>
      </c>
      <c r="DH477" s="16">
        <v>7.3517000000000001</v>
      </c>
      <c r="DI477" s="16">
        <v>5.2841000000000005</v>
      </c>
      <c r="DJ477" s="21" t="s">
        <v>15</v>
      </c>
      <c r="DK477" s="21" t="s">
        <v>15</v>
      </c>
      <c r="DL477" s="21" t="s">
        <v>15</v>
      </c>
      <c r="DM477" s="21" t="s">
        <v>15</v>
      </c>
      <c r="DN477" s="21" t="s">
        <v>15</v>
      </c>
      <c r="DO477" s="21" t="s">
        <v>15</v>
      </c>
      <c r="DP477" s="21" t="s">
        <v>15</v>
      </c>
      <c r="DQ477" s="21" t="s">
        <v>15</v>
      </c>
      <c r="DR477" s="21" t="s">
        <v>15</v>
      </c>
      <c r="DS477" s="21" t="s">
        <v>15</v>
      </c>
      <c r="DT477" s="21" t="s">
        <v>15</v>
      </c>
      <c r="DU477" s="21" t="s">
        <v>15</v>
      </c>
      <c r="DV477" s="21" t="s">
        <v>15</v>
      </c>
      <c r="DW477" s="21">
        <v>3.5122999999999998</v>
      </c>
      <c r="DX477" s="21">
        <v>6.8875999999999999</v>
      </c>
      <c r="DY477" s="21">
        <v>5.0419</v>
      </c>
    </row>
    <row r="478" spans="1:129" x14ac:dyDescent="0.2">
      <c r="A478" s="63" t="str">
        <f>[1]PSIM!A491</f>
        <v>SMART</v>
      </c>
      <c r="B478" s="16" t="s">
        <v>15</v>
      </c>
      <c r="C478" s="16" t="s">
        <v>15</v>
      </c>
      <c r="D478" s="16" t="s">
        <v>15</v>
      </c>
      <c r="E478" s="16" t="s">
        <v>15</v>
      </c>
      <c r="F478" s="16" t="s">
        <v>15</v>
      </c>
      <c r="G478" s="16" t="s">
        <v>15</v>
      </c>
      <c r="H478" s="16" t="s">
        <v>15</v>
      </c>
      <c r="I478" s="16" t="s">
        <v>15</v>
      </c>
      <c r="J478" s="16" t="s">
        <v>15</v>
      </c>
      <c r="K478" s="16" t="s">
        <v>15</v>
      </c>
      <c r="L478" s="16" t="s">
        <v>15</v>
      </c>
      <c r="M478" s="16">
        <v>5.3400000000000003E-2</v>
      </c>
      <c r="N478" s="16">
        <v>0.1022</v>
      </c>
      <c r="O478" s="16">
        <v>-2.9899999999999999E-2</v>
      </c>
      <c r="P478" s="16">
        <v>-8.0100000000000005E-2</v>
      </c>
      <c r="Q478" s="16">
        <v>-0.1613</v>
      </c>
      <c r="R478" s="17" t="s">
        <v>15</v>
      </c>
      <c r="S478" s="17" t="s">
        <v>15</v>
      </c>
      <c r="T478" s="17" t="s">
        <v>15</v>
      </c>
      <c r="U478" s="17" t="s">
        <v>15</v>
      </c>
      <c r="V478" s="17" t="s">
        <v>15</v>
      </c>
      <c r="W478" s="17" t="s">
        <v>15</v>
      </c>
      <c r="X478" s="17" t="s">
        <v>15</v>
      </c>
      <c r="Y478" s="17" t="s">
        <v>15</v>
      </c>
      <c r="Z478" s="17" t="s">
        <v>15</v>
      </c>
      <c r="AA478" s="17" t="s">
        <v>15</v>
      </c>
      <c r="AB478" s="17" t="s">
        <v>15</v>
      </c>
      <c r="AC478" s="17">
        <v>20.630700000000001</v>
      </c>
      <c r="AD478" s="17">
        <v>21.308900000000001</v>
      </c>
      <c r="AE478" s="17">
        <v>6.3048000000000002</v>
      </c>
      <c r="AF478" s="17">
        <v>5.3100000000000001E-2</v>
      </c>
      <c r="AG478" s="17">
        <v>-4.7919999999999998</v>
      </c>
      <c r="AH478" s="16" t="s">
        <v>15</v>
      </c>
      <c r="AI478" s="16">
        <v>16.75</v>
      </c>
      <c r="AJ478" s="16">
        <v>5.98</v>
      </c>
      <c r="AK478" s="16">
        <v>0.05</v>
      </c>
      <c r="AL478" s="16">
        <v>-4.79</v>
      </c>
      <c r="AM478" s="16" t="s">
        <v>15</v>
      </c>
      <c r="AN478" s="16" t="s">
        <v>15</v>
      </c>
      <c r="AO478" s="16" t="s">
        <v>15</v>
      </c>
      <c r="AP478" s="16" t="s">
        <v>15</v>
      </c>
      <c r="AQ478" s="16" t="s">
        <v>15</v>
      </c>
      <c r="AR478" s="16" t="s">
        <v>15</v>
      </c>
      <c r="AS478" s="16" t="s">
        <v>15</v>
      </c>
      <c r="AT478" s="16" t="s">
        <v>15</v>
      </c>
      <c r="AU478" s="16" t="s">
        <v>15</v>
      </c>
      <c r="AV478" s="16" t="s">
        <v>15</v>
      </c>
      <c r="AW478" s="16" t="s">
        <v>15</v>
      </c>
      <c r="AX478" s="19" t="s">
        <v>15</v>
      </c>
      <c r="AY478" s="19" t="s">
        <v>15</v>
      </c>
      <c r="AZ478" s="19" t="s">
        <v>15</v>
      </c>
      <c r="BA478" s="19" t="s">
        <v>15</v>
      </c>
      <c r="BB478" s="19" t="s">
        <v>15</v>
      </c>
      <c r="BC478" s="19" t="s">
        <v>15</v>
      </c>
      <c r="BD478" s="19" t="s">
        <v>15</v>
      </c>
      <c r="BE478" s="19" t="s">
        <v>15</v>
      </c>
      <c r="BF478" s="19" t="s">
        <v>15</v>
      </c>
      <c r="BG478" s="19" t="s">
        <v>15</v>
      </c>
      <c r="BH478" s="19" t="s">
        <v>15</v>
      </c>
      <c r="BI478" s="19">
        <v>0.38116776315789469</v>
      </c>
      <c r="BJ478" s="19">
        <v>0.32782661412549258</v>
      </c>
      <c r="BK478" s="19">
        <v>-1.4978071862737554</v>
      </c>
      <c r="BL478" s="19">
        <v>-0.10072643515237421</v>
      </c>
      <c r="BM478" s="19">
        <v>-5.9316200091785232E-2</v>
      </c>
      <c r="BN478" s="16" t="s">
        <v>15</v>
      </c>
      <c r="BO478" s="16" t="s">
        <v>15</v>
      </c>
      <c r="BP478" s="16" t="s">
        <v>15</v>
      </c>
      <c r="BQ478" s="16" t="s">
        <v>15</v>
      </c>
      <c r="BR478" s="16" t="s">
        <v>15</v>
      </c>
      <c r="BS478" s="16" t="s">
        <v>15</v>
      </c>
      <c r="BT478" s="16" t="s">
        <v>15</v>
      </c>
      <c r="BU478" s="16" t="s">
        <v>15</v>
      </c>
      <c r="BV478" s="16" t="s">
        <v>15</v>
      </c>
      <c r="BW478" s="16" t="s">
        <v>15</v>
      </c>
      <c r="BX478" s="16" t="s">
        <v>15</v>
      </c>
      <c r="BY478" s="16">
        <v>4.9957000000000003</v>
      </c>
      <c r="BZ478" s="16">
        <v>9.6510999999999996</v>
      </c>
      <c r="CA478" s="16">
        <v>-3.8862000000000001</v>
      </c>
      <c r="CB478" s="16">
        <v>-11.7735</v>
      </c>
      <c r="CC478" s="16">
        <v>-24.141100000000002</v>
      </c>
      <c r="CD478" s="13" t="s">
        <v>15</v>
      </c>
      <c r="CE478" s="13" t="s">
        <v>15</v>
      </c>
      <c r="CF478" s="13" t="s">
        <v>15</v>
      </c>
      <c r="CG478" s="13" t="s">
        <v>15</v>
      </c>
      <c r="CH478" s="13" t="s">
        <v>15</v>
      </c>
      <c r="CI478" s="13" t="s">
        <v>15</v>
      </c>
      <c r="CJ478" s="13" t="s">
        <v>15</v>
      </c>
      <c r="CK478" s="13" t="s">
        <v>15</v>
      </c>
      <c r="CL478" s="13" t="s">
        <v>15</v>
      </c>
      <c r="CM478" s="13" t="s">
        <v>15</v>
      </c>
      <c r="CN478" s="13" t="s">
        <v>15</v>
      </c>
      <c r="CO478" s="13" t="s">
        <v>15</v>
      </c>
      <c r="CP478" s="13">
        <v>0.12896474348761586</v>
      </c>
      <c r="CQ478" s="13">
        <v>0.10614533772658045</v>
      </c>
      <c r="CR478" s="13">
        <v>6.2298723745878248E-2</v>
      </c>
      <c r="CS478" s="13">
        <v>7.8124702099128696E-2</v>
      </c>
      <c r="CT478" s="16" t="s">
        <v>15</v>
      </c>
      <c r="CU478" s="16" t="s">
        <v>15</v>
      </c>
      <c r="CV478" s="16" t="s">
        <v>15</v>
      </c>
      <c r="CW478" s="16" t="s">
        <v>15</v>
      </c>
      <c r="CX478" s="16" t="s">
        <v>15</v>
      </c>
      <c r="CY478" s="16" t="s">
        <v>15</v>
      </c>
      <c r="CZ478" s="16" t="s">
        <v>15</v>
      </c>
      <c r="DA478" s="16" t="s">
        <v>15</v>
      </c>
      <c r="DB478" s="16" t="s">
        <v>15</v>
      </c>
      <c r="DC478" s="16" t="s">
        <v>15</v>
      </c>
      <c r="DD478" s="16" t="s">
        <v>15</v>
      </c>
      <c r="DE478" s="16" t="s">
        <v>15</v>
      </c>
      <c r="DF478" s="16">
        <v>8.1610999999999994</v>
      </c>
      <c r="DG478" s="16">
        <v>-2.3355000000000001</v>
      </c>
      <c r="DH478" s="16">
        <v>-6.5297999999999998</v>
      </c>
      <c r="DI478" s="16">
        <v>-14.578099999999999</v>
      </c>
      <c r="DJ478" s="21" t="s">
        <v>15</v>
      </c>
      <c r="DK478" s="21" t="s">
        <v>15</v>
      </c>
      <c r="DL478" s="21" t="s">
        <v>15</v>
      </c>
      <c r="DM478" s="21" t="s">
        <v>15</v>
      </c>
      <c r="DN478" s="21" t="s">
        <v>15</v>
      </c>
      <c r="DO478" s="21" t="s">
        <v>15</v>
      </c>
      <c r="DP478" s="21" t="s">
        <v>15</v>
      </c>
      <c r="DQ478" s="21" t="s">
        <v>15</v>
      </c>
      <c r="DR478" s="21" t="s">
        <v>15</v>
      </c>
      <c r="DS478" s="21" t="s">
        <v>15</v>
      </c>
      <c r="DT478" s="21" t="s">
        <v>15</v>
      </c>
      <c r="DU478" s="21" t="s">
        <v>15</v>
      </c>
      <c r="DV478" s="21">
        <v>5.8284000000000002</v>
      </c>
      <c r="DW478" s="21">
        <v>-1.889</v>
      </c>
      <c r="DX478" s="21">
        <v>-5.2907000000000002</v>
      </c>
      <c r="DY478" s="21">
        <v>-11.256600000000001</v>
      </c>
    </row>
    <row r="479" spans="1:129" x14ac:dyDescent="0.2">
      <c r="A479" s="62" t="str">
        <f>[1]PSIM!A492</f>
        <v>SMIT</v>
      </c>
      <c r="B479" s="16">
        <v>0.29899999999999999</v>
      </c>
      <c r="C479" s="16">
        <v>0.19800000000000001</v>
      </c>
      <c r="D479" s="16">
        <v>0.36430000000000001</v>
      </c>
      <c r="E479" s="16">
        <v>0.31</v>
      </c>
      <c r="F479" s="16">
        <v>0.3</v>
      </c>
      <c r="G479" s="16">
        <v>0.31</v>
      </c>
      <c r="H479" s="16">
        <v>0.27</v>
      </c>
      <c r="I479" s="16">
        <v>0.08</v>
      </c>
      <c r="J479" s="16">
        <v>0.38</v>
      </c>
      <c r="K479" s="16">
        <v>0.43</v>
      </c>
      <c r="L479" s="16">
        <v>0.57999999999999996</v>
      </c>
      <c r="M479" s="16">
        <v>0.498</v>
      </c>
      <c r="N479" s="16">
        <v>0.36699999999999999</v>
      </c>
      <c r="O479" s="16">
        <v>0.3</v>
      </c>
      <c r="P479" s="16">
        <v>0.371</v>
      </c>
      <c r="Q479" s="16">
        <v>0.46</v>
      </c>
      <c r="R479" s="17">
        <v>24.8597</v>
      </c>
      <c r="S479" s="17">
        <v>23.804300000000001</v>
      </c>
      <c r="T479" s="17">
        <v>28.27</v>
      </c>
      <c r="U479" s="17">
        <v>26.860500000000002</v>
      </c>
      <c r="V479" s="17">
        <v>26.661300000000001</v>
      </c>
      <c r="W479" s="17">
        <v>26.990200000000002</v>
      </c>
      <c r="X479" s="17">
        <v>28.074200000000001</v>
      </c>
      <c r="Y479" s="17">
        <v>21.928100000000001</v>
      </c>
      <c r="Z479" s="17">
        <v>24.5871</v>
      </c>
      <c r="AA479" s="17">
        <v>27.237500000000001</v>
      </c>
      <c r="AB479" s="17">
        <v>26.708400000000001</v>
      </c>
      <c r="AC479" s="17">
        <v>28.952100000000002</v>
      </c>
      <c r="AD479" s="17">
        <v>28.395</v>
      </c>
      <c r="AE479" s="17">
        <v>28.897200000000002</v>
      </c>
      <c r="AF479" s="17">
        <v>29.227699999999999</v>
      </c>
      <c r="AG479" s="17">
        <v>31.932300000000001</v>
      </c>
      <c r="AH479" s="16">
        <v>28.07</v>
      </c>
      <c r="AI479" s="16">
        <v>27.59</v>
      </c>
      <c r="AJ479" s="16">
        <v>28.45</v>
      </c>
      <c r="AK479" s="16">
        <v>29.23</v>
      </c>
      <c r="AL479" s="16">
        <v>31.69</v>
      </c>
      <c r="AM479" s="16" t="s">
        <v>15</v>
      </c>
      <c r="AN479" s="16" t="s">
        <v>15</v>
      </c>
      <c r="AO479" s="16" t="s">
        <v>15</v>
      </c>
      <c r="AP479" s="16">
        <v>12.9</v>
      </c>
      <c r="AQ479" s="16">
        <v>14.56</v>
      </c>
      <c r="AR479" s="16">
        <v>14.57</v>
      </c>
      <c r="AS479" s="16">
        <v>16.27</v>
      </c>
      <c r="AT479" s="16">
        <v>17.57</v>
      </c>
      <c r="AU479" s="16">
        <v>13.95</v>
      </c>
      <c r="AV479" s="16">
        <v>14.09</v>
      </c>
      <c r="AW479" s="16">
        <v>13.65</v>
      </c>
      <c r="AX479" s="19">
        <v>0.12495156540607565</v>
      </c>
      <c r="AY479" s="19">
        <v>0.16437945083736338</v>
      </c>
      <c r="AZ479" s="19">
        <v>7.7833086094170653E-2</v>
      </c>
      <c r="BA479" s="19">
        <v>7.8324559706482305E-2</v>
      </c>
      <c r="BB479" s="19">
        <v>8.4327797031321511E-2</v>
      </c>
      <c r="BC479" s="19">
        <v>8.8184721849018696E-2</v>
      </c>
      <c r="BD479" s="19">
        <v>0.12647949555176549</v>
      </c>
      <c r="BE479" s="19">
        <v>0.32115253307226788</v>
      </c>
      <c r="BF479" s="19">
        <v>4.5476705700967394E-2</v>
      </c>
      <c r="BG479" s="19">
        <v>3.3780588178970283E-2</v>
      </c>
      <c r="BH479" s="19">
        <v>3.1507573136354002E-2</v>
      </c>
      <c r="BI479" s="19">
        <v>1.0421457357492689E-2</v>
      </c>
      <c r="BJ479" s="19">
        <v>3.6814829037685446E-3</v>
      </c>
      <c r="BK479" s="19">
        <v>4.6611016140132759E-3</v>
      </c>
      <c r="BL479" s="19">
        <v>3.7850506613095847E-3</v>
      </c>
      <c r="BM479" s="19">
        <v>2.9488165334796983E-3</v>
      </c>
      <c r="BN479" s="16">
        <v>6.0823</v>
      </c>
      <c r="BO479" s="16">
        <v>3.4579</v>
      </c>
      <c r="BP479" s="16">
        <v>9.0550999999999995</v>
      </c>
      <c r="BQ479" s="16">
        <v>8.7302999999999997</v>
      </c>
      <c r="BR479" s="16">
        <v>9.0216999999999992</v>
      </c>
      <c r="BS479" s="16">
        <v>9.2474000000000007</v>
      </c>
      <c r="BT479" s="16">
        <v>7.8326000000000002</v>
      </c>
      <c r="BU479" s="16">
        <v>2.8157999999999999</v>
      </c>
      <c r="BV479" s="16">
        <v>9.4422999999999995</v>
      </c>
      <c r="BW479" s="16">
        <v>9.5023999999999997</v>
      </c>
      <c r="BX479" s="16">
        <v>10.8285</v>
      </c>
      <c r="BY479" s="16">
        <v>11.1435</v>
      </c>
      <c r="BZ479" s="16">
        <v>9.3094000000000001</v>
      </c>
      <c r="CA479" s="16">
        <v>8.2835000000000001</v>
      </c>
      <c r="CB479" s="16">
        <v>9.7029999999999994</v>
      </c>
      <c r="CC479" s="16">
        <v>11.164300000000001</v>
      </c>
      <c r="CD479" s="13" t="s">
        <v>15</v>
      </c>
      <c r="CE479" s="13" t="s">
        <v>15</v>
      </c>
      <c r="CF479" s="13" t="s">
        <v>15</v>
      </c>
      <c r="CG479" s="13">
        <v>0.25938452008293994</v>
      </c>
      <c r="CH479" s="13">
        <v>0.27620809480173547</v>
      </c>
      <c r="CI479" s="13">
        <v>0.27131381935575594</v>
      </c>
      <c r="CJ479" s="13">
        <v>0.43952179180158801</v>
      </c>
      <c r="CK479" s="13">
        <v>0.33344975657105269</v>
      </c>
      <c r="CL479" s="13">
        <v>0.21560680392167403</v>
      </c>
      <c r="CM479" s="13">
        <v>0.27710561929230076</v>
      </c>
      <c r="CN479" s="13">
        <v>0.11707124532725527</v>
      </c>
      <c r="CO479" s="13">
        <v>1.3040077285946722E-2</v>
      </c>
      <c r="CP479" s="13">
        <v>8.4017863071075708E-4</v>
      </c>
      <c r="CQ479" s="13">
        <v>3.6306898955691226E-3</v>
      </c>
      <c r="CR479" s="13">
        <v>1.824972252541066E-4</v>
      </c>
      <c r="CS479" s="13">
        <v>8.1309932650895905E-3</v>
      </c>
      <c r="CT479" s="16">
        <v>9.8439999999999994</v>
      </c>
      <c r="CU479" s="16">
        <v>6.2813999999999997</v>
      </c>
      <c r="CV479" s="16">
        <v>16.467199999999998</v>
      </c>
      <c r="CW479" s="16">
        <v>15.925699999999999</v>
      </c>
      <c r="CX479" s="16">
        <v>13.783300000000001</v>
      </c>
      <c r="CY479" s="16">
        <v>13.1119</v>
      </c>
      <c r="CZ479" s="16">
        <v>10.5253</v>
      </c>
      <c r="DA479" s="16">
        <v>2.9081000000000001</v>
      </c>
      <c r="DB479" s="16">
        <v>13.799200000000001</v>
      </c>
      <c r="DC479" s="16">
        <v>14.224399999999999</v>
      </c>
      <c r="DD479" s="16">
        <v>17.9283</v>
      </c>
      <c r="DE479" s="16">
        <v>14.2461</v>
      </c>
      <c r="DF479" s="16">
        <v>10.004899999999999</v>
      </c>
      <c r="DG479" s="16">
        <v>7.8943000000000003</v>
      </c>
      <c r="DH479" s="16">
        <v>9.4179999999999993</v>
      </c>
      <c r="DI479" s="16">
        <v>11.254799999999999</v>
      </c>
      <c r="DJ479" s="21">
        <v>6.7107000000000001</v>
      </c>
      <c r="DK479" s="21">
        <v>3.9199000000000002</v>
      </c>
      <c r="DL479" s="21">
        <v>9.4632000000000005</v>
      </c>
      <c r="DM479" s="21">
        <v>10.0763</v>
      </c>
      <c r="DN479" s="21">
        <v>9.3369</v>
      </c>
      <c r="DO479" s="21">
        <v>8.8279999999999994</v>
      </c>
      <c r="DP479" s="21">
        <v>6.8021000000000003</v>
      </c>
      <c r="DQ479" s="21">
        <v>1.8860000000000001</v>
      </c>
      <c r="DR479" s="21">
        <v>9.5734999999999992</v>
      </c>
      <c r="DS479" s="21">
        <v>9.7531999999999996</v>
      </c>
      <c r="DT479" s="21">
        <v>12.86</v>
      </c>
      <c r="DU479" s="21">
        <v>11.5571</v>
      </c>
      <c r="DV479" s="21">
        <v>8.7167999999999992</v>
      </c>
      <c r="DW479" s="21">
        <v>7.0098000000000003</v>
      </c>
      <c r="DX479" s="21">
        <v>8.3412000000000006</v>
      </c>
      <c r="DY479" s="21">
        <v>9.7552000000000003</v>
      </c>
    </row>
    <row r="480" spans="1:129" x14ac:dyDescent="0.2">
      <c r="A480" s="62" t="str">
        <f>[1]PSIM!A493</f>
        <v>SMK</v>
      </c>
      <c r="B480" s="16">
        <v>0.43</v>
      </c>
      <c r="C480" s="16">
        <v>0.41499999999999998</v>
      </c>
      <c r="D480" s="16">
        <v>0.45300000000000001</v>
      </c>
      <c r="E480" s="16">
        <v>0.51500000000000001</v>
      </c>
      <c r="F480" s="16">
        <v>0.59699999999999998</v>
      </c>
      <c r="G480" s="16">
        <v>0.878</v>
      </c>
      <c r="H480" s="16">
        <v>0.65900000000000003</v>
      </c>
      <c r="I480" s="16">
        <v>1.2110000000000001</v>
      </c>
      <c r="J480" s="16">
        <v>2.4079999999999999</v>
      </c>
      <c r="K480" s="16">
        <v>2.2789999999999999</v>
      </c>
      <c r="L480" s="16">
        <v>3.1349999999999998</v>
      </c>
      <c r="M480" s="16">
        <v>4.3499999999999996</v>
      </c>
      <c r="N480" s="16">
        <v>4.867</v>
      </c>
      <c r="O480" s="16">
        <v>4.43</v>
      </c>
      <c r="P480" s="16">
        <v>4.1900000000000004</v>
      </c>
      <c r="Q480" s="16">
        <v>4.51</v>
      </c>
      <c r="R480" s="17" t="s">
        <v>15</v>
      </c>
      <c r="S480" s="17" t="s">
        <v>15</v>
      </c>
      <c r="T480" s="17" t="s">
        <v>15</v>
      </c>
      <c r="U480" s="17" t="s">
        <v>15</v>
      </c>
      <c r="V480" s="17" t="s">
        <v>15</v>
      </c>
      <c r="W480" s="17" t="s">
        <v>15</v>
      </c>
      <c r="X480" s="17" t="s">
        <v>15</v>
      </c>
      <c r="Y480" s="17" t="s">
        <v>15</v>
      </c>
      <c r="Z480" s="17" t="s">
        <v>15</v>
      </c>
      <c r="AA480" s="17" t="s">
        <v>15</v>
      </c>
      <c r="AB480" s="17" t="s">
        <v>15</v>
      </c>
      <c r="AC480" s="17" t="s">
        <v>15</v>
      </c>
      <c r="AD480" s="17" t="s">
        <v>15</v>
      </c>
      <c r="AE480" s="17" t="s">
        <v>15</v>
      </c>
      <c r="AF480" s="17" t="s">
        <v>15</v>
      </c>
      <c r="AG480" s="17" t="s">
        <v>15</v>
      </c>
      <c r="AH480" s="16">
        <v>6.12</v>
      </c>
      <c r="AI480" s="16">
        <v>7.09</v>
      </c>
      <c r="AJ480" s="16">
        <v>5.28</v>
      </c>
      <c r="AK480" s="16">
        <v>3.44</v>
      </c>
      <c r="AL480" s="16">
        <v>5.31</v>
      </c>
      <c r="AM480" s="16">
        <v>19.77</v>
      </c>
      <c r="AN480" s="16">
        <v>18.84</v>
      </c>
      <c r="AO480" s="16">
        <v>18.190000000000001</v>
      </c>
      <c r="AP480" s="16">
        <v>17.739999999999998</v>
      </c>
      <c r="AQ480" s="16">
        <v>18.54</v>
      </c>
      <c r="AR480" s="16">
        <v>19.34</v>
      </c>
      <c r="AS480" s="16">
        <v>17.55</v>
      </c>
      <c r="AT480" s="16">
        <v>16.899999999999999</v>
      </c>
      <c r="AU480" s="16">
        <v>16.32</v>
      </c>
      <c r="AV480" s="16">
        <v>13.12</v>
      </c>
      <c r="AW480" s="16">
        <v>13.98</v>
      </c>
      <c r="AX480" s="19" t="s">
        <v>15</v>
      </c>
      <c r="AY480" s="19" t="s">
        <v>15</v>
      </c>
      <c r="AZ480" s="19" t="s">
        <v>15</v>
      </c>
      <c r="BA480" s="19" t="s">
        <v>15</v>
      </c>
      <c r="BB480" s="19" t="s">
        <v>15</v>
      </c>
      <c r="BC480" s="19" t="s">
        <v>15</v>
      </c>
      <c r="BD480" s="19" t="s">
        <v>15</v>
      </c>
      <c r="BE480" s="19" t="s">
        <v>15</v>
      </c>
      <c r="BF480" s="19" t="s">
        <v>15</v>
      </c>
      <c r="BG480" s="19" t="s">
        <v>15</v>
      </c>
      <c r="BH480" s="19" t="s">
        <v>15</v>
      </c>
      <c r="BI480" s="19" t="s">
        <v>15</v>
      </c>
      <c r="BJ480" s="19" t="s">
        <v>15</v>
      </c>
      <c r="BK480" s="19" t="s">
        <v>15</v>
      </c>
      <c r="BL480" s="19" t="s">
        <v>15</v>
      </c>
      <c r="BM480" s="19" t="s">
        <v>15</v>
      </c>
      <c r="BN480" s="16">
        <v>3.3209</v>
      </c>
      <c r="BO480" s="16">
        <v>3.4224999999999999</v>
      </c>
      <c r="BP480" s="16">
        <v>3.2168000000000001</v>
      </c>
      <c r="BQ480" s="16">
        <v>3.1534</v>
      </c>
      <c r="BR480" s="16">
        <v>3.4226999999999999</v>
      </c>
      <c r="BS480" s="16">
        <v>4.3757000000000001</v>
      </c>
      <c r="BT480" s="16">
        <v>3.0661</v>
      </c>
      <c r="BU480" s="16">
        <v>5.0137999999999998</v>
      </c>
      <c r="BV480" s="16">
        <v>8.3908000000000005</v>
      </c>
      <c r="BW480" s="16">
        <v>6.7826000000000004</v>
      </c>
      <c r="BX480" s="16">
        <v>8.1143000000000001</v>
      </c>
      <c r="BY480" s="16">
        <v>9.8204999999999991</v>
      </c>
      <c r="BZ480" s="16">
        <v>10.086399999999999</v>
      </c>
      <c r="CA480" s="16">
        <v>8.7050000000000001</v>
      </c>
      <c r="CB480" s="16">
        <v>8.3615999999999993</v>
      </c>
      <c r="CC480" s="16">
        <v>9.9648000000000003</v>
      </c>
      <c r="CD480" s="13" t="s">
        <v>15</v>
      </c>
      <c r="CE480" s="13" t="s">
        <v>15</v>
      </c>
      <c r="CF480" s="13" t="s">
        <v>15</v>
      </c>
      <c r="CG480" s="13" t="s">
        <v>15</v>
      </c>
      <c r="CH480" s="13" t="s">
        <v>15</v>
      </c>
      <c r="CI480" s="13" t="s">
        <v>15</v>
      </c>
      <c r="CJ480" s="13" t="s">
        <v>15</v>
      </c>
      <c r="CK480" s="13" t="s">
        <v>15</v>
      </c>
      <c r="CL480" s="13" t="s">
        <v>15</v>
      </c>
      <c r="CM480" s="13" t="s">
        <v>15</v>
      </c>
      <c r="CN480" s="13" t="s">
        <v>15</v>
      </c>
      <c r="CO480" s="13" t="s">
        <v>15</v>
      </c>
      <c r="CP480" s="13" t="s">
        <v>15</v>
      </c>
      <c r="CQ480" s="13" t="s">
        <v>15</v>
      </c>
      <c r="CR480" s="13" t="s">
        <v>15</v>
      </c>
      <c r="CS480" s="13" t="s">
        <v>15</v>
      </c>
      <c r="CT480" s="16">
        <v>8.1163000000000007</v>
      </c>
      <c r="CU480" s="16">
        <v>7.3466000000000005</v>
      </c>
      <c r="CV480" s="16">
        <v>7.3588000000000005</v>
      </c>
      <c r="CW480" s="16">
        <v>9.2004000000000001</v>
      </c>
      <c r="CX480" s="16">
        <v>10.6302</v>
      </c>
      <c r="CY480" s="16">
        <v>13.8744</v>
      </c>
      <c r="CZ480" s="16">
        <v>9.6294000000000004</v>
      </c>
      <c r="DA480" s="16">
        <v>16.5489</v>
      </c>
      <c r="DB480" s="16">
        <v>26.602899999999998</v>
      </c>
      <c r="DC480" s="16">
        <v>21.449100000000001</v>
      </c>
      <c r="DD480" s="16">
        <v>24.429600000000001</v>
      </c>
      <c r="DE480" s="16">
        <v>28.250499999999999</v>
      </c>
      <c r="DF480" s="16">
        <v>26.721399999999999</v>
      </c>
      <c r="DG480" s="16">
        <v>21.092500000000001</v>
      </c>
      <c r="DH480" s="16">
        <v>17.649799999999999</v>
      </c>
      <c r="DI480" s="16">
        <v>16.3489</v>
      </c>
      <c r="DJ480" s="21">
        <v>2.2201</v>
      </c>
      <c r="DK480" s="21">
        <v>2.2509000000000001</v>
      </c>
      <c r="DL480" s="21">
        <v>2.1597</v>
      </c>
      <c r="DM480" s="21">
        <v>2.3231000000000002</v>
      </c>
      <c r="DN480" s="21">
        <v>2.5002</v>
      </c>
      <c r="DO480" s="21">
        <v>3.1874000000000002</v>
      </c>
      <c r="DP480" s="21">
        <v>2.1023000000000001</v>
      </c>
      <c r="DQ480" s="21">
        <v>3.5118999999999998</v>
      </c>
      <c r="DR480" s="21">
        <v>5.8563000000000001</v>
      </c>
      <c r="DS480" s="21">
        <v>4.7722999999999995</v>
      </c>
      <c r="DT480" s="21">
        <v>5.8707000000000003</v>
      </c>
      <c r="DU480" s="21">
        <v>7.3643000000000001</v>
      </c>
      <c r="DV480" s="21">
        <v>7.4912000000000001</v>
      </c>
      <c r="DW480" s="21">
        <v>6.3239999999999998</v>
      </c>
      <c r="DX480" s="21">
        <v>5.9036999999999997</v>
      </c>
      <c r="DY480" s="21">
        <v>6.3151000000000002</v>
      </c>
    </row>
    <row r="481" spans="1:129" x14ac:dyDescent="0.2">
      <c r="A481" s="62" t="str">
        <f>[1]PSIM!A494</f>
        <v>SMM</v>
      </c>
      <c r="B481" s="16">
        <v>9.4000000000000004E-3</v>
      </c>
      <c r="C481" s="16">
        <v>0.3876</v>
      </c>
      <c r="D481" s="16">
        <v>0.3281</v>
      </c>
      <c r="E481" s="16">
        <v>0.17949999999999999</v>
      </c>
      <c r="F481" s="16">
        <v>-0.1406</v>
      </c>
      <c r="G481" s="16">
        <v>-0.1031</v>
      </c>
      <c r="H481" s="16">
        <v>-0.40310000000000001</v>
      </c>
      <c r="I481" s="16">
        <v>9.3700000000000006E-2</v>
      </c>
      <c r="J481" s="16">
        <v>5.62E-2</v>
      </c>
      <c r="K481" s="16">
        <v>2.81E-2</v>
      </c>
      <c r="L481" s="16">
        <v>0.13120000000000001</v>
      </c>
      <c r="M481" s="16">
        <v>6.4899999999999999E-2</v>
      </c>
      <c r="N481" s="16">
        <v>-2.86E-2</v>
      </c>
      <c r="O481" s="16">
        <v>-0.12740000000000001</v>
      </c>
      <c r="P481" s="16">
        <v>-0.49059999999999998</v>
      </c>
      <c r="Q481" s="16">
        <v>-0.2437</v>
      </c>
      <c r="R481" s="17">
        <v>32.147500000000001</v>
      </c>
      <c r="S481" s="17">
        <v>33.433999999999997</v>
      </c>
      <c r="T481" s="17">
        <v>43.17</v>
      </c>
      <c r="U481" s="17">
        <v>38.098799999999997</v>
      </c>
      <c r="V481" s="17">
        <v>31.300999999999998</v>
      </c>
      <c r="W481" s="17">
        <v>28.807500000000001</v>
      </c>
      <c r="X481" s="17">
        <v>17.4434</v>
      </c>
      <c r="Y481" s="17">
        <v>25.447500000000002</v>
      </c>
      <c r="Z481" s="17">
        <v>26.643000000000001</v>
      </c>
      <c r="AA481" s="17">
        <v>25.060300000000002</v>
      </c>
      <c r="AB481" s="17">
        <v>32.160200000000003</v>
      </c>
      <c r="AC481" s="17">
        <v>32.782800000000002</v>
      </c>
      <c r="AD481" s="17">
        <v>27.246300000000002</v>
      </c>
      <c r="AE481" s="17">
        <v>23.408300000000001</v>
      </c>
      <c r="AF481" s="17">
        <v>-6.2755999999999998</v>
      </c>
      <c r="AG481" s="17">
        <v>18.134399999999999</v>
      </c>
      <c r="AH481" s="16">
        <v>32.78</v>
      </c>
      <c r="AI481" s="16">
        <v>27.25</v>
      </c>
      <c r="AJ481" s="16">
        <v>23.41</v>
      </c>
      <c r="AK481" s="16">
        <v>-6.28</v>
      </c>
      <c r="AL481" s="16">
        <v>18.13</v>
      </c>
      <c r="AM481" s="16" t="s">
        <v>15</v>
      </c>
      <c r="AN481" s="16" t="s">
        <v>15</v>
      </c>
      <c r="AO481" s="16" t="s">
        <v>15</v>
      </c>
      <c r="AP481" s="16">
        <v>0.11</v>
      </c>
      <c r="AQ481" s="16">
        <v>38.880000000000003</v>
      </c>
      <c r="AR481" s="16">
        <v>36.25</v>
      </c>
      <c r="AS481" s="16">
        <v>33.58</v>
      </c>
      <c r="AT481" s="16">
        <v>22.21</v>
      </c>
      <c r="AU481" s="16">
        <v>24.24</v>
      </c>
      <c r="AV481" s="16">
        <v>23.86</v>
      </c>
      <c r="AW481" s="16">
        <v>26.69</v>
      </c>
      <c r="AX481" s="19">
        <v>0.82055704936329976</v>
      </c>
      <c r="AY481" s="19">
        <v>0.32839712233721774</v>
      </c>
      <c r="AZ481" s="19">
        <v>8.3318946914113068E-2</v>
      </c>
      <c r="BA481" s="19">
        <v>9.8714117333941684E-2</v>
      </c>
      <c r="BB481" s="19">
        <v>-0.17275889949633189</v>
      </c>
      <c r="BC481" s="19">
        <v>-0.47758349980465725</v>
      </c>
      <c r="BD481" s="19">
        <v>-0.12447142377568965</v>
      </c>
      <c r="BE481" s="19">
        <v>0.50072772328119342</v>
      </c>
      <c r="BF481" s="19">
        <v>1.9472495751565519</v>
      </c>
      <c r="BG481" s="19">
        <v>1.6387922731164382</v>
      </c>
      <c r="BH481" s="19">
        <v>0.35909052438726891</v>
      </c>
      <c r="BI481" s="19">
        <v>0.50853802857555197</v>
      </c>
      <c r="BJ481" s="19">
        <v>-45.427839116719248</v>
      </c>
      <c r="BK481" s="19">
        <v>-1.2780836370170048</v>
      </c>
      <c r="BL481" s="19">
        <v>-0.2293278327153612</v>
      </c>
      <c r="BM481" s="19">
        <v>-0.90451348442176971</v>
      </c>
      <c r="BN481" s="16">
        <v>0.63980000000000004</v>
      </c>
      <c r="BO481" s="16">
        <v>18.1173</v>
      </c>
      <c r="BP481" s="16">
        <v>12.2254</v>
      </c>
      <c r="BQ481" s="16">
        <v>6.5861000000000001</v>
      </c>
      <c r="BR481" s="16">
        <v>-6.8487</v>
      </c>
      <c r="BS481" s="16">
        <v>-4.6600999999999999</v>
      </c>
      <c r="BT481" s="16">
        <v>-22.8123</v>
      </c>
      <c r="BU481" s="16">
        <v>4.2624000000000004</v>
      </c>
      <c r="BV481" s="16">
        <v>0.86060000000000003</v>
      </c>
      <c r="BW481" s="16">
        <v>1.2311000000000001</v>
      </c>
      <c r="BX481" s="16">
        <v>4.7172999999999998</v>
      </c>
      <c r="BY481" s="16">
        <v>2.5468000000000002</v>
      </c>
      <c r="BZ481" s="16">
        <v>-1.2038</v>
      </c>
      <c r="CA481" s="16">
        <v>-7.2770999999999999</v>
      </c>
      <c r="CB481" s="16">
        <v>-42.053400000000003</v>
      </c>
      <c r="CC481" s="16">
        <v>-17.936800000000002</v>
      </c>
      <c r="CD481" s="13" t="s">
        <v>15</v>
      </c>
      <c r="CE481" s="13" t="s">
        <v>15</v>
      </c>
      <c r="CF481" s="13" t="s">
        <v>15</v>
      </c>
      <c r="CG481" s="13">
        <v>0.24485295697402112</v>
      </c>
      <c r="CH481" s="13">
        <v>0.28775476900085029</v>
      </c>
      <c r="CI481" s="13">
        <v>0.33493206524824626</v>
      </c>
      <c r="CJ481" s="13">
        <v>0.36244676732481612</v>
      </c>
      <c r="CK481" s="13">
        <v>0.30993494564992197</v>
      </c>
      <c r="CL481" s="13">
        <v>0.22538809196305756</v>
      </c>
      <c r="CM481" s="13">
        <v>0.48103611746030894</v>
      </c>
      <c r="CN481" s="13">
        <v>0.49538516276576572</v>
      </c>
      <c r="CO481" s="13">
        <v>0.67379423778523695</v>
      </c>
      <c r="CP481" s="13">
        <v>0.79268074370737962</v>
      </c>
      <c r="CQ481" s="13">
        <v>1.0073366921097584</v>
      </c>
      <c r="CR481" s="13">
        <v>1.282762335559928</v>
      </c>
      <c r="CS481" s="13">
        <v>1.6124077144355171</v>
      </c>
      <c r="CT481" s="16">
        <v>0.83750000000000002</v>
      </c>
      <c r="CU481" s="16">
        <v>25.240100000000002</v>
      </c>
      <c r="CV481" s="16">
        <v>18.744800000000001</v>
      </c>
      <c r="CW481" s="16">
        <v>10.321999999999999</v>
      </c>
      <c r="CX481" s="16">
        <v>-7.1756000000000002</v>
      </c>
      <c r="CY481" s="16">
        <v>-5.6192000000000002</v>
      </c>
      <c r="CZ481" s="16">
        <v>-26.503499999999999</v>
      </c>
      <c r="DA481" s="16">
        <v>6.9718</v>
      </c>
      <c r="DB481" s="16">
        <v>1.3241000000000001</v>
      </c>
      <c r="DC481" s="16">
        <v>2.0476999999999999</v>
      </c>
      <c r="DD481" s="16">
        <v>8.6608999999999998</v>
      </c>
      <c r="DE481" s="16">
        <v>3.9079000000000002</v>
      </c>
      <c r="DF481" s="16">
        <v>-1.7393999999999998</v>
      </c>
      <c r="DG481" s="16">
        <v>-7.8056000000000001</v>
      </c>
      <c r="DH481" s="16">
        <v>-38.4786</v>
      </c>
      <c r="DI481" s="16">
        <v>-24.460599999999999</v>
      </c>
      <c r="DJ481" s="21">
        <v>0.33510000000000001</v>
      </c>
      <c r="DK481" s="21">
        <v>12.521800000000001</v>
      </c>
      <c r="DL481" s="21">
        <v>10.4138</v>
      </c>
      <c r="DM481" s="21">
        <v>6.2313000000000001</v>
      </c>
      <c r="DN481" s="21">
        <v>-4.5434999999999999</v>
      </c>
      <c r="DO481" s="21">
        <v>-3.4687000000000001</v>
      </c>
      <c r="DP481" s="21">
        <v>-15.1035</v>
      </c>
      <c r="DQ481" s="21">
        <v>3.7364000000000002</v>
      </c>
      <c r="DR481" s="21">
        <v>0.72009999999999996</v>
      </c>
      <c r="DS481" s="21">
        <v>1.0623</v>
      </c>
      <c r="DT481" s="21">
        <v>4.2873999999999999</v>
      </c>
      <c r="DU481" s="21">
        <v>1.8437999999999999</v>
      </c>
      <c r="DV481" s="21">
        <v>-0.76970000000000005</v>
      </c>
      <c r="DW481" s="21">
        <v>-3.2930999999999999</v>
      </c>
      <c r="DX481" s="21">
        <v>-14.625299999999999</v>
      </c>
      <c r="DY481" s="21">
        <v>-7.8033000000000001</v>
      </c>
    </row>
    <row r="482" spans="1:129" x14ac:dyDescent="0.2">
      <c r="A482" s="62" t="str">
        <f>[1]PSIM!A495</f>
        <v>SMPC</v>
      </c>
      <c r="B482" s="16">
        <v>0.28470000000000001</v>
      </c>
      <c r="C482" s="16">
        <v>-5.2988</v>
      </c>
      <c r="D482" s="16">
        <v>8.4900000000000003E-2</v>
      </c>
      <c r="E482" s="16">
        <v>5.1400000000000001E-2</v>
      </c>
      <c r="F482" s="16">
        <v>0.4602</v>
      </c>
      <c r="G482" s="16">
        <v>6.7199999999999996E-2</v>
      </c>
      <c r="H482" s="16">
        <v>1.9674</v>
      </c>
      <c r="I482" s="16">
        <v>1.4201999999999999</v>
      </c>
      <c r="J482" s="16">
        <v>-5.5300000000000002E-2</v>
      </c>
      <c r="K482" s="16">
        <v>0.4375</v>
      </c>
      <c r="L482" s="16">
        <v>0.4395</v>
      </c>
      <c r="M482" s="16">
        <v>0.28639999999999999</v>
      </c>
      <c r="N482" s="16">
        <v>0.58169999999999999</v>
      </c>
      <c r="O482" s="16">
        <v>0.85</v>
      </c>
      <c r="P482" s="16">
        <v>1.02</v>
      </c>
      <c r="Q482" s="16">
        <v>1</v>
      </c>
      <c r="R482" s="17">
        <v>16.629300000000001</v>
      </c>
      <c r="S482" s="17">
        <v>13.7547</v>
      </c>
      <c r="T482" s="17">
        <v>15.606199999999999</v>
      </c>
      <c r="U482" s="17">
        <v>14.338100000000001</v>
      </c>
      <c r="V482" s="17">
        <v>15.465199999999999</v>
      </c>
      <c r="W482" s="17">
        <v>16.9404</v>
      </c>
      <c r="X482" s="17">
        <v>20.173999999999999</v>
      </c>
      <c r="Y482" s="17">
        <v>16.693899999999999</v>
      </c>
      <c r="Z482" s="17">
        <v>15.584099999999999</v>
      </c>
      <c r="AA482" s="17">
        <v>21.790500000000002</v>
      </c>
      <c r="AB482" s="17">
        <v>20.447800000000001</v>
      </c>
      <c r="AC482" s="17">
        <v>20.283899999999999</v>
      </c>
      <c r="AD482" s="17">
        <v>22.3978</v>
      </c>
      <c r="AE482" s="17">
        <v>24.2881</v>
      </c>
      <c r="AF482" s="17">
        <v>28.627299999999998</v>
      </c>
      <c r="AG482" s="17">
        <v>22.517499999999998</v>
      </c>
      <c r="AH482" s="16">
        <v>20.28</v>
      </c>
      <c r="AI482" s="16">
        <v>22.4</v>
      </c>
      <c r="AJ482" s="16">
        <v>24.29</v>
      </c>
      <c r="AK482" s="16">
        <v>28.63</v>
      </c>
      <c r="AL482" s="16">
        <v>22.52</v>
      </c>
      <c r="AM482" s="16">
        <v>17.23</v>
      </c>
      <c r="AN482" s="16">
        <v>13.96</v>
      </c>
      <c r="AO482" s="16">
        <v>13</v>
      </c>
      <c r="AP482" s="16">
        <v>14.03</v>
      </c>
      <c r="AQ482" s="16">
        <v>14.31</v>
      </c>
      <c r="AR482" s="16">
        <v>15.38</v>
      </c>
      <c r="AS482" s="16">
        <v>11.76</v>
      </c>
      <c r="AT482" s="16">
        <v>22.44</v>
      </c>
      <c r="AU482" s="16">
        <v>16.8</v>
      </c>
      <c r="AV482" s="16">
        <v>13.14</v>
      </c>
      <c r="AW482" s="16">
        <v>12.01</v>
      </c>
      <c r="AX482" s="19">
        <v>0.19331742243436753</v>
      </c>
      <c r="AY482" s="19">
        <v>-2.3176696894751303</v>
      </c>
      <c r="AZ482" s="19">
        <v>0.44003258520538274</v>
      </c>
      <c r="BA482" s="19">
        <v>0.97506639587564448</v>
      </c>
      <c r="BB482" s="19">
        <v>0.7380613892459571</v>
      </c>
      <c r="BC482" s="19">
        <v>0.61055900025875209</v>
      </c>
      <c r="BD482" s="19">
        <v>0.12074602375720675</v>
      </c>
      <c r="BE482" s="19">
        <v>-0.76457436700016768</v>
      </c>
      <c r="BF482" s="19">
        <v>2.3376884422110553</v>
      </c>
      <c r="BG482" s="19">
        <v>0.20892295071734923</v>
      </c>
      <c r="BH482" s="19">
        <v>0.1767076123946269</v>
      </c>
      <c r="BI482" s="19">
        <v>0.16419320021586614</v>
      </c>
      <c r="BJ482" s="19">
        <v>6.6882560520468759E-2</v>
      </c>
      <c r="BK482" s="19">
        <v>5.7733819713436871E-2</v>
      </c>
      <c r="BL482" s="19">
        <v>1.49614779222931E-2</v>
      </c>
      <c r="BM482" s="19">
        <v>1.1993854542022585E-2</v>
      </c>
      <c r="BN482" s="16">
        <v>4.9874000000000001</v>
      </c>
      <c r="BO482" s="16">
        <v>-88.173599999999993</v>
      </c>
      <c r="BP482" s="16">
        <v>1.0207999999999999</v>
      </c>
      <c r="BQ482" s="16">
        <v>0.68589999999999995</v>
      </c>
      <c r="BR482" s="16">
        <v>6.6852</v>
      </c>
      <c r="BS482" s="16">
        <v>0.94389999999999996</v>
      </c>
      <c r="BT482" s="16">
        <v>17.22</v>
      </c>
      <c r="BU482" s="16">
        <v>32.271700000000003</v>
      </c>
      <c r="BV482" s="16">
        <v>-1.3969</v>
      </c>
      <c r="BW482" s="16">
        <v>8.1020000000000003</v>
      </c>
      <c r="BX482" s="16">
        <v>7.5674999999999999</v>
      </c>
      <c r="BY482" s="16">
        <v>6.4092000000000002</v>
      </c>
      <c r="BZ482" s="16">
        <v>9.5926000000000009</v>
      </c>
      <c r="CA482" s="16">
        <v>15.822900000000001</v>
      </c>
      <c r="CB482" s="16">
        <v>15.599299999999999</v>
      </c>
      <c r="CC482" s="16">
        <v>12.2896</v>
      </c>
      <c r="CD482" s="13">
        <v>5.8955034581161687</v>
      </c>
      <c r="CE482" s="13">
        <v>-1.5941772134830703</v>
      </c>
      <c r="CF482" s="13">
        <v>-0.56427006842277694</v>
      </c>
      <c r="CG482" s="13">
        <v>-0.47021813680447438</v>
      </c>
      <c r="CH482" s="13">
        <v>-0.49012508387079434</v>
      </c>
      <c r="CI482" s="13">
        <v>-0.37788193675900889</v>
      </c>
      <c r="CJ482" s="13">
        <v>-2.4975358919454407</v>
      </c>
      <c r="CK482" s="13">
        <v>-4.4731545880366657</v>
      </c>
      <c r="CL482" s="13">
        <v>-12.683017007641114</v>
      </c>
      <c r="CM482" s="13">
        <v>3.8978165166028802</v>
      </c>
      <c r="CN482" s="13">
        <v>0.91295038352375291</v>
      </c>
      <c r="CO482" s="13">
        <v>0.86185705371964072</v>
      </c>
      <c r="CP482" s="13">
        <v>0.52641601458391074</v>
      </c>
      <c r="CQ482" s="13">
        <v>0.336051547242883</v>
      </c>
      <c r="CR482" s="13">
        <v>2.4940015728007442E-2</v>
      </c>
      <c r="CS482" s="13">
        <v>3.9221918754316571E-3</v>
      </c>
      <c r="CT482" s="16">
        <v>104.29519999999999</v>
      </c>
      <c r="CU482" s="16">
        <v>-1215.5401999999999</v>
      </c>
      <c r="CV482" s="16">
        <v>-1215.5401999999999</v>
      </c>
      <c r="CW482" s="16">
        <v>-1215.5401999999999</v>
      </c>
      <c r="CX482" s="16">
        <v>-1215.5401999999999</v>
      </c>
      <c r="CY482" s="16">
        <v>-1215.5401999999999</v>
      </c>
      <c r="CZ482" s="16">
        <v>-1215.5401999999999</v>
      </c>
      <c r="DA482" s="16">
        <v>-1215.5401999999999</v>
      </c>
      <c r="DB482" s="16">
        <v>-1215.5401999999999</v>
      </c>
      <c r="DC482" s="16">
        <v>-1215.5401999999999</v>
      </c>
      <c r="DD482" s="16">
        <v>75.651700000000005</v>
      </c>
      <c r="DE482" s="16">
        <v>30.7806</v>
      </c>
      <c r="DF482" s="16">
        <v>43.7956</v>
      </c>
      <c r="DG482" s="16">
        <v>49.235500000000002</v>
      </c>
      <c r="DH482" s="16">
        <v>45.851300000000002</v>
      </c>
      <c r="DI482" s="16">
        <v>37.665900000000001</v>
      </c>
      <c r="DJ482" s="21">
        <v>7.6119000000000003</v>
      </c>
      <c r="DK482" s="21">
        <v>-143.40969999999999</v>
      </c>
      <c r="DL482" s="21">
        <v>2.2427000000000001</v>
      </c>
      <c r="DM482" s="21">
        <v>1.3832</v>
      </c>
      <c r="DN482" s="21">
        <v>12.403600000000001</v>
      </c>
      <c r="DO482" s="21">
        <v>1.8431</v>
      </c>
      <c r="DP482" s="21">
        <v>50.773400000000002</v>
      </c>
      <c r="DQ482" s="21">
        <v>42.209400000000002</v>
      </c>
      <c r="DR482" s="21">
        <v>-2.3970000000000002</v>
      </c>
      <c r="DS482" s="21">
        <v>17.817</v>
      </c>
      <c r="DT482" s="21">
        <v>15.0123</v>
      </c>
      <c r="DU482" s="21">
        <v>9.9285999999999994</v>
      </c>
      <c r="DV482" s="21">
        <v>18.228899999999999</v>
      </c>
      <c r="DW482" s="21">
        <v>26.130800000000001</v>
      </c>
      <c r="DX482" s="21">
        <v>27.74</v>
      </c>
      <c r="DY482" s="21">
        <v>23.474</v>
      </c>
    </row>
    <row r="483" spans="1:129" x14ac:dyDescent="0.2">
      <c r="A483" s="62" t="str">
        <f>[1]PSIM!A496</f>
        <v>SMT</v>
      </c>
      <c r="B483" s="16" t="s">
        <v>15</v>
      </c>
      <c r="C483" s="16" t="s">
        <v>15</v>
      </c>
      <c r="D483" s="16" t="s">
        <v>15</v>
      </c>
      <c r="E483" s="16" t="s">
        <v>15</v>
      </c>
      <c r="F483" s="16">
        <v>0.13689999999999999</v>
      </c>
      <c r="G483" s="16">
        <v>0.26350000000000001</v>
      </c>
      <c r="H483" s="16">
        <v>0.26790000000000003</v>
      </c>
      <c r="I483" s="16">
        <v>0.43680000000000002</v>
      </c>
      <c r="J483" s="16">
        <v>0.70320000000000005</v>
      </c>
      <c r="K483" s="16">
        <v>-1.857</v>
      </c>
      <c r="L483" s="16">
        <v>0.88249999999999995</v>
      </c>
      <c r="M483" s="16">
        <v>0.17249999999999999</v>
      </c>
      <c r="N483" s="16">
        <v>-0.13250000000000001</v>
      </c>
      <c r="O483" s="16">
        <v>-6.6000000000000003E-2</v>
      </c>
      <c r="P483" s="16">
        <v>1.4999999999999999E-2</v>
      </c>
      <c r="Q483" s="16">
        <v>-0.65300000000000002</v>
      </c>
      <c r="R483" s="17" t="s">
        <v>15</v>
      </c>
      <c r="S483" s="17" t="s">
        <v>15</v>
      </c>
      <c r="T483" s="17" t="s">
        <v>15</v>
      </c>
      <c r="U483" s="17" t="s">
        <v>15</v>
      </c>
      <c r="V483" s="17">
        <v>2.9215</v>
      </c>
      <c r="W483" s="17">
        <v>3.0194000000000001</v>
      </c>
      <c r="X483" s="17">
        <v>3.6322999999999999</v>
      </c>
      <c r="Y483" s="17">
        <v>3.6463999999999999</v>
      </c>
      <c r="Z483" s="17">
        <v>4.8713999999999995</v>
      </c>
      <c r="AA483" s="17">
        <v>4.0933000000000002</v>
      </c>
      <c r="AB483" s="17">
        <v>-10.168100000000001</v>
      </c>
      <c r="AC483" s="17">
        <v>-1.1634</v>
      </c>
      <c r="AD483" s="17">
        <v>-0.67390000000000005</v>
      </c>
      <c r="AE483" s="17">
        <v>1.9327000000000001</v>
      </c>
      <c r="AF483" s="17">
        <v>8.2872000000000003</v>
      </c>
      <c r="AG483" s="17">
        <v>3.8996</v>
      </c>
      <c r="AH483" s="16">
        <v>-1.1599999999999999</v>
      </c>
      <c r="AI483" s="16">
        <v>-0.67</v>
      </c>
      <c r="AJ483" s="16">
        <v>1.93</v>
      </c>
      <c r="AK483" s="16">
        <v>8.2899999999999991</v>
      </c>
      <c r="AL483" s="16">
        <v>3.9</v>
      </c>
      <c r="AM483" s="16" t="s">
        <v>15</v>
      </c>
      <c r="AN483" s="16" t="s">
        <v>15</v>
      </c>
      <c r="AO483" s="16" t="s">
        <v>15</v>
      </c>
      <c r="AP483" s="16" t="s">
        <v>15</v>
      </c>
      <c r="AQ483" s="16" t="s">
        <v>15</v>
      </c>
      <c r="AR483" s="16" t="s">
        <v>15</v>
      </c>
      <c r="AS483" s="16" t="s">
        <v>15</v>
      </c>
      <c r="AT483" s="16">
        <v>1.24</v>
      </c>
      <c r="AU483" s="16">
        <v>1.33</v>
      </c>
      <c r="AV483" s="16">
        <v>2.62</v>
      </c>
      <c r="AW483" s="16">
        <v>5.49</v>
      </c>
      <c r="AX483" s="19" t="s">
        <v>15</v>
      </c>
      <c r="AY483" s="19" t="s">
        <v>15</v>
      </c>
      <c r="AZ483" s="19" t="s">
        <v>15</v>
      </c>
      <c r="BA483" s="19" t="s">
        <v>15</v>
      </c>
      <c r="BB483" s="19">
        <v>0.36194957386363641</v>
      </c>
      <c r="BC483" s="19">
        <v>0.34495423802200753</v>
      </c>
      <c r="BD483" s="19">
        <v>0.30022062533399813</v>
      </c>
      <c r="BE483" s="19">
        <v>0.22145575838489956</v>
      </c>
      <c r="BF483" s="19">
        <v>7.8398018695505403E-2</v>
      </c>
      <c r="BG483" s="19">
        <v>0.22730335996919224</v>
      </c>
      <c r="BH483" s="19">
        <v>-3.8026095890712985E-2</v>
      </c>
      <c r="BI483" s="19">
        <v>-0.11034457436404117</v>
      </c>
      <c r="BJ483" s="19">
        <v>-8.8812837529789232E-2</v>
      </c>
      <c r="BK483" s="19">
        <v>-0.33849444412086388</v>
      </c>
      <c r="BL483" s="19">
        <v>0.76113593038315464</v>
      </c>
      <c r="BM483" s="19">
        <v>-4.3609287729002015E-2</v>
      </c>
      <c r="BN483" s="16" t="s">
        <v>15</v>
      </c>
      <c r="BO483" s="16" t="s">
        <v>15</v>
      </c>
      <c r="BP483" s="16" t="s">
        <v>15</v>
      </c>
      <c r="BQ483" s="16" t="s">
        <v>15</v>
      </c>
      <c r="BR483" s="16">
        <v>1.2888999999999999</v>
      </c>
      <c r="BS483" s="16">
        <v>1.6962999999999999</v>
      </c>
      <c r="BT483" s="16">
        <v>1.657</v>
      </c>
      <c r="BU483" s="16">
        <v>2.4177</v>
      </c>
      <c r="BV483" s="16">
        <v>4.0021000000000004</v>
      </c>
      <c r="BW483" s="16">
        <v>-19.806000000000001</v>
      </c>
      <c r="BX483" s="16">
        <v>20.736000000000001</v>
      </c>
      <c r="BY483" s="16">
        <v>1.8849</v>
      </c>
      <c r="BZ483" s="16">
        <v>-1.2339</v>
      </c>
      <c r="CA483" s="16">
        <v>-0.72609999999999997</v>
      </c>
      <c r="CB483" s="16">
        <v>0.36659999999999998</v>
      </c>
      <c r="CC483" s="16">
        <v>-29.447600000000001</v>
      </c>
      <c r="CD483" s="13" t="s">
        <v>15</v>
      </c>
      <c r="CE483" s="13" t="s">
        <v>15</v>
      </c>
      <c r="CF483" s="13" t="s">
        <v>15</v>
      </c>
      <c r="CG483" s="13" t="s">
        <v>15</v>
      </c>
      <c r="CH483" s="13" t="s">
        <v>15</v>
      </c>
      <c r="CI483" s="13" t="s">
        <v>15</v>
      </c>
      <c r="CJ483" s="13" t="s">
        <v>15</v>
      </c>
      <c r="CK483" s="13">
        <v>0.57641643071994009</v>
      </c>
      <c r="CL483" s="13">
        <v>0.54977210210332317</v>
      </c>
      <c r="CM483" s="13">
        <v>0.20968926434446161</v>
      </c>
      <c r="CN483" s="13">
        <v>0.60922161404919772</v>
      </c>
      <c r="CO483" s="13">
        <v>0.51091556303348151</v>
      </c>
      <c r="CP483" s="13">
        <v>0.37199252648244469</v>
      </c>
      <c r="CQ483" s="13">
        <v>0.66261367839262075</v>
      </c>
      <c r="CR483" s="13">
        <v>0.68078971346337258</v>
      </c>
      <c r="CS483" s="13">
        <v>0.7024305089052626</v>
      </c>
      <c r="CT483" s="16" t="s">
        <v>15</v>
      </c>
      <c r="CU483" s="16" t="s">
        <v>15</v>
      </c>
      <c r="CV483" s="16" t="s">
        <v>15</v>
      </c>
      <c r="CW483" s="16" t="s">
        <v>15</v>
      </c>
      <c r="CX483" s="16" t="s">
        <v>15</v>
      </c>
      <c r="CY483" s="16">
        <v>26.8888</v>
      </c>
      <c r="CZ483" s="16">
        <v>21.335699999999999</v>
      </c>
      <c r="DA483" s="16">
        <v>19.4923</v>
      </c>
      <c r="DB483" s="16">
        <v>27.7456</v>
      </c>
      <c r="DC483" s="16">
        <v>-96.266599999999997</v>
      </c>
      <c r="DD483" s="16">
        <v>52.7943</v>
      </c>
      <c r="DE483" s="16">
        <v>7.8784999999999998</v>
      </c>
      <c r="DF483" s="16">
        <v>-6.0122</v>
      </c>
      <c r="DG483" s="16">
        <v>-3.1288</v>
      </c>
      <c r="DH483" s="16">
        <v>0.73770000000000002</v>
      </c>
      <c r="DI483" s="16">
        <v>-36.533299999999997</v>
      </c>
      <c r="DJ483" s="21" t="s">
        <v>15</v>
      </c>
      <c r="DK483" s="21" t="s">
        <v>15</v>
      </c>
      <c r="DL483" s="21" t="s">
        <v>15</v>
      </c>
      <c r="DM483" s="21" t="s">
        <v>15</v>
      </c>
      <c r="DN483" s="21" t="s">
        <v>15</v>
      </c>
      <c r="DO483" s="21">
        <v>5.9629000000000003</v>
      </c>
      <c r="DP483" s="21">
        <v>5.3832000000000004</v>
      </c>
      <c r="DQ483" s="21">
        <v>6.3741000000000003</v>
      </c>
      <c r="DR483" s="21">
        <v>11.941800000000001</v>
      </c>
      <c r="DS483" s="21">
        <v>-46.081800000000001</v>
      </c>
      <c r="DT483" s="21">
        <v>24.578800000000001</v>
      </c>
      <c r="DU483" s="21">
        <v>3.8874</v>
      </c>
      <c r="DV483" s="21">
        <v>-3.1566999999999998</v>
      </c>
      <c r="DW483" s="21">
        <v>-1.5914999999999999</v>
      </c>
      <c r="DX483" s="21">
        <v>0.37380000000000002</v>
      </c>
      <c r="DY483" s="21">
        <v>-17.127099999999999</v>
      </c>
    </row>
    <row r="484" spans="1:129" x14ac:dyDescent="0.2">
      <c r="A484" s="62" t="str">
        <f>[1]PSIM!A497</f>
        <v>SNC</v>
      </c>
      <c r="B484" s="16">
        <v>0.58399999999999996</v>
      </c>
      <c r="C484" s="16">
        <v>1.391</v>
      </c>
      <c r="D484" s="16">
        <v>0.51</v>
      </c>
      <c r="E484" s="16">
        <v>0.61</v>
      </c>
      <c r="F484" s="16">
        <v>0.81</v>
      </c>
      <c r="G484" s="16">
        <v>0.99</v>
      </c>
      <c r="H484" s="16">
        <v>0.33</v>
      </c>
      <c r="I484" s="16">
        <v>0.48</v>
      </c>
      <c r="J484" s="16">
        <v>1.33</v>
      </c>
      <c r="K484" s="16">
        <v>1.81</v>
      </c>
      <c r="L484" s="16">
        <v>1.72</v>
      </c>
      <c r="M484" s="16">
        <v>1.47</v>
      </c>
      <c r="N484" s="16">
        <v>1.31</v>
      </c>
      <c r="O484" s="16">
        <v>1.42</v>
      </c>
      <c r="P484" s="16">
        <v>1.38</v>
      </c>
      <c r="Q484" s="16">
        <v>1.4</v>
      </c>
      <c r="R484" s="17">
        <v>26.571200000000001</v>
      </c>
      <c r="S484" s="17">
        <v>27.613600000000002</v>
      </c>
      <c r="T484" s="17">
        <v>25.8081</v>
      </c>
      <c r="U484" s="17">
        <v>22.9514</v>
      </c>
      <c r="V484" s="17">
        <v>18.805399999999999</v>
      </c>
      <c r="W484" s="17">
        <v>17.420300000000001</v>
      </c>
      <c r="X484" s="17">
        <v>9.0436999999999994</v>
      </c>
      <c r="Y484" s="17">
        <v>6.1867000000000001</v>
      </c>
      <c r="Z484" s="17">
        <v>8.9437999999999995</v>
      </c>
      <c r="AA484" s="17">
        <v>10.2766</v>
      </c>
      <c r="AB484" s="17">
        <v>11.0001</v>
      </c>
      <c r="AC484" s="17">
        <v>11.863799999999999</v>
      </c>
      <c r="AD484" s="17">
        <v>11.095700000000001</v>
      </c>
      <c r="AE484" s="17">
        <v>10.634399999999999</v>
      </c>
      <c r="AF484" s="17">
        <v>12.7386</v>
      </c>
      <c r="AG484" s="17">
        <v>11.7858</v>
      </c>
      <c r="AH484" s="16">
        <v>11.86</v>
      </c>
      <c r="AI484" s="16">
        <v>11.1</v>
      </c>
      <c r="AJ484" s="16">
        <v>10.63</v>
      </c>
      <c r="AK484" s="16">
        <v>12.92</v>
      </c>
      <c r="AL484" s="16">
        <v>11.79</v>
      </c>
      <c r="AM484" s="16" t="s">
        <v>15</v>
      </c>
      <c r="AN484" s="16" t="s">
        <v>15</v>
      </c>
      <c r="AO484" s="16">
        <v>14.06</v>
      </c>
      <c r="AP484" s="16">
        <v>12</v>
      </c>
      <c r="AQ484" s="16">
        <v>8.58</v>
      </c>
      <c r="AR484" s="16">
        <v>7.83</v>
      </c>
      <c r="AS484" s="16">
        <v>5.2</v>
      </c>
      <c r="AT484" s="16">
        <v>3.79</v>
      </c>
      <c r="AU484" s="16">
        <v>3.42</v>
      </c>
      <c r="AV484" s="16">
        <v>3.63</v>
      </c>
      <c r="AW484" s="16">
        <v>4.62</v>
      </c>
      <c r="AX484" s="19">
        <v>0.12012555013476169</v>
      </c>
      <c r="AY484" s="19">
        <v>3.7815267535441288E-2</v>
      </c>
      <c r="AZ484" s="19">
        <v>3.8837159727343293E-2</v>
      </c>
      <c r="BA484" s="19">
        <v>4.179391851780858E-2</v>
      </c>
      <c r="BB484" s="19">
        <v>5.275979682335849E-2</v>
      </c>
      <c r="BC484" s="19">
        <v>0.10172327633925826</v>
      </c>
      <c r="BD484" s="19">
        <v>9.9515096911123993E-2</v>
      </c>
      <c r="BE484" s="19">
        <v>2.7775158825523619E-2</v>
      </c>
      <c r="BF484" s="19" t="s">
        <v>15</v>
      </c>
      <c r="BG484" s="19" t="s">
        <v>15</v>
      </c>
      <c r="BH484" s="19">
        <v>3.2891709850400002E-3</v>
      </c>
      <c r="BI484" s="19">
        <v>1.3890205438818037E-2</v>
      </c>
      <c r="BJ484" s="19">
        <v>3.8882667458437853E-2</v>
      </c>
      <c r="BK484" s="19">
        <v>3.9073267709066502E-2</v>
      </c>
      <c r="BL484" s="19">
        <v>5.1038260721474542E-2</v>
      </c>
      <c r="BM484" s="19">
        <v>8.022551529611055E-2</v>
      </c>
      <c r="BN484" s="16">
        <v>5.7843999999999998</v>
      </c>
      <c r="BO484" s="16">
        <v>9.6746999999999996</v>
      </c>
      <c r="BP484" s="16">
        <v>9.4169</v>
      </c>
      <c r="BQ484" s="16">
        <v>9.5640999999999998</v>
      </c>
      <c r="BR484" s="16">
        <v>8.0228000000000002</v>
      </c>
      <c r="BS484" s="16">
        <v>7.6007999999999996</v>
      </c>
      <c r="BT484" s="16">
        <v>2.4548000000000001</v>
      </c>
      <c r="BU484" s="16">
        <v>2.8306</v>
      </c>
      <c r="BV484" s="16">
        <v>4.6234000000000002</v>
      </c>
      <c r="BW484" s="16">
        <v>6.2439</v>
      </c>
      <c r="BX484" s="16">
        <v>6.4713000000000003</v>
      </c>
      <c r="BY484" s="16">
        <v>5.915</v>
      </c>
      <c r="BZ484" s="16">
        <v>5.0961999999999996</v>
      </c>
      <c r="CA484" s="16">
        <v>5.0350000000000001</v>
      </c>
      <c r="CB484" s="16">
        <v>5.4478999999999997</v>
      </c>
      <c r="CC484" s="16">
        <v>5.3319000000000001</v>
      </c>
      <c r="CD484" s="13" t="s">
        <v>15</v>
      </c>
      <c r="CE484" s="13" t="s">
        <v>15</v>
      </c>
      <c r="CF484" s="13">
        <v>0.16814914861801167</v>
      </c>
      <c r="CG484" s="13">
        <v>0.45428837081756912</v>
      </c>
      <c r="CH484" s="13">
        <v>0.48088772649241485</v>
      </c>
      <c r="CI484" s="13">
        <v>0.24628350994759857</v>
      </c>
      <c r="CJ484" s="13">
        <v>7.4060743091499917E-2</v>
      </c>
      <c r="CK484" s="13">
        <v>4.4505498930649992E-2</v>
      </c>
      <c r="CL484" s="13" t="s">
        <v>15</v>
      </c>
      <c r="CM484" s="13" t="s">
        <v>15</v>
      </c>
      <c r="CN484" s="13">
        <v>1.9760618133052969E-2</v>
      </c>
      <c r="CO484" s="13">
        <v>0.14570533457753793</v>
      </c>
      <c r="CP484" s="13">
        <v>0.15831018699269114</v>
      </c>
      <c r="CQ484" s="13">
        <v>0.1095202826210781</v>
      </c>
      <c r="CR484" s="13">
        <v>0.38106132843178886</v>
      </c>
      <c r="CS484" s="13">
        <v>0.27669350949335919</v>
      </c>
      <c r="CT484" s="16">
        <v>21.596299999999999</v>
      </c>
      <c r="CU484" s="16">
        <v>52.434100000000001</v>
      </c>
      <c r="CV484" s="16">
        <v>31.646999999999998</v>
      </c>
      <c r="CW484" s="16">
        <v>27.718399999999999</v>
      </c>
      <c r="CX484" s="16">
        <v>31.8843</v>
      </c>
      <c r="CY484" s="16">
        <v>17.164200000000001</v>
      </c>
      <c r="CZ484" s="16">
        <v>5.4542000000000002</v>
      </c>
      <c r="DA484" s="16">
        <v>7.9838000000000005</v>
      </c>
      <c r="DB484" s="16">
        <v>21.7425</v>
      </c>
      <c r="DC484" s="16">
        <v>27.743200000000002</v>
      </c>
      <c r="DD484" s="16">
        <v>25.369900000000001</v>
      </c>
      <c r="DE484" s="16">
        <v>21.1435</v>
      </c>
      <c r="DF484" s="16">
        <v>17.729099999999999</v>
      </c>
      <c r="DG484" s="16">
        <v>17.861899999999999</v>
      </c>
      <c r="DH484" s="16">
        <v>16.433499999999999</v>
      </c>
      <c r="DI484" s="16">
        <v>15.5336</v>
      </c>
      <c r="DJ484" s="21">
        <v>9.6742000000000008</v>
      </c>
      <c r="DK484" s="21">
        <v>17.316199999999998</v>
      </c>
      <c r="DL484" s="21">
        <v>15.7689</v>
      </c>
      <c r="DM484" s="21">
        <v>14.2204</v>
      </c>
      <c r="DN484" s="21">
        <v>12.934799999999999</v>
      </c>
      <c r="DO484" s="21">
        <v>9.2075999999999993</v>
      </c>
      <c r="DP484" s="21">
        <v>3.3673999999999999</v>
      </c>
      <c r="DQ484" s="21">
        <v>5.1313000000000004</v>
      </c>
      <c r="DR484" s="21">
        <v>12.686999999999999</v>
      </c>
      <c r="DS484" s="21">
        <v>15.8353</v>
      </c>
      <c r="DT484" s="21">
        <v>14.1457</v>
      </c>
      <c r="DU484" s="21">
        <v>10.9481</v>
      </c>
      <c r="DV484" s="21">
        <v>9.4497999999999998</v>
      </c>
      <c r="DW484" s="21">
        <v>9.8711000000000002</v>
      </c>
      <c r="DX484" s="21">
        <v>8.5838000000000001</v>
      </c>
      <c r="DY484" s="21">
        <v>7.9631999999999996</v>
      </c>
    </row>
    <row r="485" spans="1:129" x14ac:dyDescent="0.2">
      <c r="A485" s="62" t="str">
        <f>[1]PSIM!A498</f>
        <v>SNP</v>
      </c>
      <c r="B485" s="16">
        <v>0.60599999999999998</v>
      </c>
      <c r="C485" s="16">
        <v>0.5</v>
      </c>
      <c r="D485" s="16">
        <v>0.50680000000000003</v>
      </c>
      <c r="E485" s="16">
        <v>0.53620000000000001</v>
      </c>
      <c r="F485" s="16">
        <v>0.51600000000000001</v>
      </c>
      <c r="G485" s="16">
        <v>0.35</v>
      </c>
      <c r="H485" s="16">
        <v>0.43</v>
      </c>
      <c r="I485" s="16">
        <v>0.56000000000000005</v>
      </c>
      <c r="J485" s="16">
        <v>0.76</v>
      </c>
      <c r="K485" s="16">
        <v>0.92600000000000005</v>
      </c>
      <c r="L485" s="16">
        <v>1.444</v>
      </c>
      <c r="M485" s="16">
        <v>1.276</v>
      </c>
      <c r="N485" s="16">
        <v>1.01</v>
      </c>
      <c r="O485" s="16">
        <v>1.23</v>
      </c>
      <c r="P485" s="16">
        <v>0.89</v>
      </c>
      <c r="Q485" s="16">
        <v>0.99</v>
      </c>
      <c r="R485" s="17">
        <v>36.057000000000002</v>
      </c>
      <c r="S485" s="17">
        <v>35.529299999999999</v>
      </c>
      <c r="T485" s="17">
        <v>41.973700000000001</v>
      </c>
      <c r="U485" s="17">
        <v>42.491700000000002</v>
      </c>
      <c r="V485" s="17">
        <v>42.773400000000002</v>
      </c>
      <c r="W485" s="17">
        <v>42.260300000000001</v>
      </c>
      <c r="X485" s="17">
        <v>42.4998</v>
      </c>
      <c r="Y485" s="17">
        <v>43.802500000000002</v>
      </c>
      <c r="Z485" s="17">
        <v>44.944699999999997</v>
      </c>
      <c r="AA485" s="17">
        <v>44.780999999999999</v>
      </c>
      <c r="AB485" s="17">
        <v>46.913600000000002</v>
      </c>
      <c r="AC485" s="17">
        <v>45.6554</v>
      </c>
      <c r="AD485" s="17">
        <v>45.750599999999999</v>
      </c>
      <c r="AE485" s="17">
        <v>47.063800000000001</v>
      </c>
      <c r="AF485" s="17">
        <v>44.706699999999998</v>
      </c>
      <c r="AG485" s="17">
        <v>45.307600000000001</v>
      </c>
      <c r="AH485" s="16">
        <v>45.66</v>
      </c>
      <c r="AI485" s="16">
        <v>45.75</v>
      </c>
      <c r="AJ485" s="16">
        <v>47.06</v>
      </c>
      <c r="AK485" s="16">
        <v>44.71</v>
      </c>
      <c r="AL485" s="16">
        <v>45.31</v>
      </c>
      <c r="AM485" s="16">
        <v>25.34</v>
      </c>
      <c r="AN485" s="16">
        <v>27.54</v>
      </c>
      <c r="AO485" s="16">
        <v>0.75</v>
      </c>
      <c r="AP485" s="16">
        <v>35.29</v>
      </c>
      <c r="AQ485" s="16">
        <v>36.31</v>
      </c>
      <c r="AR485" s="16">
        <v>0.4</v>
      </c>
      <c r="AS485" s="16">
        <v>36.5</v>
      </c>
      <c r="AT485" s="16">
        <v>36.31</v>
      </c>
      <c r="AU485" s="16">
        <v>35.31</v>
      </c>
      <c r="AV485" s="16">
        <v>33.950000000000003</v>
      </c>
      <c r="AW485" s="16">
        <v>34.5</v>
      </c>
      <c r="AX485" s="19">
        <v>1.0883266826710772E-2</v>
      </c>
      <c r="AY485" s="19">
        <v>1.8416115578359588E-3</v>
      </c>
      <c r="AZ485" s="19">
        <v>4.8187766320156068E-3</v>
      </c>
      <c r="BA485" s="19">
        <v>8.7599538828043253E-3</v>
      </c>
      <c r="BB485" s="19">
        <v>2.2017487961533662E-3</v>
      </c>
      <c r="BC485" s="19">
        <v>1.7506596124073439E-3</v>
      </c>
      <c r="BD485" s="19">
        <v>5.3061956786311924E-4</v>
      </c>
      <c r="BE485" s="19">
        <v>2.0019428784644614E-3</v>
      </c>
      <c r="BF485" s="19">
        <v>6.5025534800644677E-3</v>
      </c>
      <c r="BG485" s="19">
        <v>6.1035373226337591E-3</v>
      </c>
      <c r="BH485" s="19">
        <v>5.7349983739997945E-3</v>
      </c>
      <c r="BI485" s="19">
        <v>6.1192873297988264E-3</v>
      </c>
      <c r="BJ485" s="19">
        <v>5.3298290577321909E-3</v>
      </c>
      <c r="BK485" s="19">
        <v>3.8344699124696715E-3</v>
      </c>
      <c r="BL485" s="19">
        <v>3.5576558207308989E-3</v>
      </c>
      <c r="BM485" s="19">
        <v>4.1892249642897662E-3</v>
      </c>
      <c r="BN485" s="16">
        <v>8.7318999999999996</v>
      </c>
      <c r="BO485" s="16">
        <v>6.9074</v>
      </c>
      <c r="BP485" s="16">
        <v>6.1184000000000003</v>
      </c>
      <c r="BQ485" s="16">
        <v>6.0571999999999999</v>
      </c>
      <c r="BR485" s="16">
        <v>6.1199000000000003</v>
      </c>
      <c r="BS485" s="16">
        <v>4.5286999999999997</v>
      </c>
      <c r="BT485" s="16">
        <v>5.1425000000000001</v>
      </c>
      <c r="BU485" s="16">
        <v>6.2347000000000001</v>
      </c>
      <c r="BV485" s="16">
        <v>7.2516999999999996</v>
      </c>
      <c r="BW485" s="16">
        <v>7.7198000000000002</v>
      </c>
      <c r="BX485" s="16">
        <v>10.844899999999999</v>
      </c>
      <c r="BY485" s="16">
        <v>8.9428999999999998</v>
      </c>
      <c r="BZ485" s="16">
        <v>6.8589000000000002</v>
      </c>
      <c r="CA485" s="16">
        <v>8.0260999999999996</v>
      </c>
      <c r="CB485" s="16">
        <v>5.6272000000000002</v>
      </c>
      <c r="CC485" s="16">
        <v>6.2140000000000004</v>
      </c>
      <c r="CD485" s="13">
        <v>1.888468258590565E-2</v>
      </c>
      <c r="CE485" s="13">
        <v>3.504698747397859E-3</v>
      </c>
      <c r="CF485" s="13">
        <v>3.2312564136866971E-2</v>
      </c>
      <c r="CG485" s="13">
        <v>3.5841102221470154E-2</v>
      </c>
      <c r="CH485" s="13">
        <v>1.8385363208068242E-3</v>
      </c>
      <c r="CI485" s="13">
        <v>2.4905224010878216E-3</v>
      </c>
      <c r="CJ485" s="13" t="s">
        <v>15</v>
      </c>
      <c r="CK485" s="13">
        <v>7.1490415865666139E-3</v>
      </c>
      <c r="CL485" s="13">
        <v>6.1976282401362263E-2</v>
      </c>
      <c r="CM485" s="13">
        <v>6.8908878483098679E-2</v>
      </c>
      <c r="CN485" s="13">
        <v>5.6430852822012822E-2</v>
      </c>
      <c r="CO485" s="13">
        <v>3.2168277267242265E-2</v>
      </c>
      <c r="CP485" s="13">
        <v>2.5090414092516371E-2</v>
      </c>
      <c r="CQ485" s="13">
        <v>1.4262967020764638E-2</v>
      </c>
      <c r="CR485" s="13">
        <v>2.2314176849995905E-2</v>
      </c>
      <c r="CS485" s="13">
        <v>1.3694455547353089E-2</v>
      </c>
      <c r="CT485" s="16">
        <v>21.4373</v>
      </c>
      <c r="CU485" s="16">
        <v>15.4947</v>
      </c>
      <c r="CV485" s="16">
        <v>15.1221</v>
      </c>
      <c r="CW485" s="16">
        <v>14.747400000000001</v>
      </c>
      <c r="CX485" s="16">
        <v>13.685700000000001</v>
      </c>
      <c r="CY485" s="16">
        <v>9.8937000000000008</v>
      </c>
      <c r="CZ485" s="16">
        <v>11.984999999999999</v>
      </c>
      <c r="DA485" s="16">
        <v>15.264699999999999</v>
      </c>
      <c r="DB485" s="16">
        <v>20.920200000000001</v>
      </c>
      <c r="DC485" s="16">
        <v>25.586200000000002</v>
      </c>
      <c r="DD485" s="16">
        <v>35.676600000000001</v>
      </c>
      <c r="DE485" s="16">
        <v>28.918500000000002</v>
      </c>
      <c r="DF485" s="16">
        <v>22.433700000000002</v>
      </c>
      <c r="DG485" s="16">
        <v>26.101900000000001</v>
      </c>
      <c r="DH485" s="16">
        <v>18.456399999999999</v>
      </c>
      <c r="DI485" s="16">
        <v>19.957699999999999</v>
      </c>
      <c r="DJ485" s="21">
        <v>14.4254</v>
      </c>
      <c r="DK485" s="21">
        <v>11.370900000000001</v>
      </c>
      <c r="DL485" s="21">
        <v>10.943099999999999</v>
      </c>
      <c r="DM485" s="21">
        <v>10.622400000000001</v>
      </c>
      <c r="DN485" s="21">
        <v>10.117900000000001</v>
      </c>
      <c r="DO485" s="21">
        <v>7.3952</v>
      </c>
      <c r="DP485" s="21">
        <v>8.9356000000000009</v>
      </c>
      <c r="DQ485" s="21">
        <v>11.108700000000001</v>
      </c>
      <c r="DR485" s="21">
        <v>13.874600000000001</v>
      </c>
      <c r="DS485" s="21">
        <v>15.632</v>
      </c>
      <c r="DT485" s="21">
        <v>21.821000000000002</v>
      </c>
      <c r="DU485" s="21">
        <v>17.918700000000001</v>
      </c>
      <c r="DV485" s="21">
        <v>13.895</v>
      </c>
      <c r="DW485" s="21">
        <v>16.311900000000001</v>
      </c>
      <c r="DX485" s="21">
        <v>11.635199999999999</v>
      </c>
      <c r="DY485" s="21">
        <v>12.5922</v>
      </c>
    </row>
    <row r="486" spans="1:129" x14ac:dyDescent="0.2">
      <c r="A486" s="62" t="str">
        <f>[1]PSIM!A499</f>
        <v>SOLAR</v>
      </c>
      <c r="B486" s="16">
        <v>0.39250000000000002</v>
      </c>
      <c r="C486" s="16">
        <v>0.19439999999999999</v>
      </c>
      <c r="D486" s="16">
        <v>0.80600000000000005</v>
      </c>
      <c r="E486" s="16">
        <v>0.47299999999999998</v>
      </c>
      <c r="F486" s="16">
        <v>0.16750000000000001</v>
      </c>
      <c r="G486" s="16">
        <v>-0.29559999999999997</v>
      </c>
      <c r="H486" s="16">
        <v>9.9000000000000008E-3</v>
      </c>
      <c r="I486" s="16">
        <v>-0.38429999999999997</v>
      </c>
      <c r="J486" s="16">
        <v>-0.13800000000000001</v>
      </c>
      <c r="K486" s="16">
        <v>8.8700000000000001E-2</v>
      </c>
      <c r="L486" s="16">
        <v>0.37440000000000001</v>
      </c>
      <c r="M486" s="16">
        <v>0.24629999999999999</v>
      </c>
      <c r="N486" s="16">
        <v>6.9000000000000006E-2</v>
      </c>
      <c r="O486" s="16">
        <v>-0.11</v>
      </c>
      <c r="P486" s="16">
        <v>-0.09</v>
      </c>
      <c r="Q486" s="16">
        <v>-0.35</v>
      </c>
      <c r="R486" s="17">
        <v>12.6554</v>
      </c>
      <c r="S486" s="17">
        <v>21.047599999999999</v>
      </c>
      <c r="T486" s="17">
        <v>17.14</v>
      </c>
      <c r="U486" s="17">
        <v>14.7431</v>
      </c>
      <c r="V486" s="17">
        <v>12.8886</v>
      </c>
      <c r="W486" s="17">
        <v>16.070799999999998</v>
      </c>
      <c r="X486" s="17">
        <v>16.3613</v>
      </c>
      <c r="Y486" s="17">
        <v>4.2392000000000003</v>
      </c>
      <c r="Z486" s="17">
        <v>1.2716000000000001</v>
      </c>
      <c r="AA486" s="17">
        <v>35.635899999999999</v>
      </c>
      <c r="AB486" s="17">
        <v>21.067499999999999</v>
      </c>
      <c r="AC486" s="17">
        <v>17.6098</v>
      </c>
      <c r="AD486" s="17">
        <v>14.9285</v>
      </c>
      <c r="AE486" s="17">
        <v>7.0368000000000004</v>
      </c>
      <c r="AF486" s="17">
        <v>7.3045999999999998</v>
      </c>
      <c r="AG486" s="17">
        <v>-1.8963999999999999</v>
      </c>
      <c r="AH486" s="16">
        <v>17.61</v>
      </c>
      <c r="AI486" s="16">
        <v>14.93</v>
      </c>
      <c r="AJ486" s="16">
        <v>7.04</v>
      </c>
      <c r="AK486" s="16">
        <v>7.3</v>
      </c>
      <c r="AL486" s="16">
        <v>-26.49</v>
      </c>
      <c r="AM486" s="16" t="s">
        <v>15</v>
      </c>
      <c r="AN486" s="16" t="s">
        <v>15</v>
      </c>
      <c r="AO486" s="16" t="s">
        <v>15</v>
      </c>
      <c r="AP486" s="16">
        <v>5.25</v>
      </c>
      <c r="AQ486" s="16">
        <v>9.07</v>
      </c>
      <c r="AR486" s="16">
        <v>99.65</v>
      </c>
      <c r="AS486" s="16">
        <v>17.7</v>
      </c>
      <c r="AT486" s="16">
        <v>61.37</v>
      </c>
      <c r="AU486" s="16">
        <v>30.54</v>
      </c>
      <c r="AV486" s="16">
        <v>4.72</v>
      </c>
      <c r="AW486" s="16">
        <v>7.97</v>
      </c>
      <c r="AX486" s="19">
        <v>0.53625748434309839</v>
      </c>
      <c r="AY486" s="19">
        <v>0.17877485025539264</v>
      </c>
      <c r="AZ486" s="19">
        <v>3.0682842287694974E-2</v>
      </c>
      <c r="BA486" s="19">
        <v>6.0567320741576412E-2</v>
      </c>
      <c r="BB486" s="19">
        <v>0.23854218887548304</v>
      </c>
      <c r="BC486" s="19">
        <v>-6.6882097986503533E-2</v>
      </c>
      <c r="BD486" s="19">
        <v>-0.36761326850570625</v>
      </c>
      <c r="BE486" s="19">
        <v>-3.0918440902025456E-2</v>
      </c>
      <c r="BF486" s="19">
        <v>-8.7847970396605635E-2</v>
      </c>
      <c r="BG486" s="19">
        <v>1.2611156378915422E-2</v>
      </c>
      <c r="BH486" s="19">
        <v>2.8329272498981813E-2</v>
      </c>
      <c r="BI486" s="19">
        <v>2.5146305096221584E-2</v>
      </c>
      <c r="BJ486" s="19">
        <v>0.3630434627741802</v>
      </c>
      <c r="BK486" s="19">
        <v>-0.30315027430575198</v>
      </c>
      <c r="BL486" s="19">
        <v>-0.77387338153690932</v>
      </c>
      <c r="BM486" s="19">
        <v>-0.5436611264718616</v>
      </c>
      <c r="BN486" s="16">
        <v>4.2572999999999999</v>
      </c>
      <c r="BO486" s="16">
        <v>3.8115000000000001</v>
      </c>
      <c r="BP486" s="16">
        <v>12.8475</v>
      </c>
      <c r="BQ486" s="16">
        <v>10.370799999999999</v>
      </c>
      <c r="BR486" s="16">
        <v>4.6856</v>
      </c>
      <c r="BS486" s="16">
        <v>-83.454300000000003</v>
      </c>
      <c r="BT486" s="16">
        <v>0.51990000000000003</v>
      </c>
      <c r="BU486" s="16">
        <v>-96.947699999999998</v>
      </c>
      <c r="BV486" s="16">
        <v>-18.381599999999999</v>
      </c>
      <c r="BW486" s="16">
        <v>1.6078999999999999</v>
      </c>
      <c r="BX486" s="16">
        <v>14.846299999999999</v>
      </c>
      <c r="BY486" s="16">
        <v>8.9684000000000008</v>
      </c>
      <c r="BZ486" s="16">
        <v>3.6817000000000002</v>
      </c>
      <c r="CA486" s="16">
        <v>-8.7917000000000005</v>
      </c>
      <c r="CB486" s="16">
        <v>-3.6880999999999999</v>
      </c>
      <c r="CC486" s="16">
        <v>-16.117000000000001</v>
      </c>
      <c r="CD486" s="13" t="s">
        <v>15</v>
      </c>
      <c r="CE486" s="13" t="s">
        <v>15</v>
      </c>
      <c r="CF486" s="13" t="s">
        <v>15</v>
      </c>
      <c r="CG486" s="13">
        <v>7.1049090571640688E-2</v>
      </c>
      <c r="CH486" s="13">
        <v>0.14852889743361569</v>
      </c>
      <c r="CI486" s="13">
        <v>6.9296922611898612E-2</v>
      </c>
      <c r="CJ486" s="13">
        <v>8.0720537391263364E-2</v>
      </c>
      <c r="CK486" s="13">
        <v>8.0462695207625196E-2</v>
      </c>
      <c r="CL486" s="13">
        <v>8.3771266587550242E-2</v>
      </c>
      <c r="CM486" s="13">
        <v>0.11140198401809534</v>
      </c>
      <c r="CN486" s="13">
        <v>0.15650916541845794</v>
      </c>
      <c r="CO486" s="13">
        <v>0.12121825254012633</v>
      </c>
      <c r="CP486" s="13">
        <v>0.34301178711264918</v>
      </c>
      <c r="CQ486" s="13">
        <v>0.54362325086072449</v>
      </c>
      <c r="CR486" s="13">
        <v>0.88333484176170751</v>
      </c>
      <c r="CS486" s="13">
        <v>0.64284920762369369</v>
      </c>
      <c r="CT486" s="16" t="s">
        <v>15</v>
      </c>
      <c r="CU486" s="16">
        <v>12.9123</v>
      </c>
      <c r="CV486" s="16">
        <v>64.012</v>
      </c>
      <c r="CW486" s="16">
        <v>20.708600000000001</v>
      </c>
      <c r="CX486" s="16">
        <v>5.3407</v>
      </c>
      <c r="CY486" s="16">
        <v>-9.8810000000000002</v>
      </c>
      <c r="CZ486" s="16">
        <v>0.25090000000000001</v>
      </c>
      <c r="DA486" s="16">
        <v>-13.882300000000001</v>
      </c>
      <c r="DB486" s="16">
        <v>-5.2061999999999999</v>
      </c>
      <c r="DC486" s="16">
        <v>3.3738999999999999</v>
      </c>
      <c r="DD486" s="16">
        <v>15.4884</v>
      </c>
      <c r="DE486" s="16">
        <v>8.8454999999999995</v>
      </c>
      <c r="DF486" s="16">
        <v>2.2435</v>
      </c>
      <c r="DG486" s="16">
        <v>-3.4009999999999998</v>
      </c>
      <c r="DH486" s="16">
        <v>-2.5358999999999998</v>
      </c>
      <c r="DI486" s="16">
        <v>-10.1181</v>
      </c>
      <c r="DJ486" s="21" t="s">
        <v>15</v>
      </c>
      <c r="DK486" s="21">
        <v>4.0050999999999997</v>
      </c>
      <c r="DL486" s="21">
        <v>21.926100000000002</v>
      </c>
      <c r="DM486" s="21">
        <v>12.127700000000001</v>
      </c>
      <c r="DN486" s="21">
        <v>4.1485000000000003</v>
      </c>
      <c r="DO486" s="21">
        <v>-8.1755999999999993</v>
      </c>
      <c r="DP486" s="21">
        <v>0.22750000000000001</v>
      </c>
      <c r="DQ486" s="21">
        <v>-12.5083</v>
      </c>
      <c r="DR486" s="21">
        <v>-3.8425000000000002</v>
      </c>
      <c r="DS486" s="21">
        <v>1.9015</v>
      </c>
      <c r="DT486" s="21">
        <v>8.0343</v>
      </c>
      <c r="DU486" s="21">
        <v>5.2836999999999996</v>
      </c>
      <c r="DV486" s="21">
        <v>1.5451000000000001</v>
      </c>
      <c r="DW486" s="21">
        <v>-2.1042000000000001</v>
      </c>
      <c r="DX486" s="21">
        <v>-1.3435999999999999</v>
      </c>
      <c r="DY486" s="21">
        <v>-4.8830999999999998</v>
      </c>
    </row>
    <row r="487" spans="1:129" x14ac:dyDescent="0.2">
      <c r="A487" s="62" t="str">
        <f>[1]PSIM!A500</f>
        <v>SORKON</v>
      </c>
      <c r="B487" s="16">
        <v>-7.7100000000000002E-2</v>
      </c>
      <c r="C487" s="16">
        <v>-0.45729999999999998</v>
      </c>
      <c r="D487" s="16">
        <v>0.78920000000000001</v>
      </c>
      <c r="E487" s="16">
        <v>0.98629999999999995</v>
      </c>
      <c r="F487" s="16">
        <v>1.2727999999999999</v>
      </c>
      <c r="G487" s="16">
        <v>-0.35320000000000001</v>
      </c>
      <c r="H487" s="16">
        <v>0.49959999999999999</v>
      </c>
      <c r="I487" s="16">
        <v>1.9538</v>
      </c>
      <c r="J487" s="16">
        <v>2.5678999999999998</v>
      </c>
      <c r="K487" s="16">
        <v>2.5042999999999997</v>
      </c>
      <c r="L487" s="16">
        <v>3.8506</v>
      </c>
      <c r="M487" s="16">
        <v>2.9523999999999999</v>
      </c>
      <c r="N487" s="16">
        <v>3.5771999999999999</v>
      </c>
      <c r="O487" s="16">
        <v>3.9756</v>
      </c>
      <c r="P487" s="16">
        <v>3.8</v>
      </c>
      <c r="Q487" s="16">
        <v>4.22</v>
      </c>
      <c r="R487" s="17">
        <v>23.436599999999999</v>
      </c>
      <c r="S487" s="17">
        <v>22.742699999999999</v>
      </c>
      <c r="T487" s="17">
        <v>21.7026</v>
      </c>
      <c r="U487" s="17">
        <v>24.578199999999999</v>
      </c>
      <c r="V487" s="17">
        <v>27.7014</v>
      </c>
      <c r="W487" s="17">
        <v>24.599699999999999</v>
      </c>
      <c r="X487" s="17">
        <v>28.497900000000001</v>
      </c>
      <c r="Y487" s="17">
        <v>31.0852</v>
      </c>
      <c r="Z487" s="17">
        <v>24.337</v>
      </c>
      <c r="AA487" s="17">
        <v>26.768000000000001</v>
      </c>
      <c r="AB487" s="17">
        <v>29.738499999999998</v>
      </c>
      <c r="AC487" s="17">
        <v>28.180299999999999</v>
      </c>
      <c r="AD487" s="17">
        <v>31.453099999999999</v>
      </c>
      <c r="AE487" s="17">
        <v>32.121099999999998</v>
      </c>
      <c r="AF487" s="17">
        <v>31.258400000000002</v>
      </c>
      <c r="AG487" s="17">
        <v>30.678100000000001</v>
      </c>
      <c r="AH487" s="16">
        <v>28.18</v>
      </c>
      <c r="AI487" s="16">
        <v>31.45</v>
      </c>
      <c r="AJ487" s="16">
        <v>32.119999999999997</v>
      </c>
      <c r="AK487" s="16">
        <v>31.26</v>
      </c>
      <c r="AL487" s="16">
        <v>30.68</v>
      </c>
      <c r="AM487" s="16">
        <v>22.46</v>
      </c>
      <c r="AN487" s="16">
        <v>23.38</v>
      </c>
      <c r="AO487" s="16">
        <v>18.64</v>
      </c>
      <c r="AP487" s="16">
        <v>21.66</v>
      </c>
      <c r="AQ487" s="16">
        <v>22.56</v>
      </c>
      <c r="AR487" s="16">
        <v>22.76</v>
      </c>
      <c r="AS487" s="16">
        <v>26</v>
      </c>
      <c r="AT487" s="16">
        <v>23.24</v>
      </c>
      <c r="AU487" s="16">
        <v>19.489999999999998</v>
      </c>
      <c r="AV487" s="16">
        <v>20.72</v>
      </c>
      <c r="AW487" s="16">
        <v>22.52</v>
      </c>
      <c r="AX487" s="19">
        <v>3.4973871733966742</v>
      </c>
      <c r="AY487" s="19">
        <v>-5.3241580808857449</v>
      </c>
      <c r="AZ487" s="19">
        <v>1.0474470299686305</v>
      </c>
      <c r="BA487" s="19">
        <v>0.96460778384108847</v>
      </c>
      <c r="BB487" s="19">
        <v>0.78189880990880289</v>
      </c>
      <c r="BC487" s="19">
        <v>2.1813618936307333</v>
      </c>
      <c r="BD487" s="19">
        <v>1.4536212386364848</v>
      </c>
      <c r="BE487" s="19">
        <v>0.3346225682050693</v>
      </c>
      <c r="BF487" s="19">
        <v>0.42758149120547245</v>
      </c>
      <c r="BG487" s="19">
        <v>0.35826992538474767</v>
      </c>
      <c r="BH487" s="19">
        <v>0.19238170046255537</v>
      </c>
      <c r="BI487" s="19">
        <v>0.17643756325186724</v>
      </c>
      <c r="BJ487" s="19">
        <v>0.116802155972382</v>
      </c>
      <c r="BK487" s="19">
        <v>9.5332999704416499E-2</v>
      </c>
      <c r="BL487" s="19">
        <v>0.12630756930340262</v>
      </c>
      <c r="BM487" s="19">
        <v>7.545322895810383E-2</v>
      </c>
      <c r="BN487" s="16">
        <v>-0.30620000000000003</v>
      </c>
      <c r="BO487" s="16">
        <v>-1.4325000000000001</v>
      </c>
      <c r="BP487" s="16">
        <v>2.1911</v>
      </c>
      <c r="BQ487" s="16">
        <v>1.8012999999999999</v>
      </c>
      <c r="BR487" s="16">
        <v>2.5084</v>
      </c>
      <c r="BS487" s="16">
        <v>-0.67310000000000003</v>
      </c>
      <c r="BT487" s="16">
        <v>0.84219999999999995</v>
      </c>
      <c r="BU487" s="16">
        <v>2.9641999999999999</v>
      </c>
      <c r="BV487" s="16">
        <v>3.3060999999999998</v>
      </c>
      <c r="BW487" s="16">
        <v>3.0219999999999998</v>
      </c>
      <c r="BX487" s="16">
        <v>5.2205000000000004</v>
      </c>
      <c r="BY487" s="16">
        <v>4.5960999999999999</v>
      </c>
      <c r="BZ487" s="16">
        <v>5.0118</v>
      </c>
      <c r="CA487" s="16">
        <v>5.1917999999999997</v>
      </c>
      <c r="CB487" s="16">
        <v>4.1130000000000004</v>
      </c>
      <c r="CC487" s="16">
        <v>4.9893000000000001</v>
      </c>
      <c r="CD487" s="13">
        <v>1.6408893435086429</v>
      </c>
      <c r="CE487" s="13">
        <v>4.72791554180895</v>
      </c>
      <c r="CF487" s="13">
        <v>3.8482662026229786</v>
      </c>
      <c r="CG487" s="13">
        <v>2.4994323738996784</v>
      </c>
      <c r="CH487" s="13">
        <v>2.6073061687785217</v>
      </c>
      <c r="CI487" s="13">
        <v>3.0008432683919746</v>
      </c>
      <c r="CJ487" s="13">
        <v>2.789552084508101</v>
      </c>
      <c r="CK487" s="13">
        <v>2.3757783884653549</v>
      </c>
      <c r="CL487" s="13">
        <v>1.9777677413220502</v>
      </c>
      <c r="CM487" s="13">
        <v>1.7985503774883493</v>
      </c>
      <c r="CN487" s="13">
        <v>0.71644789250077168</v>
      </c>
      <c r="CO487" s="13">
        <v>0.7217537430542138</v>
      </c>
      <c r="CP487" s="13">
        <v>0.92478323785162209</v>
      </c>
      <c r="CQ487" s="13">
        <v>1.1562592364249997</v>
      </c>
      <c r="CR487" s="13">
        <v>1.3180704133699044</v>
      </c>
      <c r="CS487" s="13">
        <v>1.1989102206449405</v>
      </c>
      <c r="CT487" s="16">
        <v>-1.1214</v>
      </c>
      <c r="CU487" s="16">
        <v>-8.1187000000000005</v>
      </c>
      <c r="CV487" s="16">
        <v>14.903</v>
      </c>
      <c r="CW487" s="16">
        <v>9.5047999999999995</v>
      </c>
      <c r="CX487" s="16">
        <v>10.847799999999999</v>
      </c>
      <c r="CY487" s="16">
        <v>-3.1730999999999998</v>
      </c>
      <c r="CZ487" s="16">
        <v>4.5245999999999995</v>
      </c>
      <c r="DA487" s="16">
        <v>16.110900000000001</v>
      </c>
      <c r="DB487" s="16">
        <v>18.4483</v>
      </c>
      <c r="DC487" s="16">
        <v>16.291899999999998</v>
      </c>
      <c r="DD487" s="16">
        <v>20.965199999999999</v>
      </c>
      <c r="DE487" s="16">
        <v>15.4039</v>
      </c>
      <c r="DF487" s="16">
        <v>17.444500000000001</v>
      </c>
      <c r="DG487" s="16">
        <v>18.132999999999999</v>
      </c>
      <c r="DH487" s="16">
        <v>14.354900000000001</v>
      </c>
      <c r="DI487" s="16">
        <v>15.5106</v>
      </c>
      <c r="DJ487" s="21">
        <v>-0.3538</v>
      </c>
      <c r="DK487" s="21">
        <v>-1.7284000000000002</v>
      </c>
      <c r="DL487" s="21">
        <v>2.4264000000000001</v>
      </c>
      <c r="DM487" s="21">
        <v>2.0507</v>
      </c>
      <c r="DN487" s="21">
        <v>2.6503999999999999</v>
      </c>
      <c r="DO487" s="21">
        <v>-0.72409999999999997</v>
      </c>
      <c r="DP487" s="21">
        <v>1.0044</v>
      </c>
      <c r="DQ487" s="21">
        <v>3.8119000000000001</v>
      </c>
      <c r="DR487" s="21">
        <v>4.8155999999999999</v>
      </c>
      <c r="DS487" s="21">
        <v>4.5316999999999998</v>
      </c>
      <c r="DT487" s="21">
        <v>7.8197000000000001</v>
      </c>
      <c r="DU487" s="21">
        <v>7.1417000000000002</v>
      </c>
      <c r="DV487" s="21">
        <v>7.6208</v>
      </c>
      <c r="DW487" s="21">
        <v>7.0933999999999999</v>
      </c>
      <c r="DX487" s="21">
        <v>5.2426000000000004</v>
      </c>
      <c r="DY487" s="21">
        <v>5.7225000000000001</v>
      </c>
    </row>
    <row r="488" spans="1:129" x14ac:dyDescent="0.2">
      <c r="A488" s="62" t="str">
        <f>[1]PSIM!A501</f>
        <v>SPA</v>
      </c>
      <c r="B488" s="16" t="s">
        <v>15</v>
      </c>
      <c r="C488" s="16" t="s">
        <v>15</v>
      </c>
      <c r="D488" s="16" t="s">
        <v>15</v>
      </c>
      <c r="E488" s="16" t="s">
        <v>15</v>
      </c>
      <c r="F488" s="16" t="s">
        <v>15</v>
      </c>
      <c r="G488" s="16" t="s">
        <v>15</v>
      </c>
      <c r="H488" s="16" t="s">
        <v>15</v>
      </c>
      <c r="I488" s="16" t="s">
        <v>15</v>
      </c>
      <c r="J488" s="16" t="s">
        <v>15</v>
      </c>
      <c r="K488" s="16" t="s">
        <v>15</v>
      </c>
      <c r="L488" s="16" t="s">
        <v>15</v>
      </c>
      <c r="M488" s="16" t="s">
        <v>15</v>
      </c>
      <c r="N488" s="16">
        <v>0.08</v>
      </c>
      <c r="O488" s="16">
        <v>0.19</v>
      </c>
      <c r="P488" s="16">
        <v>0.25</v>
      </c>
      <c r="Q488" s="16">
        <v>0.31</v>
      </c>
      <c r="R488" s="17" t="s">
        <v>15</v>
      </c>
      <c r="S488" s="17" t="s">
        <v>15</v>
      </c>
      <c r="T488" s="17" t="s">
        <v>15</v>
      </c>
      <c r="U488" s="17" t="s">
        <v>15</v>
      </c>
      <c r="V488" s="17" t="s">
        <v>15</v>
      </c>
      <c r="W488" s="17" t="s">
        <v>15</v>
      </c>
      <c r="X488" s="17" t="s">
        <v>15</v>
      </c>
      <c r="Y488" s="17" t="s">
        <v>15</v>
      </c>
      <c r="Z488" s="17" t="s">
        <v>15</v>
      </c>
      <c r="AA488" s="17" t="s">
        <v>15</v>
      </c>
      <c r="AB488" s="17" t="s">
        <v>15</v>
      </c>
      <c r="AC488" s="17">
        <v>41.639000000000003</v>
      </c>
      <c r="AD488" s="17">
        <v>33.411700000000003</v>
      </c>
      <c r="AE488" s="17">
        <v>37.183100000000003</v>
      </c>
      <c r="AF488" s="17">
        <v>33.165399999999998</v>
      </c>
      <c r="AG488" s="17">
        <v>34.621299999999998</v>
      </c>
      <c r="AH488" s="16" t="s">
        <v>15</v>
      </c>
      <c r="AI488" s="16">
        <v>33.409999999999997</v>
      </c>
      <c r="AJ488" s="16">
        <v>37.18</v>
      </c>
      <c r="AK488" s="16">
        <v>33.17</v>
      </c>
      <c r="AL488" s="16">
        <v>34.619999999999997</v>
      </c>
      <c r="AM488" s="16" t="s">
        <v>15</v>
      </c>
      <c r="AN488" s="16" t="s">
        <v>15</v>
      </c>
      <c r="AO488" s="16" t="s">
        <v>15</v>
      </c>
      <c r="AP488" s="16" t="s">
        <v>15</v>
      </c>
      <c r="AQ488" s="16" t="s">
        <v>15</v>
      </c>
      <c r="AR488" s="16" t="s">
        <v>15</v>
      </c>
      <c r="AS488" s="16" t="s">
        <v>15</v>
      </c>
      <c r="AT488" s="16" t="s">
        <v>15</v>
      </c>
      <c r="AU488" s="16" t="s">
        <v>15</v>
      </c>
      <c r="AV488" s="16" t="s">
        <v>15</v>
      </c>
      <c r="AW488" s="16" t="s">
        <v>15</v>
      </c>
      <c r="AX488" s="19" t="s">
        <v>15</v>
      </c>
      <c r="AY488" s="19" t="s">
        <v>15</v>
      </c>
      <c r="AZ488" s="19" t="s">
        <v>15</v>
      </c>
      <c r="BA488" s="19" t="s">
        <v>15</v>
      </c>
      <c r="BB488" s="19" t="s">
        <v>15</v>
      </c>
      <c r="BC488" s="19" t="s">
        <v>15</v>
      </c>
      <c r="BD488" s="19" t="s">
        <v>15</v>
      </c>
      <c r="BE488" s="19" t="s">
        <v>15</v>
      </c>
      <c r="BF488" s="19" t="s">
        <v>15</v>
      </c>
      <c r="BG488" s="19" t="s">
        <v>15</v>
      </c>
      <c r="BH488" s="19" t="s">
        <v>15</v>
      </c>
      <c r="BI488" s="19">
        <v>5.4494925907216205E-2</v>
      </c>
      <c r="BJ488" s="19">
        <v>0.13654326046122442</v>
      </c>
      <c r="BK488" s="19">
        <v>4.1048826874259356E-2</v>
      </c>
      <c r="BL488" s="19">
        <v>9.5550919826282148E-3</v>
      </c>
      <c r="BM488" s="19">
        <v>3.0971199357598084E-2</v>
      </c>
      <c r="BN488" s="16" t="s">
        <v>15</v>
      </c>
      <c r="BO488" s="16" t="s">
        <v>15</v>
      </c>
      <c r="BP488" s="16" t="s">
        <v>15</v>
      </c>
      <c r="BQ488" s="16" t="s">
        <v>15</v>
      </c>
      <c r="BR488" s="16" t="s">
        <v>15</v>
      </c>
      <c r="BS488" s="16" t="s">
        <v>15</v>
      </c>
      <c r="BT488" s="16" t="s">
        <v>15</v>
      </c>
      <c r="BU488" s="16" t="s">
        <v>15</v>
      </c>
      <c r="BV488" s="16" t="s">
        <v>15</v>
      </c>
      <c r="BW488" s="16" t="s">
        <v>15</v>
      </c>
      <c r="BX488" s="16" t="s">
        <v>15</v>
      </c>
      <c r="BY488" s="16">
        <v>17.933199999999999</v>
      </c>
      <c r="BZ488" s="16">
        <v>9.8244000000000007</v>
      </c>
      <c r="CA488" s="16">
        <v>19.9711</v>
      </c>
      <c r="CB488" s="16">
        <v>19.438300000000002</v>
      </c>
      <c r="CC488" s="16">
        <v>18.484500000000001</v>
      </c>
      <c r="CD488" s="13" t="s">
        <v>15</v>
      </c>
      <c r="CE488" s="13" t="s">
        <v>15</v>
      </c>
      <c r="CF488" s="13" t="s">
        <v>15</v>
      </c>
      <c r="CG488" s="13" t="s">
        <v>15</v>
      </c>
      <c r="CH488" s="13" t="s">
        <v>15</v>
      </c>
      <c r="CI488" s="13" t="s">
        <v>15</v>
      </c>
      <c r="CJ488" s="13" t="s">
        <v>15</v>
      </c>
      <c r="CK488" s="13" t="s">
        <v>15</v>
      </c>
      <c r="CL488" s="13" t="s">
        <v>15</v>
      </c>
      <c r="CM488" s="13" t="s">
        <v>15</v>
      </c>
      <c r="CN488" s="13" t="s">
        <v>15</v>
      </c>
      <c r="CO488" s="13" t="s">
        <v>15</v>
      </c>
      <c r="CP488" s="13">
        <v>0.12166356428960397</v>
      </c>
      <c r="CQ488" s="13">
        <v>2.2375682453449142E-3</v>
      </c>
      <c r="CR488" s="13">
        <v>0.15769643071360182</v>
      </c>
      <c r="CS488" s="13">
        <v>0.34222496914481554</v>
      </c>
      <c r="CT488" s="16" t="s">
        <v>15</v>
      </c>
      <c r="CU488" s="16" t="s">
        <v>15</v>
      </c>
      <c r="CV488" s="16" t="s">
        <v>15</v>
      </c>
      <c r="CW488" s="16" t="s">
        <v>15</v>
      </c>
      <c r="CX488" s="16" t="s">
        <v>15</v>
      </c>
      <c r="CY488" s="16" t="s">
        <v>15</v>
      </c>
      <c r="CZ488" s="16" t="s">
        <v>15</v>
      </c>
      <c r="DA488" s="16" t="s">
        <v>15</v>
      </c>
      <c r="DB488" s="16" t="s">
        <v>15</v>
      </c>
      <c r="DC488" s="16" t="s">
        <v>15</v>
      </c>
      <c r="DD488" s="16" t="s">
        <v>15</v>
      </c>
      <c r="DE488" s="16" t="s">
        <v>15</v>
      </c>
      <c r="DF488" s="16">
        <v>9.6625999999999994</v>
      </c>
      <c r="DG488" s="16">
        <v>20.521799999999999</v>
      </c>
      <c r="DH488" s="16">
        <v>23.616599999999998</v>
      </c>
      <c r="DI488" s="16">
        <v>25.137599999999999</v>
      </c>
      <c r="DJ488" s="21" t="s">
        <v>15</v>
      </c>
      <c r="DK488" s="21" t="s">
        <v>15</v>
      </c>
      <c r="DL488" s="21" t="s">
        <v>15</v>
      </c>
      <c r="DM488" s="21" t="s">
        <v>15</v>
      </c>
      <c r="DN488" s="21" t="s">
        <v>15</v>
      </c>
      <c r="DO488" s="21" t="s">
        <v>15</v>
      </c>
      <c r="DP488" s="21" t="s">
        <v>15</v>
      </c>
      <c r="DQ488" s="21" t="s">
        <v>15</v>
      </c>
      <c r="DR488" s="21" t="s">
        <v>15</v>
      </c>
      <c r="DS488" s="21" t="s">
        <v>15</v>
      </c>
      <c r="DT488" s="21" t="s">
        <v>15</v>
      </c>
      <c r="DU488" s="21" t="s">
        <v>15</v>
      </c>
      <c r="DV488" s="21">
        <v>6.9981</v>
      </c>
      <c r="DW488" s="21">
        <v>16.959499999999998</v>
      </c>
      <c r="DX488" s="21">
        <v>18.5473</v>
      </c>
      <c r="DY488" s="21">
        <v>17.168800000000001</v>
      </c>
    </row>
    <row r="489" spans="1:129" x14ac:dyDescent="0.2">
      <c r="A489" s="62" t="str">
        <f>[1]PSIM!A502</f>
        <v>SPACK</v>
      </c>
      <c r="B489" s="16">
        <v>0.31690000000000002</v>
      </c>
      <c r="C489" s="16">
        <v>0.52039999999999997</v>
      </c>
      <c r="D489" s="16">
        <v>0.35599999999999998</v>
      </c>
      <c r="E489" s="16">
        <v>0.3</v>
      </c>
      <c r="F489" s="16">
        <v>0.43</v>
      </c>
      <c r="G489" s="16">
        <v>0.45</v>
      </c>
      <c r="H489" s="16">
        <v>0.42</v>
      </c>
      <c r="I489" s="16">
        <v>0.42</v>
      </c>
      <c r="J489" s="16">
        <v>0.42</v>
      </c>
      <c r="K489" s="16">
        <v>0.25</v>
      </c>
      <c r="L489" s="16">
        <v>0.12</v>
      </c>
      <c r="M489" s="16">
        <v>-0.16</v>
      </c>
      <c r="N489" s="16">
        <v>-0.3</v>
      </c>
      <c r="O489" s="16">
        <v>-0.12</v>
      </c>
      <c r="P489" s="16">
        <v>-0.12</v>
      </c>
      <c r="Q489" s="16">
        <v>-0.06</v>
      </c>
      <c r="R489" s="17">
        <v>16.164300000000001</v>
      </c>
      <c r="S489" s="17">
        <v>16.605699999999999</v>
      </c>
      <c r="T489" s="17">
        <v>16.828900000000001</v>
      </c>
      <c r="U489" s="17">
        <v>16.981200000000001</v>
      </c>
      <c r="V489" s="17">
        <v>18.253</v>
      </c>
      <c r="W489" s="17">
        <v>18.014299999999999</v>
      </c>
      <c r="X489" s="17">
        <v>17.2029</v>
      </c>
      <c r="Y489" s="17">
        <v>18.8141</v>
      </c>
      <c r="Z489" s="17">
        <v>16.335899999999999</v>
      </c>
      <c r="AA489" s="17">
        <v>14.6309</v>
      </c>
      <c r="AB489" s="17">
        <v>14.598700000000001</v>
      </c>
      <c r="AC489" s="17">
        <v>8.6786999999999992</v>
      </c>
      <c r="AD489" s="17">
        <v>5.2812999999999999</v>
      </c>
      <c r="AE489" s="17">
        <v>9.5594999999999999</v>
      </c>
      <c r="AF489" s="17">
        <v>9.2068999999999992</v>
      </c>
      <c r="AG489" s="17">
        <v>10.6187</v>
      </c>
      <c r="AH489" s="16">
        <v>8.68</v>
      </c>
      <c r="AI489" s="16">
        <v>5.21</v>
      </c>
      <c r="AJ489" s="16">
        <v>9.56</v>
      </c>
      <c r="AK489" s="16">
        <v>9.2100000000000009</v>
      </c>
      <c r="AL489" s="16">
        <v>10.17</v>
      </c>
      <c r="AM489" s="16" t="s">
        <v>15</v>
      </c>
      <c r="AN489" s="16" t="s">
        <v>15</v>
      </c>
      <c r="AO489" s="16">
        <v>6.08</v>
      </c>
      <c r="AP489" s="16">
        <v>5.74</v>
      </c>
      <c r="AQ489" s="16">
        <v>6.08</v>
      </c>
      <c r="AR489" s="16">
        <v>6.18</v>
      </c>
      <c r="AS489" s="16">
        <v>6.5</v>
      </c>
      <c r="AT489" s="16">
        <v>5.97</v>
      </c>
      <c r="AU489" s="16">
        <v>6.25</v>
      </c>
      <c r="AV489" s="16">
        <v>6.64</v>
      </c>
      <c r="AW489" s="16">
        <v>8.15</v>
      </c>
      <c r="AX489" s="19">
        <v>0.18967834568069056</v>
      </c>
      <c r="AY489" s="19">
        <v>0.1003403159825081</v>
      </c>
      <c r="AZ489" s="19">
        <v>5.9178359341338672E-2</v>
      </c>
      <c r="BA489" s="19">
        <v>8.2204291821371983E-2</v>
      </c>
      <c r="BB489" s="19">
        <v>0.14732081795168339</v>
      </c>
      <c r="BC489" s="19">
        <v>0.13392250409557566</v>
      </c>
      <c r="BD489" s="19">
        <v>0.14138895473627916</v>
      </c>
      <c r="BE489" s="19">
        <v>5.6966187954272079E-2</v>
      </c>
      <c r="BF489" s="19">
        <v>5.4689498322655378E-2</v>
      </c>
      <c r="BG489" s="19">
        <v>6.9680365089249588E-2</v>
      </c>
      <c r="BH489" s="19">
        <v>0.3001132137306407</v>
      </c>
      <c r="BI489" s="19">
        <v>-3.4063449834931183</v>
      </c>
      <c r="BJ489" s="19">
        <v>-0.60212306124973003</v>
      </c>
      <c r="BK489" s="19">
        <v>-3.1115258982734484</v>
      </c>
      <c r="BL489" s="19">
        <v>-2.6849128836490985</v>
      </c>
      <c r="BM489" s="19">
        <v>2.0608438193930421</v>
      </c>
      <c r="BN489" s="16">
        <v>7.0605000000000002</v>
      </c>
      <c r="BO489" s="16">
        <v>10.9382</v>
      </c>
      <c r="BP489" s="16">
        <v>10.056900000000001</v>
      </c>
      <c r="BQ489" s="16">
        <v>8.9443000000000001</v>
      </c>
      <c r="BR489" s="16">
        <v>11.3889</v>
      </c>
      <c r="BS489" s="16">
        <v>11.5792</v>
      </c>
      <c r="BT489" s="16">
        <v>10.875299999999999</v>
      </c>
      <c r="BU489" s="16">
        <v>12.324999999999999</v>
      </c>
      <c r="BV489" s="16">
        <v>11.0046</v>
      </c>
      <c r="BW489" s="16">
        <v>6.6992000000000003</v>
      </c>
      <c r="BX489" s="16">
        <v>2.9056999999999999</v>
      </c>
      <c r="BY489" s="16">
        <v>-5.1482999999999999</v>
      </c>
      <c r="BZ489" s="16">
        <v>-9.4243000000000006</v>
      </c>
      <c r="CA489" s="16">
        <v>-3.8355000000000001</v>
      </c>
      <c r="CB489" s="16">
        <v>-3.9295999999999998</v>
      </c>
      <c r="CC489" s="16">
        <v>-1.718</v>
      </c>
      <c r="CD489" s="13" t="s">
        <v>15</v>
      </c>
      <c r="CE489" s="13" t="s">
        <v>15</v>
      </c>
      <c r="CF489" s="13">
        <v>0.15676740677464021</v>
      </c>
      <c r="CG489" s="13">
        <v>0.37844753975877893</v>
      </c>
      <c r="CH489" s="13">
        <v>0.37352726869325587</v>
      </c>
      <c r="CI489" s="13">
        <v>0.35660214953420211</v>
      </c>
      <c r="CJ489" s="13">
        <v>0.21636771039865743</v>
      </c>
      <c r="CK489" s="13">
        <v>0.1828203398601011</v>
      </c>
      <c r="CL489" s="13">
        <v>8.5879111740625694E-2</v>
      </c>
      <c r="CM489" s="13">
        <v>0.43470455512926348</v>
      </c>
      <c r="CN489" s="13">
        <v>1.2399584397216563</v>
      </c>
      <c r="CO489" s="13">
        <v>1.2837323718018956</v>
      </c>
      <c r="CP489" s="13">
        <v>1.2607268373410134</v>
      </c>
      <c r="CQ489" s="13">
        <v>1.206945214753351</v>
      </c>
      <c r="CR489" s="13">
        <v>1.3311293278128851</v>
      </c>
      <c r="CS489" s="13">
        <v>1.4341480238920157</v>
      </c>
      <c r="CT489" s="16">
        <v>18.423200000000001</v>
      </c>
      <c r="CU489" s="16">
        <v>25.511500000000002</v>
      </c>
      <c r="CV489" s="16">
        <v>16.46</v>
      </c>
      <c r="CW489" s="16">
        <v>12.333</v>
      </c>
      <c r="CX489" s="16">
        <v>17.019600000000001</v>
      </c>
      <c r="CY489" s="16">
        <v>17.153099999999998</v>
      </c>
      <c r="CZ489" s="16">
        <v>14.9964</v>
      </c>
      <c r="DA489" s="16">
        <v>14.5205</v>
      </c>
      <c r="DB489" s="16">
        <v>15.6121</v>
      </c>
      <c r="DC489" s="16">
        <v>9.9580000000000002</v>
      </c>
      <c r="DD489" s="16">
        <v>4.9710000000000001</v>
      </c>
      <c r="DE489" s="16">
        <v>-7.2377000000000002</v>
      </c>
      <c r="DF489" s="16">
        <v>-15.1389</v>
      </c>
      <c r="DG489" s="16">
        <v>-6.8234000000000004</v>
      </c>
      <c r="DH489" s="16">
        <v>-7.1879</v>
      </c>
      <c r="DI489" s="16">
        <v>-3.8250000000000002</v>
      </c>
      <c r="DJ489" s="21">
        <v>8.4842999999999993</v>
      </c>
      <c r="DK489" s="21">
        <v>14.1267</v>
      </c>
      <c r="DL489" s="21">
        <v>11.357200000000001</v>
      </c>
      <c r="DM489" s="21">
        <v>8.8978999999999999</v>
      </c>
      <c r="DN489" s="21">
        <v>11.453900000000001</v>
      </c>
      <c r="DO489" s="21">
        <v>11.5242</v>
      </c>
      <c r="DP489" s="21">
        <v>10.814399999999999</v>
      </c>
      <c r="DQ489" s="21">
        <v>11.217000000000001</v>
      </c>
      <c r="DR489" s="21">
        <v>12.4053</v>
      </c>
      <c r="DS489" s="21">
        <v>6.9672000000000001</v>
      </c>
      <c r="DT489" s="21">
        <v>2.5004999999999997</v>
      </c>
      <c r="DU489" s="21">
        <v>-3.0268999999999999</v>
      </c>
      <c r="DV489" s="21">
        <v>-6.1798999999999999</v>
      </c>
      <c r="DW489" s="21">
        <v>-2.7471999999999999</v>
      </c>
      <c r="DX489" s="21">
        <v>-2.8199000000000001</v>
      </c>
      <c r="DY489" s="21">
        <v>-1.3989</v>
      </c>
    </row>
    <row r="490" spans="1:129" x14ac:dyDescent="0.2">
      <c r="A490" s="62" t="str">
        <f>[1]PSIM!A503</f>
        <v>SPALI</v>
      </c>
      <c r="B490" s="16">
        <v>1.47</v>
      </c>
      <c r="C490" s="16">
        <v>1.8792</v>
      </c>
      <c r="D490" s="16">
        <v>0.45600000000000002</v>
      </c>
      <c r="E490" s="16">
        <v>0.7</v>
      </c>
      <c r="F490" s="16">
        <v>0.6</v>
      </c>
      <c r="G490" s="16">
        <v>0.51</v>
      </c>
      <c r="H490" s="16">
        <v>0.65</v>
      </c>
      <c r="I490" s="16">
        <v>1.54</v>
      </c>
      <c r="J490" s="16">
        <v>1.5</v>
      </c>
      <c r="K490" s="16">
        <v>1.5</v>
      </c>
      <c r="L490" s="16">
        <v>1.6</v>
      </c>
      <c r="M490" s="16">
        <v>1.6800000000000002</v>
      </c>
      <c r="N490" s="16">
        <v>2.61</v>
      </c>
      <c r="O490" s="16">
        <v>2.5300000000000002</v>
      </c>
      <c r="P490" s="16">
        <v>2.85</v>
      </c>
      <c r="Q490" s="16">
        <v>3.39</v>
      </c>
      <c r="R490" s="17">
        <v>31.261500000000002</v>
      </c>
      <c r="S490" s="17">
        <v>44.361400000000003</v>
      </c>
      <c r="T490" s="17">
        <v>46.399799999999999</v>
      </c>
      <c r="U490" s="17">
        <v>43.452800000000003</v>
      </c>
      <c r="V490" s="17">
        <v>42.144399999999997</v>
      </c>
      <c r="W490" s="17">
        <v>39.891599999999997</v>
      </c>
      <c r="X490" s="17">
        <v>38.964799999999997</v>
      </c>
      <c r="Y490" s="17">
        <v>43.874200000000002</v>
      </c>
      <c r="Z490" s="17">
        <v>43.402000000000001</v>
      </c>
      <c r="AA490" s="17">
        <v>42.863599999999998</v>
      </c>
      <c r="AB490" s="17">
        <v>43.881999999999998</v>
      </c>
      <c r="AC490" s="17">
        <v>40.624099999999999</v>
      </c>
      <c r="AD490" s="17">
        <v>41.6661</v>
      </c>
      <c r="AE490" s="17">
        <v>37.596200000000003</v>
      </c>
      <c r="AF490" s="17">
        <v>38.0413</v>
      </c>
      <c r="AG490" s="17">
        <v>38.273699999999998</v>
      </c>
      <c r="AH490" s="16">
        <v>40.619999999999997</v>
      </c>
      <c r="AI490" s="16">
        <v>41.67</v>
      </c>
      <c r="AJ490" s="16">
        <v>37.6</v>
      </c>
      <c r="AK490" s="16">
        <v>38.04</v>
      </c>
      <c r="AL490" s="16">
        <v>38.270000000000003</v>
      </c>
      <c r="AM490" s="16">
        <v>12.15</v>
      </c>
      <c r="AN490" s="16">
        <v>8.52</v>
      </c>
      <c r="AO490" s="16">
        <v>22.03</v>
      </c>
      <c r="AP490" s="16">
        <v>14.79</v>
      </c>
      <c r="AQ490" s="16">
        <v>8.92</v>
      </c>
      <c r="AR490" s="16">
        <v>10.64</v>
      </c>
      <c r="AS490" s="16">
        <v>8.11</v>
      </c>
      <c r="AT490" s="16">
        <v>5.98</v>
      </c>
      <c r="AU490" s="16">
        <v>8.91</v>
      </c>
      <c r="AV490" s="16">
        <v>10.66</v>
      </c>
      <c r="AW490" s="16">
        <v>12.21</v>
      </c>
      <c r="AX490" s="19">
        <v>0.26474333010638046</v>
      </c>
      <c r="AY490" s="19">
        <v>4.4006064026222549E-2</v>
      </c>
      <c r="AZ490" s="19">
        <v>2.7106983678350131E-2</v>
      </c>
      <c r="BA490" s="19">
        <v>2.6516132457459617E-2</v>
      </c>
      <c r="BB490" s="19">
        <v>3.5847782188751759E-2</v>
      </c>
      <c r="BC490" s="19">
        <v>6.3652335133601384E-2</v>
      </c>
      <c r="BD490" s="19">
        <v>5.4311978403070574E-2</v>
      </c>
      <c r="BE490" s="19">
        <v>2.5033569289946885E-2</v>
      </c>
      <c r="BF490" s="19">
        <v>1.8736233189026796E-2</v>
      </c>
      <c r="BG490" s="19">
        <v>3.5511738434397547E-2</v>
      </c>
      <c r="BH490" s="19">
        <v>3.5573370860690325E-2</v>
      </c>
      <c r="BI490" s="19">
        <v>2.3453997004155396E-2</v>
      </c>
      <c r="BJ490" s="19">
        <v>3.1888998971230723E-2</v>
      </c>
      <c r="BK490" s="19">
        <v>3.1044118478431856E-2</v>
      </c>
      <c r="BL490" s="19">
        <v>4.6604070099422468E-2</v>
      </c>
      <c r="BM490" s="19">
        <v>4.5763711310320844E-2</v>
      </c>
      <c r="BN490" s="16">
        <v>52.050199999999997</v>
      </c>
      <c r="BO490" s="16">
        <v>33.629600000000003</v>
      </c>
      <c r="BP490" s="16">
        <v>23.6187</v>
      </c>
      <c r="BQ490" s="16">
        <v>24.1493</v>
      </c>
      <c r="BR490" s="16">
        <v>19.140799999999999</v>
      </c>
      <c r="BS490" s="16">
        <v>16.622599999999998</v>
      </c>
      <c r="BT490" s="16">
        <v>17.321999999999999</v>
      </c>
      <c r="BU490" s="16">
        <v>25.552</v>
      </c>
      <c r="BV490" s="16">
        <v>23.076599999999999</v>
      </c>
      <c r="BW490" s="16">
        <v>20.0474</v>
      </c>
      <c r="BX490" s="16">
        <v>23.8294</v>
      </c>
      <c r="BY490" s="16">
        <v>22.846900000000002</v>
      </c>
      <c r="BZ490" s="16">
        <v>24.087199999999999</v>
      </c>
      <c r="CA490" s="16">
        <v>20.3553</v>
      </c>
      <c r="CB490" s="16">
        <v>20.940100000000001</v>
      </c>
      <c r="CC490" s="16">
        <v>23.229700000000001</v>
      </c>
      <c r="CD490" s="13">
        <v>0.34602155877443902</v>
      </c>
      <c r="CE490" s="13">
        <v>0.62904718295231188</v>
      </c>
      <c r="CF490" s="13">
        <v>0.60762835122600634</v>
      </c>
      <c r="CG490" s="13">
        <v>0.72523749099167101</v>
      </c>
      <c r="CH490" s="13">
        <v>0.50152597049893377</v>
      </c>
      <c r="CI490" s="13">
        <v>0.76347522642796339</v>
      </c>
      <c r="CJ490" s="13">
        <v>0.99041282366584804</v>
      </c>
      <c r="CK490" s="13">
        <v>0.16079698888945967</v>
      </c>
      <c r="CL490" s="13">
        <v>0.48806598171678012</v>
      </c>
      <c r="CM490" s="13">
        <v>0.4744206584800158</v>
      </c>
      <c r="CN490" s="13">
        <v>0.42935918125431005</v>
      </c>
      <c r="CO490" s="13">
        <v>0.58662017919275067</v>
      </c>
      <c r="CP490" s="13">
        <v>0.72332193260489774</v>
      </c>
      <c r="CQ490" s="13">
        <v>1.0179721791520482</v>
      </c>
      <c r="CR490" s="13">
        <v>0.9108180189493934</v>
      </c>
      <c r="CS490" s="13">
        <v>0.61341113367224764</v>
      </c>
      <c r="CT490" s="16">
        <v>72.634200000000007</v>
      </c>
      <c r="CU490" s="16">
        <v>56.7119</v>
      </c>
      <c r="CV490" s="16">
        <v>18.049900000000001</v>
      </c>
      <c r="CW490" s="16">
        <v>26.658300000000001</v>
      </c>
      <c r="CX490" s="16">
        <v>23.1663</v>
      </c>
      <c r="CY490" s="16">
        <v>18.6892</v>
      </c>
      <c r="CZ490" s="16">
        <v>22.359500000000001</v>
      </c>
      <c r="DA490" s="16">
        <v>39.3553</v>
      </c>
      <c r="DB490" s="16">
        <v>30.631799999999998</v>
      </c>
      <c r="DC490" s="16">
        <v>25.618099999999998</v>
      </c>
      <c r="DD490" s="16">
        <v>23.635999999999999</v>
      </c>
      <c r="DE490" s="16">
        <v>21.5761</v>
      </c>
      <c r="DF490" s="16">
        <v>28.273399999999999</v>
      </c>
      <c r="DG490" s="16">
        <v>23.3444</v>
      </c>
      <c r="DH490" s="16">
        <v>22.846499999999999</v>
      </c>
      <c r="DI490" s="16">
        <v>22.959900000000001</v>
      </c>
      <c r="DJ490" s="21">
        <v>16.558</v>
      </c>
      <c r="DK490" s="21">
        <v>22.953700000000001</v>
      </c>
      <c r="DL490" s="21">
        <v>8.7774999999999999</v>
      </c>
      <c r="DM490" s="21">
        <v>12.664099999999999</v>
      </c>
      <c r="DN490" s="21">
        <v>11.2227</v>
      </c>
      <c r="DO490" s="21">
        <v>8.6229999999999993</v>
      </c>
      <c r="DP490" s="21">
        <v>8.8705999999999996</v>
      </c>
      <c r="DQ490" s="21">
        <v>17.2773</v>
      </c>
      <c r="DR490" s="21">
        <v>15.281700000000001</v>
      </c>
      <c r="DS490" s="21">
        <v>13.141299999999999</v>
      </c>
      <c r="DT490" s="21">
        <v>12.428800000000001</v>
      </c>
      <c r="DU490" s="21">
        <v>10.610300000000001</v>
      </c>
      <c r="DV490" s="21">
        <v>13.035500000000001</v>
      </c>
      <c r="DW490" s="21">
        <v>10.1942</v>
      </c>
      <c r="DX490" s="21">
        <v>9.8750999999999998</v>
      </c>
      <c r="DY490" s="21">
        <v>10.825099999999999</v>
      </c>
    </row>
    <row r="491" spans="1:129" x14ac:dyDescent="0.2">
      <c r="A491" s="62" t="str">
        <f>[1]PSIM!A504</f>
        <v>SPC</v>
      </c>
      <c r="B491" s="16">
        <v>0.49230000000000002</v>
      </c>
      <c r="C491" s="16">
        <v>0.4834</v>
      </c>
      <c r="D491" s="16">
        <v>1.2152000000000001</v>
      </c>
      <c r="E491" s="16">
        <v>1.4653</v>
      </c>
      <c r="F491" s="16">
        <v>1.3089999999999999</v>
      </c>
      <c r="G491" s="16">
        <v>1.69</v>
      </c>
      <c r="H491" s="16">
        <v>1.95</v>
      </c>
      <c r="I491" s="16">
        <v>2.23</v>
      </c>
      <c r="J491" s="16">
        <v>2.36</v>
      </c>
      <c r="K491" s="16">
        <v>2.92</v>
      </c>
      <c r="L491" s="16">
        <v>3.01</v>
      </c>
      <c r="M491" s="16">
        <v>3.23</v>
      </c>
      <c r="N491" s="16">
        <v>3.79</v>
      </c>
      <c r="O491" s="16">
        <v>4.25</v>
      </c>
      <c r="P491" s="16">
        <v>4.13</v>
      </c>
      <c r="Q491" s="16">
        <v>4.6500000000000004</v>
      </c>
      <c r="R491" s="17">
        <v>17.990300000000001</v>
      </c>
      <c r="S491" s="17">
        <v>18.903600000000001</v>
      </c>
      <c r="T491" s="17">
        <v>18.642399999999999</v>
      </c>
      <c r="U491" s="17">
        <v>18.439900000000002</v>
      </c>
      <c r="V491" s="17">
        <v>17.224599999999999</v>
      </c>
      <c r="W491" s="17">
        <v>18.3352</v>
      </c>
      <c r="X491" s="17">
        <v>19.024699999999999</v>
      </c>
      <c r="Y491" s="17">
        <v>18.5444</v>
      </c>
      <c r="Z491" s="17">
        <v>18.4101</v>
      </c>
      <c r="AA491" s="17">
        <v>18.1463</v>
      </c>
      <c r="AB491" s="17">
        <v>18.168299999999999</v>
      </c>
      <c r="AC491" s="17">
        <v>17.993600000000001</v>
      </c>
      <c r="AD491" s="17">
        <v>18.224</v>
      </c>
      <c r="AE491" s="17">
        <v>17.4434</v>
      </c>
      <c r="AF491" s="17">
        <v>16.928899999999999</v>
      </c>
      <c r="AG491" s="17">
        <v>17.383099999999999</v>
      </c>
      <c r="AH491" s="16">
        <v>17.989999999999998</v>
      </c>
      <c r="AI491" s="16">
        <v>17.73</v>
      </c>
      <c r="AJ491" s="16">
        <v>17.440000000000001</v>
      </c>
      <c r="AK491" s="16">
        <v>16.93</v>
      </c>
      <c r="AL491" s="16">
        <v>17.04</v>
      </c>
      <c r="AM491" s="16">
        <v>17.14</v>
      </c>
      <c r="AN491" s="16">
        <v>18.39</v>
      </c>
      <c r="AO491" s="16">
        <v>16.440000000000001</v>
      </c>
      <c r="AP491" s="16">
        <v>15.79</v>
      </c>
      <c r="AQ491" s="16">
        <v>14.64</v>
      </c>
      <c r="AR491" s="16">
        <v>15.63</v>
      </c>
      <c r="AS491" s="16">
        <v>16.13</v>
      </c>
      <c r="AT491" s="16">
        <v>14.89</v>
      </c>
      <c r="AU491" s="16">
        <v>14.7</v>
      </c>
      <c r="AV491" s="16">
        <v>14.63</v>
      </c>
      <c r="AW491" s="16">
        <v>14.94</v>
      </c>
      <c r="AX491" s="19">
        <v>0.69964634250088109</v>
      </c>
      <c r="AY491" s="19">
        <v>0.8506692768670987</v>
      </c>
      <c r="AZ491" s="19">
        <v>8.9798995821539287E-2</v>
      </c>
      <c r="BA491" s="19">
        <v>5.5826889083727786E-2</v>
      </c>
      <c r="BB491" s="19">
        <v>7.0849816033334664E-2</v>
      </c>
      <c r="BC491" s="19">
        <v>3.7156478326376717E-2</v>
      </c>
      <c r="BD491" s="19">
        <v>2.9139283043346297E-2</v>
      </c>
      <c r="BE491" s="19">
        <v>6.7199162917762753E-3</v>
      </c>
      <c r="BF491" s="19">
        <v>1.6211100855372989E-3</v>
      </c>
      <c r="BG491" s="19">
        <v>2.0555112485158909E-3</v>
      </c>
      <c r="BH491" s="19">
        <v>1.8308881353876804E-3</v>
      </c>
      <c r="BI491" s="19">
        <v>3.6611436058503069E-3</v>
      </c>
      <c r="BJ491" s="19">
        <v>3.6336709808635114E-3</v>
      </c>
      <c r="BK491" s="19">
        <v>2.921733740410954E-3</v>
      </c>
      <c r="BL491" s="19">
        <v>1.5652629984986443E-4</v>
      </c>
      <c r="BM491" s="19">
        <v>7.7860513924653057E-4</v>
      </c>
      <c r="BN491" s="16">
        <v>1.4361999999999999</v>
      </c>
      <c r="BO491" s="16">
        <v>1.4535</v>
      </c>
      <c r="BP491" s="16">
        <v>3.1855000000000002</v>
      </c>
      <c r="BQ491" s="16">
        <v>3.1011000000000002</v>
      </c>
      <c r="BR491" s="16">
        <v>2.3921000000000001</v>
      </c>
      <c r="BS491" s="16">
        <v>2.9573999999999998</v>
      </c>
      <c r="BT491" s="16">
        <v>3.2961</v>
      </c>
      <c r="BU491" s="16">
        <v>3.5657000000000001</v>
      </c>
      <c r="BV491" s="16">
        <v>3.4137</v>
      </c>
      <c r="BW491" s="16">
        <v>4.0560999999999998</v>
      </c>
      <c r="BX491" s="16">
        <v>3.7856000000000001</v>
      </c>
      <c r="BY491" s="16">
        <v>3.9186000000000001</v>
      </c>
      <c r="BZ491" s="16">
        <v>4.6274999999999995</v>
      </c>
      <c r="CA491" s="16">
        <v>4.7961</v>
      </c>
      <c r="CB491" s="16">
        <v>4.1345999999999998</v>
      </c>
      <c r="CC491" s="16">
        <v>4.8493000000000004</v>
      </c>
      <c r="CD491" s="13">
        <v>0.27220264948544026</v>
      </c>
      <c r="CE491" s="13">
        <v>0.36335160946132961</v>
      </c>
      <c r="CF491" s="13">
        <v>0.21894007903736853</v>
      </c>
      <c r="CG491" s="13">
        <v>0.10625765497856075</v>
      </c>
      <c r="CH491" s="13">
        <v>7.1502138616389668E-2</v>
      </c>
      <c r="CI491" s="13">
        <v>1.6363006759762631E-2</v>
      </c>
      <c r="CJ491" s="13">
        <v>1.0065199895778129E-2</v>
      </c>
      <c r="CK491" s="13">
        <v>1.3589950668819052E-3</v>
      </c>
      <c r="CL491" s="13">
        <v>1.1314743245233612E-3</v>
      </c>
      <c r="CM491" s="13">
        <v>1.2793804340407008E-3</v>
      </c>
      <c r="CN491" s="13">
        <v>7.0679928504424508E-4</v>
      </c>
      <c r="CO491" s="13">
        <v>9.8272666679391214E-4</v>
      </c>
      <c r="CP491" s="13" t="s">
        <v>15</v>
      </c>
      <c r="CQ491" s="13" t="s">
        <v>15</v>
      </c>
      <c r="CR491" s="13" t="s">
        <v>15</v>
      </c>
      <c r="CS491" s="13" t="s">
        <v>15</v>
      </c>
      <c r="CT491" s="16">
        <v>6.3201999999999998</v>
      </c>
      <c r="CU491" s="16">
        <v>4.9145000000000003</v>
      </c>
      <c r="CV491" s="16">
        <v>9.8558000000000003</v>
      </c>
      <c r="CW491" s="16">
        <v>10.362500000000001</v>
      </c>
      <c r="CX491" s="16">
        <v>8.2787000000000006</v>
      </c>
      <c r="CY491" s="16">
        <v>9.9823000000000004</v>
      </c>
      <c r="CZ491" s="16">
        <v>10.6493</v>
      </c>
      <c r="DA491" s="16">
        <v>11.478899999999999</v>
      </c>
      <c r="DB491" s="16">
        <v>10.8918</v>
      </c>
      <c r="DC491" s="16">
        <v>11.932</v>
      </c>
      <c r="DD491" s="16">
        <v>10.987400000000001</v>
      </c>
      <c r="DE491" s="16">
        <v>10.9712</v>
      </c>
      <c r="DF491" s="16">
        <v>11.666700000000001</v>
      </c>
      <c r="DG491" s="16">
        <v>11.813499999999999</v>
      </c>
      <c r="DH491" s="16">
        <v>10.5486</v>
      </c>
      <c r="DI491" s="16">
        <v>10.296799999999999</v>
      </c>
      <c r="DJ491" s="21">
        <v>2.5444</v>
      </c>
      <c r="DK491" s="21">
        <v>2.2579000000000002</v>
      </c>
      <c r="DL491" s="21">
        <v>5.1158999999999999</v>
      </c>
      <c r="DM491" s="21">
        <v>5.6832000000000003</v>
      </c>
      <c r="DN491" s="21">
        <v>4.6798999999999999</v>
      </c>
      <c r="DO491" s="21">
        <v>5.6207000000000003</v>
      </c>
      <c r="DP491" s="21">
        <v>6.1112000000000002</v>
      </c>
      <c r="DQ491" s="21">
        <v>6.7499000000000002</v>
      </c>
      <c r="DR491" s="21">
        <v>6.4371</v>
      </c>
      <c r="DS491" s="21">
        <v>6.9970999999999997</v>
      </c>
      <c r="DT491" s="21">
        <v>6.2763</v>
      </c>
      <c r="DU491" s="21">
        <v>6.3140999999999998</v>
      </c>
      <c r="DV491" s="21">
        <v>6.9635999999999996</v>
      </c>
      <c r="DW491" s="21">
        <v>7.0964</v>
      </c>
      <c r="DX491" s="21">
        <v>6.2592999999999996</v>
      </c>
      <c r="DY491" s="21">
        <v>6.2868000000000004</v>
      </c>
    </row>
    <row r="492" spans="1:129" x14ac:dyDescent="0.2">
      <c r="A492" s="62" t="str">
        <f>[1]PSIM!A505</f>
        <v>SPCG</v>
      </c>
      <c r="B492" s="16" t="s">
        <v>15</v>
      </c>
      <c r="C492" s="16">
        <v>0.72970000000000002</v>
      </c>
      <c r="D492" s="16">
        <v>0.75429999999999997</v>
      </c>
      <c r="E492" s="16">
        <v>0.47</v>
      </c>
      <c r="F492" s="16">
        <v>0.52</v>
      </c>
      <c r="G492" s="16">
        <v>0.16</v>
      </c>
      <c r="H492" s="16">
        <v>0.4</v>
      </c>
      <c r="I492" s="16">
        <v>7.0000000000000007E-2</v>
      </c>
      <c r="J492" s="16">
        <v>0.02</v>
      </c>
      <c r="K492" s="16">
        <v>-0.02</v>
      </c>
      <c r="L492" s="16">
        <v>9.8000000000000004E-2</v>
      </c>
      <c r="M492" s="16">
        <v>0.76300000000000001</v>
      </c>
      <c r="N492" s="16">
        <v>1.8860000000000001</v>
      </c>
      <c r="O492" s="16">
        <v>2.37</v>
      </c>
      <c r="P492" s="16">
        <v>2.5</v>
      </c>
      <c r="Q492" s="16">
        <v>2.73</v>
      </c>
      <c r="R492" s="17" t="s">
        <v>15</v>
      </c>
      <c r="S492" s="17">
        <v>22.7684</v>
      </c>
      <c r="T492" s="17">
        <v>22.290700000000001</v>
      </c>
      <c r="U492" s="17">
        <v>17.147300000000001</v>
      </c>
      <c r="V492" s="17">
        <v>18.546600000000002</v>
      </c>
      <c r="W492" s="17">
        <v>14.3538</v>
      </c>
      <c r="X492" s="17">
        <v>18.0489</v>
      </c>
      <c r="Y492" s="17">
        <v>15.130699999999999</v>
      </c>
      <c r="Z492" s="17">
        <v>73.0458</v>
      </c>
      <c r="AA492" s="17">
        <v>47.198099999999997</v>
      </c>
      <c r="AB492" s="17">
        <v>53.2575</v>
      </c>
      <c r="AC492" s="17">
        <v>67.396500000000003</v>
      </c>
      <c r="AD492" s="17">
        <v>73.209000000000003</v>
      </c>
      <c r="AE492" s="17">
        <v>72.812600000000003</v>
      </c>
      <c r="AF492" s="17">
        <v>64.763499999999993</v>
      </c>
      <c r="AG492" s="17">
        <v>62.107799999999997</v>
      </c>
      <c r="AH492" s="16">
        <v>67.400000000000006</v>
      </c>
      <c r="AI492" s="16">
        <v>73.209999999999994</v>
      </c>
      <c r="AJ492" s="16">
        <v>72.81</v>
      </c>
      <c r="AK492" s="16">
        <v>64.760000000000005</v>
      </c>
      <c r="AL492" s="16">
        <v>62.11</v>
      </c>
      <c r="AM492" s="16" t="s">
        <v>15</v>
      </c>
      <c r="AN492" s="16" t="s">
        <v>15</v>
      </c>
      <c r="AO492" s="16" t="s">
        <v>15</v>
      </c>
      <c r="AP492" s="16" t="s">
        <v>15</v>
      </c>
      <c r="AQ492" s="16" t="s">
        <v>15</v>
      </c>
      <c r="AR492" s="16" t="s">
        <v>15</v>
      </c>
      <c r="AS492" s="16" t="s">
        <v>15</v>
      </c>
      <c r="AT492" s="16" t="s">
        <v>15</v>
      </c>
      <c r="AU492" s="16" t="s">
        <v>15</v>
      </c>
      <c r="AV492" s="16" t="s">
        <v>15</v>
      </c>
      <c r="AW492" s="16">
        <v>20.85</v>
      </c>
      <c r="AX492" s="19" t="s">
        <v>15</v>
      </c>
      <c r="AY492" s="19">
        <v>4.9798861185067142E-2</v>
      </c>
      <c r="AZ492" s="19">
        <v>2.7487902031141983E-2</v>
      </c>
      <c r="BA492" s="19">
        <v>6.9641060923409201E-2</v>
      </c>
      <c r="BB492" s="19">
        <v>1.8297565008807276E-2</v>
      </c>
      <c r="BC492" s="19">
        <v>7.3285198555956679E-2</v>
      </c>
      <c r="BD492" s="19">
        <v>6.8575332007313194E-2</v>
      </c>
      <c r="BE492" s="19">
        <v>0.39598515055685407</v>
      </c>
      <c r="BF492" s="19">
        <v>0.5039645317803616</v>
      </c>
      <c r="BG492" s="19">
        <v>0.72558159244035769</v>
      </c>
      <c r="BH492" s="19">
        <v>0.60247374366689654</v>
      </c>
      <c r="BI492" s="19">
        <v>0.47257866839447005</v>
      </c>
      <c r="BJ492" s="19">
        <v>0.34808654080357282</v>
      </c>
      <c r="BK492" s="19">
        <v>0.30227227042083737</v>
      </c>
      <c r="BL492" s="19">
        <v>0.22039905311895922</v>
      </c>
      <c r="BM492" s="19">
        <v>0.17829433883886264</v>
      </c>
      <c r="BN492" s="16" t="s">
        <v>15</v>
      </c>
      <c r="BO492" s="16">
        <v>9.5670999999999999</v>
      </c>
      <c r="BP492" s="16">
        <v>8.9082000000000008</v>
      </c>
      <c r="BQ492" s="16">
        <v>5.1906999999999996</v>
      </c>
      <c r="BR492" s="16">
        <v>7.1978999999999997</v>
      </c>
      <c r="BS492" s="16">
        <v>2.7183999999999999</v>
      </c>
      <c r="BT492" s="16">
        <v>5.6002999999999998</v>
      </c>
      <c r="BU492" s="16">
        <v>1.2635000000000001</v>
      </c>
      <c r="BV492" s="16">
        <v>9.1562000000000001</v>
      </c>
      <c r="BW492" s="16">
        <v>-2.0373000000000001</v>
      </c>
      <c r="BX492" s="16">
        <v>4.4523000000000001</v>
      </c>
      <c r="BY492" s="16">
        <v>20.192</v>
      </c>
      <c r="BZ492" s="16">
        <v>37.997700000000002</v>
      </c>
      <c r="CA492" s="16">
        <v>43.802799999999998</v>
      </c>
      <c r="CB492" s="16">
        <v>42.477400000000003</v>
      </c>
      <c r="CC492" s="16">
        <v>42.013599999999997</v>
      </c>
      <c r="CD492" s="13" t="s">
        <v>15</v>
      </c>
      <c r="CE492" s="13" t="s">
        <v>15</v>
      </c>
      <c r="CF492" s="13" t="s">
        <v>15</v>
      </c>
      <c r="CG492" s="13" t="s">
        <v>15</v>
      </c>
      <c r="CH492" s="13" t="s">
        <v>15</v>
      </c>
      <c r="CI492" s="13" t="s">
        <v>15</v>
      </c>
      <c r="CJ492" s="13" t="s">
        <v>15</v>
      </c>
      <c r="CK492" s="13" t="s">
        <v>15</v>
      </c>
      <c r="CL492" s="13" t="s">
        <v>15</v>
      </c>
      <c r="CM492" s="13" t="s">
        <v>15</v>
      </c>
      <c r="CN492" s="13">
        <v>4.4540023132931506</v>
      </c>
      <c r="CO492" s="13">
        <v>6.3066930356966955</v>
      </c>
      <c r="CP492" s="13">
        <v>3.1133753963608171</v>
      </c>
      <c r="CQ492" s="13">
        <v>2.2132707780033281</v>
      </c>
      <c r="CR492" s="13">
        <v>1.605967844217095</v>
      </c>
      <c r="CS492" s="13">
        <v>1.0927480730196397</v>
      </c>
      <c r="CT492" s="16" t="s">
        <v>15</v>
      </c>
      <c r="CU492" s="16" t="s">
        <v>15</v>
      </c>
      <c r="CV492" s="16">
        <v>40.005899999999997</v>
      </c>
      <c r="CW492" s="16">
        <v>22.316299999999998</v>
      </c>
      <c r="CX492" s="16">
        <v>26.430800000000001</v>
      </c>
      <c r="CY492" s="16">
        <v>8.1408000000000005</v>
      </c>
      <c r="CZ492" s="16">
        <v>20.396599999999999</v>
      </c>
      <c r="DA492" s="16">
        <v>3.9374000000000002</v>
      </c>
      <c r="DB492" s="16">
        <v>2.8967000000000001</v>
      </c>
      <c r="DC492" s="16">
        <v>-2.3209</v>
      </c>
      <c r="DD492" s="16">
        <v>4.4367999999999999</v>
      </c>
      <c r="DE492" s="16">
        <v>22.171199999999999</v>
      </c>
      <c r="DF492" s="16">
        <v>39.299799999999998</v>
      </c>
      <c r="DG492" s="16">
        <v>33.807499999999997</v>
      </c>
      <c r="DH492" s="16">
        <v>29.927900000000001</v>
      </c>
      <c r="DI492" s="16">
        <v>28.0334</v>
      </c>
      <c r="DJ492" s="21" t="s">
        <v>15</v>
      </c>
      <c r="DK492" s="21" t="s">
        <v>15</v>
      </c>
      <c r="DL492" s="21">
        <v>15.837899999999999</v>
      </c>
      <c r="DM492" s="21">
        <v>10.356</v>
      </c>
      <c r="DN492" s="21">
        <v>14.5266</v>
      </c>
      <c r="DO492" s="21">
        <v>4.3114999999999997</v>
      </c>
      <c r="DP492" s="21">
        <v>10.3422</v>
      </c>
      <c r="DQ492" s="21">
        <v>1.873</v>
      </c>
      <c r="DR492" s="21">
        <v>0.68869999999999998</v>
      </c>
      <c r="DS492" s="21">
        <v>-0.32569999999999999</v>
      </c>
      <c r="DT492" s="21">
        <v>0.59240000000000004</v>
      </c>
      <c r="DU492" s="21">
        <v>2.8089</v>
      </c>
      <c r="DV492" s="21">
        <v>6.8880999999999997</v>
      </c>
      <c r="DW492" s="21">
        <v>8.7073</v>
      </c>
      <c r="DX492" s="21">
        <v>9.4519000000000002</v>
      </c>
      <c r="DY492" s="21">
        <v>10.683</v>
      </c>
    </row>
    <row r="493" spans="1:129" x14ac:dyDescent="0.2">
      <c r="A493" s="62" t="str">
        <f>[1]PSIM!A506</f>
        <v>SPG</v>
      </c>
      <c r="B493" s="16">
        <v>0.75260000000000005</v>
      </c>
      <c r="C493" s="16">
        <v>0.75329999999999997</v>
      </c>
      <c r="D493" s="16">
        <v>0.46500000000000002</v>
      </c>
      <c r="E493" s="16">
        <v>0.40100000000000002</v>
      </c>
      <c r="F493" s="16">
        <v>0.56899999999999995</v>
      </c>
      <c r="G493" s="16">
        <v>0.93899999999999995</v>
      </c>
      <c r="H493" s="16">
        <v>1.05</v>
      </c>
      <c r="I493" s="16">
        <v>1.23</v>
      </c>
      <c r="J493" s="16">
        <v>1.224</v>
      </c>
      <c r="K493" s="16">
        <v>0.96299999999999997</v>
      </c>
      <c r="L493" s="16">
        <v>1.7429999999999999</v>
      </c>
      <c r="M493" s="16">
        <v>1.8900000000000001</v>
      </c>
      <c r="N493" s="16">
        <v>1.28</v>
      </c>
      <c r="O493" s="16">
        <v>1.41</v>
      </c>
      <c r="P493" s="16">
        <v>1.6400000000000001</v>
      </c>
      <c r="Q493" s="16">
        <v>1.24</v>
      </c>
      <c r="R493" s="17">
        <v>26.738600000000002</v>
      </c>
      <c r="S493" s="17">
        <v>25.3567</v>
      </c>
      <c r="T493" s="17">
        <v>19.851800000000001</v>
      </c>
      <c r="U493" s="17">
        <v>17.562799999999999</v>
      </c>
      <c r="V493" s="17">
        <v>20.081700000000001</v>
      </c>
      <c r="W493" s="17">
        <v>21.121099999999998</v>
      </c>
      <c r="X493" s="17">
        <v>21.823899999999998</v>
      </c>
      <c r="Y493" s="17">
        <v>29.133299999999998</v>
      </c>
      <c r="Z493" s="17">
        <v>25.1174</v>
      </c>
      <c r="AA493" s="17">
        <v>26.776</v>
      </c>
      <c r="AB493" s="17">
        <v>26.058299999999999</v>
      </c>
      <c r="AC493" s="17">
        <v>28.1905</v>
      </c>
      <c r="AD493" s="17">
        <v>25.415299999999998</v>
      </c>
      <c r="AE493" s="17">
        <v>28.772500000000001</v>
      </c>
      <c r="AF493" s="17">
        <v>33.586300000000001</v>
      </c>
      <c r="AG493" s="17">
        <v>28.587199999999999</v>
      </c>
      <c r="AH493" s="16">
        <v>28.19</v>
      </c>
      <c r="AI493" s="16">
        <v>25.42</v>
      </c>
      <c r="AJ493" s="16">
        <v>28.77</v>
      </c>
      <c r="AK493" s="16">
        <v>33.590000000000003</v>
      </c>
      <c r="AL493" s="16">
        <v>28.59</v>
      </c>
      <c r="AM493" s="16">
        <v>12.56</v>
      </c>
      <c r="AN493" s="16">
        <v>12.69</v>
      </c>
      <c r="AO493" s="16">
        <v>12.71</v>
      </c>
      <c r="AP493" s="16">
        <v>12.32</v>
      </c>
      <c r="AQ493" s="16">
        <v>12.5</v>
      </c>
      <c r="AR493" s="16">
        <v>10.14</v>
      </c>
      <c r="AS493" s="16">
        <v>10.29</v>
      </c>
      <c r="AT493" s="16">
        <v>10.38</v>
      </c>
      <c r="AU493" s="16">
        <v>10.050000000000001</v>
      </c>
      <c r="AV493" s="16">
        <v>11.12</v>
      </c>
      <c r="AW493" s="16">
        <v>9.85</v>
      </c>
      <c r="AX493" s="19">
        <v>3.6773770523273357E-4</v>
      </c>
      <c r="AY493" s="19">
        <v>7.1897035344312534E-4</v>
      </c>
      <c r="AZ493" s="19">
        <v>2.0493125927838378E-3</v>
      </c>
      <c r="BA493" s="19">
        <v>7.7023926581448708E-3</v>
      </c>
      <c r="BB493" s="19">
        <v>4.0149321463527794E-3</v>
      </c>
      <c r="BC493" s="19">
        <v>9.5917145241761655E-3</v>
      </c>
      <c r="BD493" s="19">
        <v>6.8638720253975565E-3</v>
      </c>
      <c r="BE493" s="19">
        <v>1.9370532347643245E-3</v>
      </c>
      <c r="BF493" s="19">
        <v>4.3943936425144001E-3</v>
      </c>
      <c r="BG493" s="19">
        <v>2.1278781128296776E-3</v>
      </c>
      <c r="BH493" s="19">
        <v>1.4232986830735143E-3</v>
      </c>
      <c r="BI493" s="19">
        <v>6.605742838147802E-4</v>
      </c>
      <c r="BJ493" s="19">
        <v>1.134793004525407E-3</v>
      </c>
      <c r="BK493" s="19">
        <v>1.0074511127428727E-3</v>
      </c>
      <c r="BL493" s="19" t="s">
        <v>15</v>
      </c>
      <c r="BM493" s="19" t="s">
        <v>15</v>
      </c>
      <c r="BN493" s="16">
        <v>11.044700000000001</v>
      </c>
      <c r="BO493" s="16">
        <v>11.1096</v>
      </c>
      <c r="BP493" s="16">
        <v>6.1578999999999997</v>
      </c>
      <c r="BQ493" s="16">
        <v>5.4063999999999997</v>
      </c>
      <c r="BR493" s="16">
        <v>6.9481999999999999</v>
      </c>
      <c r="BS493" s="16">
        <v>9.2525999999999993</v>
      </c>
      <c r="BT493" s="16">
        <v>10.1629</v>
      </c>
      <c r="BU493" s="16">
        <v>13.8444</v>
      </c>
      <c r="BV493" s="16">
        <v>12.5114</v>
      </c>
      <c r="BW493" s="16">
        <v>10.219200000000001</v>
      </c>
      <c r="BX493" s="16">
        <v>15.3117</v>
      </c>
      <c r="BY493" s="16">
        <v>17.8749</v>
      </c>
      <c r="BZ493" s="16">
        <v>12.7012</v>
      </c>
      <c r="CA493" s="16">
        <v>14.4011</v>
      </c>
      <c r="CB493" s="16">
        <v>17.2257</v>
      </c>
      <c r="CC493" s="16">
        <v>12.8223</v>
      </c>
      <c r="CD493" s="13">
        <v>9.7282732901623743E-4</v>
      </c>
      <c r="CE493" s="13">
        <v>9.6791573002396568E-3</v>
      </c>
      <c r="CF493" s="13">
        <v>1.5373328156857294E-3</v>
      </c>
      <c r="CG493" s="13">
        <v>8.7168022157283857E-3</v>
      </c>
      <c r="CH493" s="13">
        <v>3.3559534107120747E-4</v>
      </c>
      <c r="CI493" s="13">
        <v>8.9146949086153213E-2</v>
      </c>
      <c r="CJ493" s="13">
        <v>8.5067032139729583E-3</v>
      </c>
      <c r="CK493" s="13">
        <v>2.6646633574515924E-2</v>
      </c>
      <c r="CL493" s="13">
        <v>1.9770956948660825E-3</v>
      </c>
      <c r="CM493" s="13">
        <v>4.6151063475890576E-2</v>
      </c>
      <c r="CN493" s="13" t="s">
        <v>15</v>
      </c>
      <c r="CO493" s="13" t="s">
        <v>15</v>
      </c>
      <c r="CP493" s="13">
        <v>2.8460812967585794E-3</v>
      </c>
      <c r="CQ493" s="13" t="s">
        <v>15</v>
      </c>
      <c r="CR493" s="13" t="s">
        <v>15</v>
      </c>
      <c r="CS493" s="13" t="s">
        <v>15</v>
      </c>
      <c r="CT493" s="16">
        <v>15.17</v>
      </c>
      <c r="CU493" s="16">
        <v>13.944900000000001</v>
      </c>
      <c r="CV493" s="16">
        <v>8.1759000000000004</v>
      </c>
      <c r="CW493" s="16">
        <v>6.8696000000000002</v>
      </c>
      <c r="CX493" s="16">
        <v>9.3081999999999994</v>
      </c>
      <c r="CY493" s="16">
        <v>14.1351</v>
      </c>
      <c r="CZ493" s="16">
        <v>14.3424</v>
      </c>
      <c r="DA493" s="16">
        <v>15.262</v>
      </c>
      <c r="DB493" s="16">
        <v>13.8644</v>
      </c>
      <c r="DC493" s="16">
        <v>10.272</v>
      </c>
      <c r="DD493" s="16">
        <v>17.111599999999999</v>
      </c>
      <c r="DE493" s="16">
        <v>16.9954</v>
      </c>
      <c r="DF493" s="16">
        <v>10.8972</v>
      </c>
      <c r="DG493" s="16">
        <v>11.432499999999999</v>
      </c>
      <c r="DH493" s="16">
        <v>12.5527</v>
      </c>
      <c r="DI493" s="16">
        <v>9.0335999999999999</v>
      </c>
      <c r="DJ493" s="21">
        <v>13.1631</v>
      </c>
      <c r="DK493" s="21">
        <v>12.255100000000001</v>
      </c>
      <c r="DL493" s="21">
        <v>7.1624999999999996</v>
      </c>
      <c r="DM493" s="21">
        <v>6.0522</v>
      </c>
      <c r="DN493" s="21">
        <v>8.2507999999999999</v>
      </c>
      <c r="DO493" s="21">
        <v>11.852499999999999</v>
      </c>
      <c r="DP493" s="21">
        <v>12.265599999999999</v>
      </c>
      <c r="DQ493" s="21">
        <v>13.5265</v>
      </c>
      <c r="DR493" s="21">
        <v>12.2433</v>
      </c>
      <c r="DS493" s="21">
        <v>9.0723000000000003</v>
      </c>
      <c r="DT493" s="21">
        <v>15.036099999999999</v>
      </c>
      <c r="DU493" s="21">
        <v>15.134399999999999</v>
      </c>
      <c r="DV493" s="21">
        <v>9.8229000000000006</v>
      </c>
      <c r="DW493" s="21">
        <v>10.4139</v>
      </c>
      <c r="DX493" s="21">
        <v>11.5365</v>
      </c>
      <c r="DY493" s="21">
        <v>8.3391000000000002</v>
      </c>
    </row>
    <row r="494" spans="1:129" x14ac:dyDescent="0.2">
      <c r="A494" s="62" t="str">
        <f>[1]PSIM!A507</f>
        <v>SPI</v>
      </c>
      <c r="B494" s="16">
        <v>1.401</v>
      </c>
      <c r="C494" s="16">
        <v>1.17</v>
      </c>
      <c r="D494" s="16">
        <v>1.5699999999999998</v>
      </c>
      <c r="E494" s="16">
        <v>1.7</v>
      </c>
      <c r="F494" s="16">
        <v>1.46</v>
      </c>
      <c r="G494" s="16">
        <v>1.1499999999999999</v>
      </c>
      <c r="H494" s="16">
        <v>1.8900000000000001</v>
      </c>
      <c r="I494" s="16">
        <v>2.0299999999999998</v>
      </c>
      <c r="J494" s="16">
        <v>1.99</v>
      </c>
      <c r="K494" s="16">
        <v>2.0699999999999998</v>
      </c>
      <c r="L494" s="16">
        <v>2.71</v>
      </c>
      <c r="M494" s="16">
        <v>2.63</v>
      </c>
      <c r="N494" s="16">
        <v>2.33</v>
      </c>
      <c r="O494" s="16">
        <v>2.5499999999999998</v>
      </c>
      <c r="P494" s="16">
        <v>3.41</v>
      </c>
      <c r="Q494" s="16">
        <v>6.34</v>
      </c>
      <c r="R494" s="17">
        <v>14.1774</v>
      </c>
      <c r="S494" s="17">
        <v>20.5595</v>
      </c>
      <c r="T494" s="17">
        <v>15.161899999999999</v>
      </c>
      <c r="U494" s="17">
        <v>8.9474</v>
      </c>
      <c r="V494" s="17">
        <v>11.3843</v>
      </c>
      <c r="W494" s="17">
        <v>4.8059000000000003</v>
      </c>
      <c r="X494" s="17">
        <v>12.8393</v>
      </c>
      <c r="Y494" s="17">
        <v>15.9892</v>
      </c>
      <c r="Z494" s="17">
        <v>10.2182</v>
      </c>
      <c r="AA494" s="17">
        <v>12.297000000000001</v>
      </c>
      <c r="AB494" s="17">
        <v>13.6852</v>
      </c>
      <c r="AC494" s="17">
        <v>17.246300000000002</v>
      </c>
      <c r="AD494" s="17">
        <v>15.1511</v>
      </c>
      <c r="AE494" s="17">
        <v>43.482300000000002</v>
      </c>
      <c r="AF494" s="17">
        <v>17.073499999999999</v>
      </c>
      <c r="AG494" s="17">
        <v>17.073499999999999</v>
      </c>
      <c r="AH494" s="16">
        <v>17.25</v>
      </c>
      <c r="AI494" s="16">
        <v>20.59</v>
      </c>
      <c r="AJ494" s="16">
        <v>15.52</v>
      </c>
      <c r="AK494" s="16">
        <v>17.07</v>
      </c>
      <c r="AL494" s="16">
        <v>17.57</v>
      </c>
      <c r="AM494" s="16">
        <v>20.7</v>
      </c>
      <c r="AN494" s="16">
        <v>18.5</v>
      </c>
      <c r="AO494" s="16">
        <v>22.35</v>
      </c>
      <c r="AP494" s="16">
        <v>18.989999999999998</v>
      </c>
      <c r="AQ494" s="16">
        <v>12.73</v>
      </c>
      <c r="AR494" s="16">
        <v>16.739999999999998</v>
      </c>
      <c r="AS494" s="16">
        <v>16.23</v>
      </c>
      <c r="AT494" s="16">
        <v>17.79</v>
      </c>
      <c r="AU494" s="16">
        <v>17.440000000000001</v>
      </c>
      <c r="AV494" s="16">
        <v>15.97</v>
      </c>
      <c r="AW494" s="16">
        <v>14.19</v>
      </c>
      <c r="AX494" s="19">
        <v>-1.1784869976359338</v>
      </c>
      <c r="AY494" s="19">
        <v>4.0629220080242687</v>
      </c>
      <c r="AZ494" s="19">
        <v>-1.0941444301621472</v>
      </c>
      <c r="BA494" s="19">
        <v>-0.53528136960415629</v>
      </c>
      <c r="BB494" s="19">
        <v>3.3856068648655793</v>
      </c>
      <c r="BC494" s="19">
        <v>-0.27612905370730617</v>
      </c>
      <c r="BD494" s="19">
        <v>-2.005800937775736</v>
      </c>
      <c r="BE494" s="19">
        <v>-0.82708973033250222</v>
      </c>
      <c r="BF494" s="19">
        <v>-0.14341435361602681</v>
      </c>
      <c r="BG494" s="19">
        <v>-0.447171200831745</v>
      </c>
      <c r="BH494" s="19">
        <v>-1.2045067149380362</v>
      </c>
      <c r="BI494" s="19">
        <v>0.92718215061741482</v>
      </c>
      <c r="BJ494" s="19">
        <v>-1.2811410670843471</v>
      </c>
      <c r="BK494" s="19">
        <v>4.8354908566433201E-2</v>
      </c>
      <c r="BL494" s="19">
        <v>-3.9973103931123881</v>
      </c>
      <c r="BM494" s="19">
        <v>-3.9973103931123881</v>
      </c>
      <c r="BN494" s="16">
        <v>85.985399999999998</v>
      </c>
      <c r="BO494" s="16">
        <v>56.821300000000001</v>
      </c>
      <c r="BP494" s="16">
        <v>69.659899999999993</v>
      </c>
      <c r="BQ494" s="16">
        <v>68.645700000000005</v>
      </c>
      <c r="BR494" s="16">
        <v>46.796700000000001</v>
      </c>
      <c r="BS494" s="16">
        <v>39.214100000000002</v>
      </c>
      <c r="BT494" s="16">
        <v>54.161900000000003</v>
      </c>
      <c r="BU494" s="16">
        <v>55.618099999999998</v>
      </c>
      <c r="BV494" s="16">
        <v>53.814300000000003</v>
      </c>
      <c r="BW494" s="16">
        <v>47.919400000000003</v>
      </c>
      <c r="BX494" s="16">
        <v>51.358400000000003</v>
      </c>
      <c r="BY494" s="16">
        <v>46.908700000000003</v>
      </c>
      <c r="BZ494" s="16">
        <v>40.2682</v>
      </c>
      <c r="CA494" s="16">
        <v>32.4771</v>
      </c>
      <c r="CB494" s="16">
        <v>62.373899999999999</v>
      </c>
      <c r="CC494" s="16">
        <v>115.05240000000001</v>
      </c>
      <c r="CD494" s="13">
        <v>0.28933781740759201</v>
      </c>
      <c r="CE494" s="13">
        <v>0.21702502698379419</v>
      </c>
      <c r="CF494" s="13">
        <v>0.20060226587146512</v>
      </c>
      <c r="CG494" s="13">
        <v>0.15530778787162305</v>
      </c>
      <c r="CH494" s="13">
        <v>0.14315001358953386</v>
      </c>
      <c r="CI494" s="13">
        <v>0.13110741218609751</v>
      </c>
      <c r="CJ494" s="13">
        <v>0.12466543881099941</v>
      </c>
      <c r="CK494" s="13">
        <v>7.6643845259254315E-2</v>
      </c>
      <c r="CL494" s="13">
        <v>6.3089903074288856E-2</v>
      </c>
      <c r="CM494" s="13">
        <v>7.9043543895864224E-2</v>
      </c>
      <c r="CN494" s="13">
        <v>7.3684337366680772E-2</v>
      </c>
      <c r="CO494" s="13">
        <v>9.6252144489213209E-2</v>
      </c>
      <c r="CP494" s="13">
        <v>7.9918816305356508E-2</v>
      </c>
      <c r="CQ494" s="13">
        <v>8.8420594383316745E-2</v>
      </c>
      <c r="CR494" s="13">
        <v>7.8650160401594948E-2</v>
      </c>
      <c r="CS494" s="13">
        <v>0.36759315743598192</v>
      </c>
      <c r="CT494" s="16">
        <v>11.542199999999999</v>
      </c>
      <c r="CU494" s="16">
        <v>8.3942999999999994</v>
      </c>
      <c r="CV494" s="16">
        <v>9.6090999999999998</v>
      </c>
      <c r="CW494" s="16">
        <v>9.2813999999999997</v>
      </c>
      <c r="CX494" s="16">
        <v>7.3281000000000001</v>
      </c>
      <c r="CY494" s="16">
        <v>5.4713000000000003</v>
      </c>
      <c r="CZ494" s="16">
        <v>8.5167000000000002</v>
      </c>
      <c r="DA494" s="16">
        <v>8.4570000000000007</v>
      </c>
      <c r="DB494" s="16">
        <v>7.5015000000000001</v>
      </c>
      <c r="DC494" s="16">
        <v>7.1238999999999999</v>
      </c>
      <c r="DD494" s="16">
        <v>8.3848000000000003</v>
      </c>
      <c r="DE494" s="16">
        <v>7.5259</v>
      </c>
      <c r="DF494" s="16">
        <v>6.2286999999999999</v>
      </c>
      <c r="DG494" s="16">
        <v>6.3611000000000004</v>
      </c>
      <c r="DH494" s="16">
        <v>7.9283999999999999</v>
      </c>
      <c r="DI494" s="16">
        <v>7.9283999999999999</v>
      </c>
      <c r="DJ494" s="21">
        <v>8.6576000000000004</v>
      </c>
      <c r="DK494" s="21">
        <v>6.5496999999999996</v>
      </c>
      <c r="DL494" s="21">
        <v>7.7653999999999996</v>
      </c>
      <c r="DM494" s="21">
        <v>7.7229000000000001</v>
      </c>
      <c r="DN494" s="21">
        <v>6.2491000000000003</v>
      </c>
      <c r="DO494" s="21">
        <v>4.7062999999999997</v>
      </c>
      <c r="DP494" s="21">
        <v>7.3716999999999997</v>
      </c>
      <c r="DQ494" s="21">
        <v>7.5212000000000003</v>
      </c>
      <c r="DR494" s="21">
        <v>6.8536999999999999</v>
      </c>
      <c r="DS494" s="21">
        <v>6.4554</v>
      </c>
      <c r="DT494" s="21">
        <v>7.4393000000000002</v>
      </c>
      <c r="DU494" s="21">
        <v>6.617</v>
      </c>
      <c r="DV494" s="21">
        <v>5.4960000000000004</v>
      </c>
      <c r="DW494" s="21">
        <v>5.62</v>
      </c>
      <c r="DX494" s="21">
        <v>7.0388999999999999</v>
      </c>
      <c r="DY494" s="21">
        <v>7.0388999999999999</v>
      </c>
    </row>
    <row r="495" spans="1:129" x14ac:dyDescent="0.2">
      <c r="A495" s="62" t="str">
        <f>[1]PSIM!A508</f>
        <v>SPORT</v>
      </c>
      <c r="B495" s="16">
        <v>0.53300000000000003</v>
      </c>
      <c r="C495" s="16">
        <v>0.373</v>
      </c>
      <c r="D495" s="16">
        <v>0.37630000000000002</v>
      </c>
      <c r="E495" s="16">
        <v>0.14000000000000001</v>
      </c>
      <c r="F495" s="16">
        <v>0.31</v>
      </c>
      <c r="G495" s="16">
        <v>-0.01</v>
      </c>
      <c r="H495" s="16">
        <v>8.3000000000000004E-2</v>
      </c>
      <c r="I495" s="16">
        <v>0.13200000000000001</v>
      </c>
      <c r="J495" s="16">
        <v>0.15</v>
      </c>
      <c r="K495" s="16">
        <v>0.13500000000000001</v>
      </c>
      <c r="L495" s="16">
        <v>7.6999999999999999E-2</v>
      </c>
      <c r="M495" s="16">
        <v>0.04</v>
      </c>
      <c r="N495" s="16">
        <v>-0.38</v>
      </c>
      <c r="O495" s="16">
        <v>-0.09</v>
      </c>
      <c r="P495" s="16">
        <v>-0.96</v>
      </c>
      <c r="Q495" s="16">
        <v>-0.51</v>
      </c>
      <c r="R495" s="17">
        <v>21.1661</v>
      </c>
      <c r="S495" s="17">
        <v>21.582000000000001</v>
      </c>
      <c r="T495" s="17">
        <v>20.124199999999998</v>
      </c>
      <c r="U495" s="17">
        <v>19.151599999999998</v>
      </c>
      <c r="V495" s="17">
        <v>20.222899999999999</v>
      </c>
      <c r="W495" s="17">
        <v>20.830200000000001</v>
      </c>
      <c r="X495" s="17">
        <v>21.067900000000002</v>
      </c>
      <c r="Y495" s="17">
        <v>19.726299999999998</v>
      </c>
      <c r="Z495" s="17">
        <v>21.936</v>
      </c>
      <c r="AA495" s="17">
        <v>21.805199999999999</v>
      </c>
      <c r="AB495" s="17">
        <v>-11.180899999999999</v>
      </c>
      <c r="AC495" s="17">
        <v>21.155200000000001</v>
      </c>
      <c r="AD495" s="17">
        <v>12.7499</v>
      </c>
      <c r="AE495" s="17">
        <v>16.668500000000002</v>
      </c>
      <c r="AF495" s="17">
        <v>13.687899999999999</v>
      </c>
      <c r="AG495" s="17">
        <v>19.789000000000001</v>
      </c>
      <c r="AH495" s="16">
        <v>21.16</v>
      </c>
      <c r="AI495" s="16">
        <v>12.49</v>
      </c>
      <c r="AJ495" s="16">
        <v>16.7</v>
      </c>
      <c r="AK495" s="16">
        <v>13.69</v>
      </c>
      <c r="AL495" s="16">
        <v>19.79</v>
      </c>
      <c r="AM495" s="16">
        <v>19.96</v>
      </c>
      <c r="AN495" s="16">
        <v>19.010000000000002</v>
      </c>
      <c r="AO495" s="16">
        <v>17.920000000000002</v>
      </c>
      <c r="AP495" s="16">
        <v>31.35</v>
      </c>
      <c r="AQ495" s="16">
        <v>28.25</v>
      </c>
      <c r="AR495" s="16">
        <v>31.33</v>
      </c>
      <c r="AS495" s="16">
        <v>31.6</v>
      </c>
      <c r="AT495" s="16">
        <v>20.22</v>
      </c>
      <c r="AU495" s="16">
        <v>19.059999999999999</v>
      </c>
      <c r="AV495" s="16">
        <v>18.73</v>
      </c>
      <c r="AW495" s="16">
        <v>18.97</v>
      </c>
      <c r="AX495" s="19">
        <v>1.0217961201408134</v>
      </c>
      <c r="AY495" s="19">
        <v>0.51123996296352514</v>
      </c>
      <c r="AZ495" s="19">
        <v>0.37209243718656287</v>
      </c>
      <c r="BA495" s="19">
        <v>-0.88479549643800137</v>
      </c>
      <c r="BB495" s="19">
        <v>0.20773615720738126</v>
      </c>
      <c r="BC495" s="19">
        <v>4.6372926788406774</v>
      </c>
      <c r="BD495" s="19">
        <v>0.8373930975687498</v>
      </c>
      <c r="BE495" s="19">
        <v>0.56103591686158938</v>
      </c>
      <c r="BF495" s="19">
        <v>0.42786672862281938</v>
      </c>
      <c r="BG495" s="19">
        <v>0.60075450199251224</v>
      </c>
      <c r="BH495" s="19">
        <v>1.499762959151798</v>
      </c>
      <c r="BI495" s="19">
        <v>0.81161645667075666</v>
      </c>
      <c r="BJ495" s="19">
        <v>-0.56903430842228864</v>
      </c>
      <c r="BK495" s="19">
        <v>-10.780842012615521</v>
      </c>
      <c r="BL495" s="19">
        <v>-0.22191061841678575</v>
      </c>
      <c r="BM495" s="19">
        <v>-0.40292635509557706</v>
      </c>
      <c r="BN495" s="16">
        <v>4.9565999999999999</v>
      </c>
      <c r="BO495" s="16">
        <v>4.3076999999999996</v>
      </c>
      <c r="BP495" s="16">
        <v>5.2548000000000004</v>
      </c>
      <c r="BQ495" s="16">
        <v>2.2065000000000001</v>
      </c>
      <c r="BR495" s="16">
        <v>4.2211999999999996</v>
      </c>
      <c r="BS495" s="16">
        <v>-0.15179999999999999</v>
      </c>
      <c r="BT495" s="16">
        <v>1.1289</v>
      </c>
      <c r="BU495" s="16">
        <v>1.835</v>
      </c>
      <c r="BV495" s="16">
        <v>1.7566000000000002</v>
      </c>
      <c r="BW495" s="16">
        <v>1.5666</v>
      </c>
      <c r="BX495" s="16">
        <v>1.2896000000000001</v>
      </c>
      <c r="BY495" s="16">
        <v>0.45679999999999998</v>
      </c>
      <c r="BZ495" s="16">
        <v>-5.0110999999999999</v>
      </c>
      <c r="CA495" s="16">
        <v>-1.6844999999999999</v>
      </c>
      <c r="CB495" s="16">
        <v>-34.832599999999999</v>
      </c>
      <c r="CC495" s="16">
        <v>-19.560600000000001</v>
      </c>
      <c r="CD495" s="13">
        <v>4.2519984840606027</v>
      </c>
      <c r="CE495" s="13">
        <v>2.6625129404547372</v>
      </c>
      <c r="CF495" s="13">
        <v>0.33428140726992439</v>
      </c>
      <c r="CG495" s="13">
        <v>0.30826440657858695</v>
      </c>
      <c r="CH495" s="13">
        <v>0.41989867923523461</v>
      </c>
      <c r="CI495" s="13">
        <v>0.51358943721901784</v>
      </c>
      <c r="CJ495" s="13">
        <v>0.56168957726073232</v>
      </c>
      <c r="CK495" s="13">
        <v>0.61865547818518118</v>
      </c>
      <c r="CL495" s="13">
        <v>0.8040004595510476</v>
      </c>
      <c r="CM495" s="13">
        <v>1.0835323532578396</v>
      </c>
      <c r="CN495" s="13">
        <v>1.1253353618096511</v>
      </c>
      <c r="CO495" s="13">
        <v>1.679833988144035</v>
      </c>
      <c r="CP495" s="13">
        <v>1.6671305965820553</v>
      </c>
      <c r="CQ495" s="13">
        <v>1.6750146414599087</v>
      </c>
      <c r="CR495" s="13">
        <v>4.2114395782188341</v>
      </c>
      <c r="CS495" s="13">
        <v>7.4554246971335294</v>
      </c>
      <c r="CT495" s="16">
        <v>65.4255</v>
      </c>
      <c r="CU495" s="16">
        <v>33.934600000000003</v>
      </c>
      <c r="CV495" s="16">
        <v>22.095800000000001</v>
      </c>
      <c r="CW495" s="16">
        <v>6.1555</v>
      </c>
      <c r="CX495" s="16">
        <v>13.1233</v>
      </c>
      <c r="CY495" s="16">
        <v>-0.4289</v>
      </c>
      <c r="CZ495" s="16">
        <v>3.8641000000000001</v>
      </c>
      <c r="DA495" s="16">
        <v>6.1067</v>
      </c>
      <c r="DB495" s="16">
        <v>7.0124000000000004</v>
      </c>
      <c r="DC495" s="16">
        <v>6.3463000000000003</v>
      </c>
      <c r="DD495" s="16">
        <v>3.66</v>
      </c>
      <c r="DE495" s="16">
        <v>1.9485000000000001</v>
      </c>
      <c r="DF495" s="16">
        <v>-20.979800000000001</v>
      </c>
      <c r="DG495" s="16">
        <v>-5.8621999999999996</v>
      </c>
      <c r="DH495" s="16">
        <v>-91.19</v>
      </c>
      <c r="DI495" s="16">
        <v>-132.4325</v>
      </c>
      <c r="DJ495" s="21">
        <v>7.1493000000000002</v>
      </c>
      <c r="DK495" s="21">
        <v>6.2108999999999996</v>
      </c>
      <c r="DL495" s="21">
        <v>9.2179000000000002</v>
      </c>
      <c r="DM495" s="21">
        <v>3.7284000000000002</v>
      </c>
      <c r="DN495" s="21">
        <v>7.7792000000000003</v>
      </c>
      <c r="DO495" s="21">
        <v>-0.23680000000000001</v>
      </c>
      <c r="DP495" s="21">
        <v>1.9649000000000001</v>
      </c>
      <c r="DQ495" s="21">
        <v>3.0590999999999999</v>
      </c>
      <c r="DR495" s="21">
        <v>3.2823000000000002</v>
      </c>
      <c r="DS495" s="21">
        <v>2.5266000000000002</v>
      </c>
      <c r="DT495" s="21">
        <v>1.3406</v>
      </c>
      <c r="DU495" s="21">
        <v>0.63519999999999999</v>
      </c>
      <c r="DV495" s="21">
        <v>-6.3034999999999997</v>
      </c>
      <c r="DW495" s="21">
        <v>-1.7069000000000001</v>
      </c>
      <c r="DX495" s="21">
        <v>-19.1051</v>
      </c>
      <c r="DY495" s="21">
        <v>-13.0253</v>
      </c>
    </row>
    <row r="496" spans="1:129" x14ac:dyDescent="0.2">
      <c r="A496" s="62" t="str">
        <f>[1]PSIM!A509</f>
        <v>SPPT</v>
      </c>
      <c r="B496" s="16">
        <v>1.1172</v>
      </c>
      <c r="C496" s="16">
        <v>1.4316</v>
      </c>
      <c r="D496" s="16">
        <v>0.79100000000000004</v>
      </c>
      <c r="E496" s="16">
        <v>0.67</v>
      </c>
      <c r="F496" s="16">
        <v>0.65</v>
      </c>
      <c r="G496" s="16">
        <v>0.36</v>
      </c>
      <c r="H496" s="16">
        <v>0.248</v>
      </c>
      <c r="I496" s="16">
        <v>0.22700000000000001</v>
      </c>
      <c r="J496" s="16">
        <v>0.34</v>
      </c>
      <c r="K496" s="16">
        <v>-0.76500000000000001</v>
      </c>
      <c r="L496" s="16">
        <v>1.3719999999999999</v>
      </c>
      <c r="M496" s="16">
        <v>7.0999999999999994E-2</v>
      </c>
      <c r="N496" s="16">
        <v>-0.10199999999999999</v>
      </c>
      <c r="O496" s="16">
        <v>-0.109</v>
      </c>
      <c r="P496" s="16">
        <v>-7.3999999999999996E-2</v>
      </c>
      <c r="Q496" s="16">
        <v>4.1000000000000002E-2</v>
      </c>
      <c r="R496" s="17">
        <v>28.299700000000001</v>
      </c>
      <c r="S496" s="17">
        <v>29.723800000000001</v>
      </c>
      <c r="T496" s="17">
        <v>28.519600000000001</v>
      </c>
      <c r="U496" s="17">
        <v>28.619199999999999</v>
      </c>
      <c r="V496" s="17">
        <v>26.0959</v>
      </c>
      <c r="W496" s="17">
        <v>14.4499</v>
      </c>
      <c r="X496" s="17">
        <v>10.242000000000001</v>
      </c>
      <c r="Y496" s="17">
        <v>13.7652</v>
      </c>
      <c r="Z496" s="17">
        <v>16.467400000000001</v>
      </c>
      <c r="AA496" s="17">
        <v>15.567299999999999</v>
      </c>
      <c r="AB496" s="17">
        <v>12.502000000000001</v>
      </c>
      <c r="AC496" s="17">
        <v>12.502000000000001</v>
      </c>
      <c r="AD496" s="17">
        <v>9.9753000000000007</v>
      </c>
      <c r="AE496" s="17">
        <v>12.0219</v>
      </c>
      <c r="AF496" s="17">
        <v>20.075600000000001</v>
      </c>
      <c r="AG496" s="17">
        <v>20.445499999999999</v>
      </c>
      <c r="AH496" s="16">
        <v>9.4600000000000009</v>
      </c>
      <c r="AI496" s="16">
        <v>9.98</v>
      </c>
      <c r="AJ496" s="16">
        <v>10.84</v>
      </c>
      <c r="AK496" s="16">
        <v>20.079999999999998</v>
      </c>
      <c r="AL496" s="16">
        <v>20.45</v>
      </c>
      <c r="AM496" s="16" t="s">
        <v>15</v>
      </c>
      <c r="AN496" s="16" t="s">
        <v>15</v>
      </c>
      <c r="AO496" s="16" t="s">
        <v>15</v>
      </c>
      <c r="AP496" s="16">
        <v>5.33</v>
      </c>
      <c r="AQ496" s="16">
        <v>7.73</v>
      </c>
      <c r="AR496" s="16">
        <v>9.1</v>
      </c>
      <c r="AS496" s="16">
        <v>8.8000000000000007</v>
      </c>
      <c r="AT496" s="16">
        <v>10.93</v>
      </c>
      <c r="AU496" s="16">
        <v>11.43</v>
      </c>
      <c r="AV496" s="16">
        <v>19.440000000000001</v>
      </c>
      <c r="AW496" s="16">
        <v>16</v>
      </c>
      <c r="AX496" s="19">
        <v>4.115442511255249E-2</v>
      </c>
      <c r="AY496" s="19">
        <v>2.3777584604614412E-2</v>
      </c>
      <c r="AZ496" s="19">
        <v>5.7466049662765022E-3</v>
      </c>
      <c r="BA496" s="19">
        <v>3.0560349523247082E-3</v>
      </c>
      <c r="BB496" s="19">
        <v>1.1746118972386316E-3</v>
      </c>
      <c r="BC496" s="19">
        <v>2.3276889327486335E-2</v>
      </c>
      <c r="BD496" s="19">
        <v>0.1041671848701175</v>
      </c>
      <c r="BE496" s="19">
        <v>0.11812081366576081</v>
      </c>
      <c r="BF496" s="19">
        <v>3.294953772219901E-2</v>
      </c>
      <c r="BG496" s="19">
        <v>0.56227128253586456</v>
      </c>
      <c r="BH496" s="19">
        <v>-0.59203061991661532</v>
      </c>
      <c r="BI496" s="19">
        <v>-0.59203061991661532</v>
      </c>
      <c r="BJ496" s="19">
        <v>-0.20786707923763287</v>
      </c>
      <c r="BK496" s="19">
        <v>-0.27462459047140181</v>
      </c>
      <c r="BL496" s="19">
        <v>-1.0539044481054365</v>
      </c>
      <c r="BM496" s="19">
        <v>0.20644405340716709</v>
      </c>
      <c r="BN496" s="16">
        <v>21.517299999999999</v>
      </c>
      <c r="BO496" s="16">
        <v>23.605399999999999</v>
      </c>
      <c r="BP496" s="16">
        <v>24.741299999999999</v>
      </c>
      <c r="BQ496" s="16">
        <v>26.704499999999999</v>
      </c>
      <c r="BR496" s="16">
        <v>26.889399999999998</v>
      </c>
      <c r="BS496" s="16">
        <v>14.036199999999999</v>
      </c>
      <c r="BT496" s="16">
        <v>7.7701000000000002</v>
      </c>
      <c r="BU496" s="16">
        <v>7.6710000000000003</v>
      </c>
      <c r="BV496" s="16">
        <v>10.6714</v>
      </c>
      <c r="BW496" s="16">
        <v>-31.809699999999999</v>
      </c>
      <c r="BX496" s="16">
        <v>51.726700000000001</v>
      </c>
      <c r="BY496" s="16">
        <v>2.6776</v>
      </c>
      <c r="BZ496" s="16">
        <v>-4.6555999999999997</v>
      </c>
      <c r="CA496" s="16">
        <v>-5.0282999999999998</v>
      </c>
      <c r="CB496" s="16">
        <v>-4.1142000000000003</v>
      </c>
      <c r="CC496" s="16">
        <v>2.4022000000000001</v>
      </c>
      <c r="CD496" s="13" t="s">
        <v>15</v>
      </c>
      <c r="CE496" s="13" t="s">
        <v>15</v>
      </c>
      <c r="CF496" s="13" t="s">
        <v>15</v>
      </c>
      <c r="CG496" s="13">
        <v>2.648752478434269E-2</v>
      </c>
      <c r="CH496" s="13">
        <v>1.4210785612780103E-3</v>
      </c>
      <c r="CI496" s="13">
        <v>0.15890552382428905</v>
      </c>
      <c r="CJ496" s="13">
        <v>0.34892264318184246</v>
      </c>
      <c r="CK496" s="13">
        <v>8.6996016098906892E-2</v>
      </c>
      <c r="CL496" s="13">
        <v>0.1048462172303937</v>
      </c>
      <c r="CM496" s="13">
        <v>0.10820108946351471</v>
      </c>
      <c r="CN496" s="13">
        <v>0.44928542885532829</v>
      </c>
      <c r="CO496" s="13">
        <v>0.2791175261195562</v>
      </c>
      <c r="CP496" s="13">
        <v>0.41043283359632116</v>
      </c>
      <c r="CQ496" s="13">
        <v>0.40457027283775465</v>
      </c>
      <c r="CR496" s="13">
        <v>0.36790465838862157</v>
      </c>
      <c r="CS496" s="13">
        <v>3.4114026699268727E-3</v>
      </c>
      <c r="CT496" s="16" t="s">
        <v>15</v>
      </c>
      <c r="CU496" s="16">
        <v>40.840600000000002</v>
      </c>
      <c r="CV496" s="16">
        <v>41.244900000000001</v>
      </c>
      <c r="CW496" s="16">
        <v>42.585099999999997</v>
      </c>
      <c r="CX496" s="16">
        <v>31.0562</v>
      </c>
      <c r="CY496" s="16">
        <v>15.995900000000001</v>
      </c>
      <c r="CZ496" s="16">
        <v>11.007999999999999</v>
      </c>
      <c r="DA496" s="16">
        <v>9.9084000000000003</v>
      </c>
      <c r="DB496" s="16">
        <v>14.2264</v>
      </c>
      <c r="DC496" s="16">
        <v>-39.495699999999999</v>
      </c>
      <c r="DD496" s="16">
        <v>75.386099999999999</v>
      </c>
      <c r="DE496" s="16">
        <v>75.386099999999999</v>
      </c>
      <c r="DF496" s="16">
        <v>75.386099999999999</v>
      </c>
      <c r="DG496" s="16">
        <v>-5.1238999999999999</v>
      </c>
      <c r="DH496" s="16">
        <v>-3.6558999999999999</v>
      </c>
      <c r="DI496" s="16">
        <v>2.0506000000000002</v>
      </c>
      <c r="DJ496" s="21" t="s">
        <v>15</v>
      </c>
      <c r="DK496" s="21">
        <v>30.897200000000002</v>
      </c>
      <c r="DL496" s="21">
        <v>29.006399999999999</v>
      </c>
      <c r="DM496" s="21">
        <v>32.554499999999997</v>
      </c>
      <c r="DN496" s="21">
        <v>26.398900000000001</v>
      </c>
      <c r="DO496" s="21">
        <v>12.293799999999999</v>
      </c>
      <c r="DP496" s="21">
        <v>7.2740999999999998</v>
      </c>
      <c r="DQ496" s="21">
        <v>7.0884</v>
      </c>
      <c r="DR496" s="21">
        <v>11.5749</v>
      </c>
      <c r="DS496" s="21">
        <v>-29.807500000000001</v>
      </c>
      <c r="DT496" s="21">
        <v>49.577599999999997</v>
      </c>
      <c r="DU496" s="21">
        <v>49.577599999999997</v>
      </c>
      <c r="DV496" s="21">
        <v>49.577599999999997</v>
      </c>
      <c r="DW496" s="21">
        <v>-3.3875000000000002</v>
      </c>
      <c r="DX496" s="21">
        <v>-2.4352</v>
      </c>
      <c r="DY496" s="21">
        <v>1.5825</v>
      </c>
    </row>
    <row r="497" spans="1:129" x14ac:dyDescent="0.2">
      <c r="A497" s="62" t="str">
        <f>[1]PSIM!A510</f>
        <v>SPRC</v>
      </c>
      <c r="B497" s="16" t="s">
        <v>15</v>
      </c>
      <c r="C497" s="16" t="s">
        <v>15</v>
      </c>
      <c r="D497" s="16" t="s">
        <v>15</v>
      </c>
      <c r="E497" s="16" t="s">
        <v>15</v>
      </c>
      <c r="F497" s="16" t="s">
        <v>15</v>
      </c>
      <c r="G497" s="16" t="s">
        <v>15</v>
      </c>
      <c r="H497" s="16" t="s">
        <v>15</v>
      </c>
      <c r="I497" s="16" t="s">
        <v>15</v>
      </c>
      <c r="J497" s="16" t="s">
        <v>15</v>
      </c>
      <c r="K497" s="16" t="s">
        <v>15</v>
      </c>
      <c r="L497" s="16" t="s">
        <v>15</v>
      </c>
      <c r="M497" s="16" t="s">
        <v>15</v>
      </c>
      <c r="N497" s="16">
        <v>-1.55</v>
      </c>
      <c r="O497" s="16">
        <v>1.99</v>
      </c>
      <c r="P497" s="16">
        <v>2</v>
      </c>
      <c r="Q497" s="16">
        <v>2.0499999999999998</v>
      </c>
      <c r="R497" s="17" t="s">
        <v>15</v>
      </c>
      <c r="S497" s="17" t="s">
        <v>15</v>
      </c>
      <c r="T497" s="17" t="s">
        <v>15</v>
      </c>
      <c r="U497" s="17" t="s">
        <v>15</v>
      </c>
      <c r="V497" s="17" t="s">
        <v>15</v>
      </c>
      <c r="W497" s="17" t="s">
        <v>15</v>
      </c>
      <c r="X497" s="17" t="s">
        <v>15</v>
      </c>
      <c r="Y497" s="17" t="s">
        <v>15</v>
      </c>
      <c r="Z497" s="17" t="s">
        <v>15</v>
      </c>
      <c r="AA497" s="17" t="s">
        <v>15</v>
      </c>
      <c r="AB497" s="17" t="s">
        <v>15</v>
      </c>
      <c r="AC497" s="17" t="s">
        <v>15</v>
      </c>
      <c r="AD497" s="17">
        <v>-3.4460999999999999</v>
      </c>
      <c r="AE497" s="17">
        <v>6.2192999999999996</v>
      </c>
      <c r="AF497" s="17">
        <v>7.3296000000000001</v>
      </c>
      <c r="AG497" s="17">
        <v>6.1012000000000004</v>
      </c>
      <c r="AH497" s="16" t="s">
        <v>15</v>
      </c>
      <c r="AI497" s="16" t="s">
        <v>15</v>
      </c>
      <c r="AJ497" s="16">
        <v>6.22</v>
      </c>
      <c r="AK497" s="16">
        <v>7.25</v>
      </c>
      <c r="AL497" s="16">
        <v>6.1</v>
      </c>
      <c r="AM497" s="16" t="s">
        <v>15</v>
      </c>
      <c r="AN497" s="16" t="s">
        <v>15</v>
      </c>
      <c r="AO497" s="16" t="s">
        <v>15</v>
      </c>
      <c r="AP497" s="16" t="s">
        <v>15</v>
      </c>
      <c r="AQ497" s="16" t="s">
        <v>15</v>
      </c>
      <c r="AR497" s="16" t="s">
        <v>15</v>
      </c>
      <c r="AS497" s="16" t="s">
        <v>15</v>
      </c>
      <c r="AT497" s="16" t="s">
        <v>15</v>
      </c>
      <c r="AU497" s="16" t="s">
        <v>15</v>
      </c>
      <c r="AV497" s="16" t="s">
        <v>15</v>
      </c>
      <c r="AW497" s="16" t="s">
        <v>15</v>
      </c>
      <c r="AX497" s="19" t="s">
        <v>15</v>
      </c>
      <c r="AY497" s="19" t="s">
        <v>15</v>
      </c>
      <c r="AZ497" s="19" t="s">
        <v>15</v>
      </c>
      <c r="BA497" s="19" t="s">
        <v>15</v>
      </c>
      <c r="BB497" s="19" t="s">
        <v>15</v>
      </c>
      <c r="BC497" s="19" t="s">
        <v>15</v>
      </c>
      <c r="BD497" s="19" t="s">
        <v>15</v>
      </c>
      <c r="BE497" s="19" t="s">
        <v>15</v>
      </c>
      <c r="BF497" s="19" t="s">
        <v>15</v>
      </c>
      <c r="BG497" s="19" t="s">
        <v>15</v>
      </c>
      <c r="BH497" s="19" t="s">
        <v>15</v>
      </c>
      <c r="BI497" s="19" t="s">
        <v>15</v>
      </c>
      <c r="BJ497" s="19">
        <v>-2.1768276938730759E-3</v>
      </c>
      <c r="BK497" s="19">
        <v>1.8948597095281997E-3</v>
      </c>
      <c r="BL497" s="19">
        <v>1.8080810750405239E-3</v>
      </c>
      <c r="BM497" s="19">
        <v>2.0094713907193198E-3</v>
      </c>
      <c r="BN497" s="16" t="s">
        <v>15</v>
      </c>
      <c r="BO497" s="16" t="s">
        <v>15</v>
      </c>
      <c r="BP497" s="16" t="s">
        <v>15</v>
      </c>
      <c r="BQ497" s="16" t="s">
        <v>15</v>
      </c>
      <c r="BR497" s="16" t="s">
        <v>15</v>
      </c>
      <c r="BS497" s="16" t="s">
        <v>15</v>
      </c>
      <c r="BT497" s="16" t="s">
        <v>15</v>
      </c>
      <c r="BU497" s="16" t="s">
        <v>15</v>
      </c>
      <c r="BV497" s="16" t="s">
        <v>15</v>
      </c>
      <c r="BW497" s="16" t="s">
        <v>15</v>
      </c>
      <c r="BX497" s="16" t="s">
        <v>15</v>
      </c>
      <c r="BY497" s="16" t="s">
        <v>15</v>
      </c>
      <c r="BZ497" s="16">
        <v>-2.7766000000000002</v>
      </c>
      <c r="CA497" s="16">
        <v>4.5994999999999999</v>
      </c>
      <c r="CB497" s="16">
        <v>5.6022999999999996</v>
      </c>
      <c r="CC497" s="16">
        <v>5.2161</v>
      </c>
      <c r="CD497" s="13" t="s">
        <v>15</v>
      </c>
      <c r="CE497" s="13" t="s">
        <v>15</v>
      </c>
      <c r="CF497" s="13" t="s">
        <v>15</v>
      </c>
      <c r="CG497" s="13" t="s">
        <v>15</v>
      </c>
      <c r="CH497" s="13" t="s">
        <v>15</v>
      </c>
      <c r="CI497" s="13" t="s">
        <v>15</v>
      </c>
      <c r="CJ497" s="13" t="s">
        <v>15</v>
      </c>
      <c r="CK497" s="13" t="s">
        <v>15</v>
      </c>
      <c r="CL497" s="13" t="s">
        <v>15</v>
      </c>
      <c r="CM497" s="13" t="s">
        <v>15</v>
      </c>
      <c r="CN497" s="13" t="s">
        <v>15</v>
      </c>
      <c r="CO497" s="13" t="s">
        <v>15</v>
      </c>
      <c r="CP497" s="13" t="s">
        <v>15</v>
      </c>
      <c r="CQ497" s="13">
        <v>0.10858907100020861</v>
      </c>
      <c r="CR497" s="13">
        <v>0.15389679170448503</v>
      </c>
      <c r="CS497" s="13">
        <v>5.5914372426749327E-2</v>
      </c>
      <c r="CT497" s="16" t="s">
        <v>15</v>
      </c>
      <c r="CU497" s="16" t="s">
        <v>15</v>
      </c>
      <c r="CV497" s="16" t="s">
        <v>15</v>
      </c>
      <c r="CW497" s="16" t="s">
        <v>15</v>
      </c>
      <c r="CX497" s="16" t="s">
        <v>15</v>
      </c>
      <c r="CY497" s="16" t="s">
        <v>15</v>
      </c>
      <c r="CZ497" s="16" t="s">
        <v>15</v>
      </c>
      <c r="DA497" s="16" t="s">
        <v>15</v>
      </c>
      <c r="DB497" s="16" t="s">
        <v>15</v>
      </c>
      <c r="DC497" s="16" t="s">
        <v>15</v>
      </c>
      <c r="DD497" s="16" t="s">
        <v>15</v>
      </c>
      <c r="DE497" s="16" t="s">
        <v>15</v>
      </c>
      <c r="DF497" s="16" t="s">
        <v>15</v>
      </c>
      <c r="DG497" s="16">
        <v>20.173300000000001</v>
      </c>
      <c r="DH497" s="16">
        <v>22.1511</v>
      </c>
      <c r="DI497" s="16">
        <v>21.224799999999998</v>
      </c>
      <c r="DJ497" s="21" t="s">
        <v>15</v>
      </c>
      <c r="DK497" s="21" t="s">
        <v>15</v>
      </c>
      <c r="DL497" s="21" t="s">
        <v>15</v>
      </c>
      <c r="DM497" s="21" t="s">
        <v>15</v>
      </c>
      <c r="DN497" s="21" t="s">
        <v>15</v>
      </c>
      <c r="DO497" s="21" t="s">
        <v>15</v>
      </c>
      <c r="DP497" s="21" t="s">
        <v>15</v>
      </c>
      <c r="DQ497" s="21" t="s">
        <v>15</v>
      </c>
      <c r="DR497" s="21" t="s">
        <v>15</v>
      </c>
      <c r="DS497" s="21" t="s">
        <v>15</v>
      </c>
      <c r="DT497" s="21" t="s">
        <v>15</v>
      </c>
      <c r="DU497" s="21" t="s">
        <v>15</v>
      </c>
      <c r="DV497" s="21" t="s">
        <v>15</v>
      </c>
      <c r="DW497" s="21">
        <v>12.6968</v>
      </c>
      <c r="DX497" s="21">
        <v>14.3238</v>
      </c>
      <c r="DY497" s="21">
        <v>14.827400000000001</v>
      </c>
    </row>
    <row r="498" spans="1:129" x14ac:dyDescent="0.2">
      <c r="A498" s="62" t="str">
        <f>[1]PSIM!A511</f>
        <v>SPVI</v>
      </c>
      <c r="B498" s="16" t="s">
        <v>15</v>
      </c>
      <c r="C498" s="16" t="s">
        <v>15</v>
      </c>
      <c r="D498" s="16" t="s">
        <v>15</v>
      </c>
      <c r="E498" s="16" t="s">
        <v>15</v>
      </c>
      <c r="F498" s="16" t="s">
        <v>15</v>
      </c>
      <c r="G498" s="16" t="s">
        <v>15</v>
      </c>
      <c r="H498" s="16" t="s">
        <v>15</v>
      </c>
      <c r="I498" s="16" t="s">
        <v>15</v>
      </c>
      <c r="J498" s="16" t="s">
        <v>15</v>
      </c>
      <c r="K498" s="16" t="s">
        <v>15</v>
      </c>
      <c r="L498" s="16">
        <v>0.19</v>
      </c>
      <c r="M498" s="16">
        <v>0.06</v>
      </c>
      <c r="N498" s="16">
        <v>0.04</v>
      </c>
      <c r="O498" s="16">
        <v>0.02</v>
      </c>
      <c r="P498" s="16">
        <v>0.01</v>
      </c>
      <c r="Q498" s="16">
        <v>0.08</v>
      </c>
      <c r="R498" s="17" t="s">
        <v>15</v>
      </c>
      <c r="S498" s="17" t="s">
        <v>15</v>
      </c>
      <c r="T498" s="17" t="s">
        <v>15</v>
      </c>
      <c r="U498" s="17" t="s">
        <v>15</v>
      </c>
      <c r="V498" s="17" t="s">
        <v>15</v>
      </c>
      <c r="W498" s="17" t="s">
        <v>15</v>
      </c>
      <c r="X498" s="17" t="s">
        <v>15</v>
      </c>
      <c r="Y498" s="17" t="s">
        <v>15</v>
      </c>
      <c r="Z498" s="17" t="s">
        <v>15</v>
      </c>
      <c r="AA498" s="17" t="s">
        <v>15</v>
      </c>
      <c r="AB498" s="17">
        <v>9.8696000000000002</v>
      </c>
      <c r="AC498" s="17">
        <v>9.1896000000000004</v>
      </c>
      <c r="AD498" s="17">
        <v>10.3611</v>
      </c>
      <c r="AE498" s="17">
        <v>11.4754</v>
      </c>
      <c r="AF498" s="17">
        <v>11.980499999999999</v>
      </c>
      <c r="AG498" s="17">
        <v>12.8703</v>
      </c>
      <c r="AH498" s="16">
        <v>9.2799999999999994</v>
      </c>
      <c r="AI498" s="16">
        <v>10.36</v>
      </c>
      <c r="AJ498" s="16">
        <v>11.48</v>
      </c>
      <c r="AK498" s="16">
        <v>11.98</v>
      </c>
      <c r="AL498" s="16">
        <v>12.87</v>
      </c>
      <c r="AM498" s="16" t="s">
        <v>15</v>
      </c>
      <c r="AN498" s="16" t="s">
        <v>15</v>
      </c>
      <c r="AO498" s="16" t="s">
        <v>15</v>
      </c>
      <c r="AP498" s="16" t="s">
        <v>15</v>
      </c>
      <c r="AQ498" s="16" t="s">
        <v>15</v>
      </c>
      <c r="AR498" s="16" t="s">
        <v>15</v>
      </c>
      <c r="AS498" s="16" t="s">
        <v>15</v>
      </c>
      <c r="AT498" s="16" t="s">
        <v>15</v>
      </c>
      <c r="AU498" s="16" t="s">
        <v>15</v>
      </c>
      <c r="AV498" s="16" t="s">
        <v>15</v>
      </c>
      <c r="AW498" s="16" t="s">
        <v>15</v>
      </c>
      <c r="AX498" s="19" t="s">
        <v>15</v>
      </c>
      <c r="AY498" s="19" t="s">
        <v>15</v>
      </c>
      <c r="AZ498" s="19" t="s">
        <v>15</v>
      </c>
      <c r="BA498" s="19" t="s">
        <v>15</v>
      </c>
      <c r="BB498" s="19" t="s">
        <v>15</v>
      </c>
      <c r="BC498" s="19" t="s">
        <v>15</v>
      </c>
      <c r="BD498" s="19" t="s">
        <v>15</v>
      </c>
      <c r="BE498" s="19" t="s">
        <v>15</v>
      </c>
      <c r="BF498" s="19" t="s">
        <v>15</v>
      </c>
      <c r="BG498" s="19" t="s">
        <v>15</v>
      </c>
      <c r="BH498" s="19">
        <v>8.2298849841478422E-2</v>
      </c>
      <c r="BI498" s="19">
        <v>0.2061118170266836</v>
      </c>
      <c r="BJ498" s="19">
        <v>0.15886799785332273</v>
      </c>
      <c r="BK498" s="19">
        <v>0.23104768440954632</v>
      </c>
      <c r="BL498" s="19" t="s">
        <v>15</v>
      </c>
      <c r="BM498" s="19" t="s">
        <v>15</v>
      </c>
      <c r="BN498" s="16" t="s">
        <v>15</v>
      </c>
      <c r="BO498" s="16" t="s">
        <v>15</v>
      </c>
      <c r="BP498" s="16" t="s">
        <v>15</v>
      </c>
      <c r="BQ498" s="16" t="s">
        <v>15</v>
      </c>
      <c r="BR498" s="16" t="s">
        <v>15</v>
      </c>
      <c r="BS498" s="16" t="s">
        <v>15</v>
      </c>
      <c r="BT498" s="16" t="s">
        <v>15</v>
      </c>
      <c r="BU498" s="16" t="s">
        <v>15</v>
      </c>
      <c r="BV498" s="16" t="s">
        <v>15</v>
      </c>
      <c r="BW498" s="16" t="s">
        <v>15</v>
      </c>
      <c r="BX498" s="16">
        <v>1.8223</v>
      </c>
      <c r="BY498" s="16">
        <v>0.70920000000000005</v>
      </c>
      <c r="BZ498" s="16">
        <v>0.8075</v>
      </c>
      <c r="CA498" s="16">
        <v>0.46729999999999999</v>
      </c>
      <c r="CB498" s="16">
        <v>0.28799999999999998</v>
      </c>
      <c r="CC498" s="16">
        <v>1.4666999999999999</v>
      </c>
      <c r="CD498" s="13" t="s">
        <v>15</v>
      </c>
      <c r="CE498" s="13" t="s">
        <v>15</v>
      </c>
      <c r="CF498" s="13" t="s">
        <v>15</v>
      </c>
      <c r="CG498" s="13" t="s">
        <v>15</v>
      </c>
      <c r="CH498" s="13" t="s">
        <v>15</v>
      </c>
      <c r="CI498" s="13" t="s">
        <v>15</v>
      </c>
      <c r="CJ498" s="13" t="s">
        <v>15</v>
      </c>
      <c r="CK498" s="13" t="s">
        <v>15</v>
      </c>
      <c r="CL498" s="13" t="s">
        <v>15</v>
      </c>
      <c r="CM498" s="13" t="s">
        <v>15</v>
      </c>
      <c r="CN498" s="13" t="s">
        <v>15</v>
      </c>
      <c r="CO498" s="13" t="s">
        <v>15</v>
      </c>
      <c r="CP498" s="13" t="s">
        <v>15</v>
      </c>
      <c r="CQ498" s="13" t="s">
        <v>15</v>
      </c>
      <c r="CR498" s="13" t="s">
        <v>15</v>
      </c>
      <c r="CS498" s="13" t="s">
        <v>15</v>
      </c>
      <c r="CT498" s="16" t="s">
        <v>15</v>
      </c>
      <c r="CU498" s="16" t="s">
        <v>15</v>
      </c>
      <c r="CV498" s="16" t="s">
        <v>15</v>
      </c>
      <c r="CW498" s="16" t="s">
        <v>15</v>
      </c>
      <c r="CX498" s="16" t="s">
        <v>15</v>
      </c>
      <c r="CY498" s="16" t="s">
        <v>15</v>
      </c>
      <c r="CZ498" s="16" t="s">
        <v>15</v>
      </c>
      <c r="DA498" s="16" t="s">
        <v>15</v>
      </c>
      <c r="DB498" s="16" t="s">
        <v>15</v>
      </c>
      <c r="DC498" s="16" t="s">
        <v>15</v>
      </c>
      <c r="DD498" s="16" t="s">
        <v>15</v>
      </c>
      <c r="DE498" s="16">
        <v>6.6128999999999998</v>
      </c>
      <c r="DF498" s="16">
        <v>5.7260999999999997</v>
      </c>
      <c r="DG498" s="16">
        <v>3.1152000000000002</v>
      </c>
      <c r="DH498" s="16">
        <v>1.8526</v>
      </c>
      <c r="DI498" s="16">
        <v>10.555400000000001</v>
      </c>
      <c r="DJ498" s="21" t="s">
        <v>15</v>
      </c>
      <c r="DK498" s="21" t="s">
        <v>15</v>
      </c>
      <c r="DL498" s="21" t="s">
        <v>15</v>
      </c>
      <c r="DM498" s="21" t="s">
        <v>15</v>
      </c>
      <c r="DN498" s="21" t="s">
        <v>15</v>
      </c>
      <c r="DO498" s="21" t="s">
        <v>15</v>
      </c>
      <c r="DP498" s="21" t="s">
        <v>15</v>
      </c>
      <c r="DQ498" s="21" t="s">
        <v>15</v>
      </c>
      <c r="DR498" s="21" t="s">
        <v>15</v>
      </c>
      <c r="DS498" s="21" t="s">
        <v>15</v>
      </c>
      <c r="DT498" s="21" t="s">
        <v>15</v>
      </c>
      <c r="DU498" s="21">
        <v>3.4449000000000001</v>
      </c>
      <c r="DV498" s="21">
        <v>3.718</v>
      </c>
      <c r="DW498" s="21">
        <v>2.0228000000000002</v>
      </c>
      <c r="DX498" s="21">
        <v>1.2383</v>
      </c>
      <c r="DY498" s="21">
        <v>6.8483999999999998</v>
      </c>
    </row>
    <row r="499" spans="1:129" x14ac:dyDescent="0.2">
      <c r="A499" s="62" t="str">
        <f>[1]PSIM!A512</f>
        <v>SQ</v>
      </c>
      <c r="B499" s="16" t="s">
        <v>15</v>
      </c>
      <c r="C499" s="16" t="s">
        <v>15</v>
      </c>
      <c r="D499" s="16" t="s">
        <v>15</v>
      </c>
      <c r="E499" s="16" t="s">
        <v>15</v>
      </c>
      <c r="F499" s="16" t="s">
        <v>15</v>
      </c>
      <c r="G499" s="16" t="s">
        <v>15</v>
      </c>
      <c r="H499" s="16" t="s">
        <v>15</v>
      </c>
      <c r="I499" s="16" t="s">
        <v>15</v>
      </c>
      <c r="J499" s="16" t="s">
        <v>15</v>
      </c>
      <c r="K499" s="16" t="s">
        <v>15</v>
      </c>
      <c r="L499" s="16" t="s">
        <v>15</v>
      </c>
      <c r="M499" s="16" t="s">
        <v>15</v>
      </c>
      <c r="N499" s="16" t="s">
        <v>15</v>
      </c>
      <c r="O499" s="16" t="s">
        <v>15</v>
      </c>
      <c r="P499" s="16">
        <v>0.39</v>
      </c>
      <c r="Q499" s="16">
        <v>0.32</v>
      </c>
      <c r="R499" s="17" t="s">
        <v>15</v>
      </c>
      <c r="S499" s="17" t="s">
        <v>15</v>
      </c>
      <c r="T499" s="17" t="s">
        <v>15</v>
      </c>
      <c r="U499" s="17" t="s">
        <v>15</v>
      </c>
      <c r="V499" s="17" t="s">
        <v>15</v>
      </c>
      <c r="W499" s="17" t="s">
        <v>15</v>
      </c>
      <c r="X499" s="17" t="s">
        <v>15</v>
      </c>
      <c r="Y499" s="17" t="s">
        <v>15</v>
      </c>
      <c r="Z499" s="17" t="s">
        <v>15</v>
      </c>
      <c r="AA499" s="17" t="s">
        <v>15</v>
      </c>
      <c r="AB499" s="17" t="s">
        <v>15</v>
      </c>
      <c r="AC499" s="17" t="s">
        <v>15</v>
      </c>
      <c r="AD499" s="17">
        <v>23.588899999999999</v>
      </c>
      <c r="AE499" s="17">
        <v>26.229299999999999</v>
      </c>
      <c r="AF499" s="17">
        <v>28.640999999999998</v>
      </c>
      <c r="AG499" s="17">
        <v>26.378299999999999</v>
      </c>
      <c r="AH499" s="16" t="s">
        <v>15</v>
      </c>
      <c r="AI499" s="16" t="s">
        <v>15</v>
      </c>
      <c r="AJ499" s="16" t="s">
        <v>15</v>
      </c>
      <c r="AK499" s="16">
        <v>28.64</v>
      </c>
      <c r="AL499" s="16">
        <v>26.38</v>
      </c>
      <c r="AM499" s="16" t="s">
        <v>15</v>
      </c>
      <c r="AN499" s="16" t="s">
        <v>15</v>
      </c>
      <c r="AO499" s="16" t="s">
        <v>15</v>
      </c>
      <c r="AP499" s="16" t="s">
        <v>15</v>
      </c>
      <c r="AQ499" s="16" t="s">
        <v>15</v>
      </c>
      <c r="AR499" s="16" t="s">
        <v>15</v>
      </c>
      <c r="AS499" s="16" t="s">
        <v>15</v>
      </c>
      <c r="AT499" s="16" t="s">
        <v>15</v>
      </c>
      <c r="AU499" s="16" t="s">
        <v>15</v>
      </c>
      <c r="AV499" s="16" t="s">
        <v>15</v>
      </c>
      <c r="AW499" s="16" t="s">
        <v>15</v>
      </c>
      <c r="AX499" s="19" t="s">
        <v>15</v>
      </c>
      <c r="AY499" s="19" t="s">
        <v>15</v>
      </c>
      <c r="AZ499" s="19" t="s">
        <v>15</v>
      </c>
      <c r="BA499" s="19" t="s">
        <v>15</v>
      </c>
      <c r="BB499" s="19" t="s">
        <v>15</v>
      </c>
      <c r="BC499" s="19" t="s">
        <v>15</v>
      </c>
      <c r="BD499" s="19" t="s">
        <v>15</v>
      </c>
      <c r="BE499" s="19" t="s">
        <v>15</v>
      </c>
      <c r="BF499" s="19" t="s">
        <v>15</v>
      </c>
      <c r="BG499" s="19" t="s">
        <v>15</v>
      </c>
      <c r="BH499" s="19" t="s">
        <v>15</v>
      </c>
      <c r="BI499" s="19" t="s">
        <v>15</v>
      </c>
      <c r="BJ499" s="19">
        <v>0.58462419380694408</v>
      </c>
      <c r="BK499" s="19">
        <v>0.42632527026163358</v>
      </c>
      <c r="BL499" s="19">
        <v>0.23069248898410732</v>
      </c>
      <c r="BM499" s="19">
        <v>0.23924213629094801</v>
      </c>
      <c r="BN499" s="16" t="s">
        <v>15</v>
      </c>
      <c r="BO499" s="16" t="s">
        <v>15</v>
      </c>
      <c r="BP499" s="16" t="s">
        <v>15</v>
      </c>
      <c r="BQ499" s="16" t="s">
        <v>15</v>
      </c>
      <c r="BR499" s="16" t="s">
        <v>15</v>
      </c>
      <c r="BS499" s="16" t="s">
        <v>15</v>
      </c>
      <c r="BT499" s="16" t="s">
        <v>15</v>
      </c>
      <c r="BU499" s="16" t="s">
        <v>15</v>
      </c>
      <c r="BV499" s="16" t="s">
        <v>15</v>
      </c>
      <c r="BW499" s="16" t="s">
        <v>15</v>
      </c>
      <c r="BX499" s="16" t="s">
        <v>15</v>
      </c>
      <c r="BY499" s="16" t="s">
        <v>15</v>
      </c>
      <c r="BZ499" s="16">
        <v>3.0501</v>
      </c>
      <c r="CA499" s="16">
        <v>4.7510000000000003</v>
      </c>
      <c r="CB499" s="16">
        <v>11.1638</v>
      </c>
      <c r="CC499" s="16">
        <v>11.417199999999999</v>
      </c>
      <c r="CD499" s="13" t="s">
        <v>15</v>
      </c>
      <c r="CE499" s="13" t="s">
        <v>15</v>
      </c>
      <c r="CF499" s="13" t="s">
        <v>15</v>
      </c>
      <c r="CG499" s="13" t="s">
        <v>15</v>
      </c>
      <c r="CH499" s="13" t="s">
        <v>15</v>
      </c>
      <c r="CI499" s="13" t="s">
        <v>15</v>
      </c>
      <c r="CJ499" s="13" t="s">
        <v>15</v>
      </c>
      <c r="CK499" s="13" t="s">
        <v>15</v>
      </c>
      <c r="CL499" s="13" t="s">
        <v>15</v>
      </c>
      <c r="CM499" s="13" t="s">
        <v>15</v>
      </c>
      <c r="CN499" s="13" t="s">
        <v>15</v>
      </c>
      <c r="CO499" s="13" t="s">
        <v>15</v>
      </c>
      <c r="CP499" s="13" t="s">
        <v>15</v>
      </c>
      <c r="CQ499" s="13" t="s">
        <v>15</v>
      </c>
      <c r="CR499" s="13">
        <v>1.0903786740177199</v>
      </c>
      <c r="CS499" s="13">
        <v>1.9727428171557033</v>
      </c>
      <c r="CT499" s="16" t="s">
        <v>15</v>
      </c>
      <c r="CU499" s="16" t="s">
        <v>15</v>
      </c>
      <c r="CV499" s="16" t="s">
        <v>15</v>
      </c>
      <c r="CW499" s="16" t="s">
        <v>15</v>
      </c>
      <c r="CX499" s="16" t="s">
        <v>15</v>
      </c>
      <c r="CY499" s="16" t="s">
        <v>15</v>
      </c>
      <c r="CZ499" s="16" t="s">
        <v>15</v>
      </c>
      <c r="DA499" s="16" t="s">
        <v>15</v>
      </c>
      <c r="DB499" s="16" t="s">
        <v>15</v>
      </c>
      <c r="DC499" s="16" t="s">
        <v>15</v>
      </c>
      <c r="DD499" s="16" t="s">
        <v>15</v>
      </c>
      <c r="DE499" s="16" t="s">
        <v>15</v>
      </c>
      <c r="DF499" s="16" t="s">
        <v>15</v>
      </c>
      <c r="DG499" s="16">
        <v>15.7265</v>
      </c>
      <c r="DH499" s="16">
        <v>21.584600000000002</v>
      </c>
      <c r="DI499" s="16">
        <v>14.912699999999999</v>
      </c>
      <c r="DJ499" s="21" t="s">
        <v>15</v>
      </c>
      <c r="DK499" s="21" t="s">
        <v>15</v>
      </c>
      <c r="DL499" s="21" t="s">
        <v>15</v>
      </c>
      <c r="DM499" s="21" t="s">
        <v>15</v>
      </c>
      <c r="DN499" s="21" t="s">
        <v>15</v>
      </c>
      <c r="DO499" s="21" t="s">
        <v>15</v>
      </c>
      <c r="DP499" s="21" t="s">
        <v>15</v>
      </c>
      <c r="DQ499" s="21" t="s">
        <v>15</v>
      </c>
      <c r="DR499" s="21" t="s">
        <v>15</v>
      </c>
      <c r="DS499" s="21" t="s">
        <v>15</v>
      </c>
      <c r="DT499" s="21" t="s">
        <v>15</v>
      </c>
      <c r="DU499" s="21" t="s">
        <v>15</v>
      </c>
      <c r="DV499" s="21" t="s">
        <v>15</v>
      </c>
      <c r="DW499" s="21">
        <v>2.4519000000000002</v>
      </c>
      <c r="DX499" s="21">
        <v>6.1509999999999998</v>
      </c>
      <c r="DY499" s="21">
        <v>4.4328000000000003</v>
      </c>
    </row>
    <row r="500" spans="1:129" x14ac:dyDescent="0.2">
      <c r="A500" s="62" t="str">
        <f>[1]PSIM!A513</f>
        <v>SR</v>
      </c>
      <c r="B500" s="16" t="s">
        <v>15</v>
      </c>
      <c r="C500" s="16" t="s">
        <v>15</v>
      </c>
      <c r="D500" s="16" t="s">
        <v>15</v>
      </c>
      <c r="E500" s="16" t="s">
        <v>15</v>
      </c>
      <c r="F500" s="16" t="s">
        <v>15</v>
      </c>
      <c r="G500" s="16" t="s">
        <v>15</v>
      </c>
      <c r="H500" s="16" t="s">
        <v>15</v>
      </c>
      <c r="I500" s="16" t="s">
        <v>15</v>
      </c>
      <c r="J500" s="16" t="s">
        <v>15</v>
      </c>
      <c r="K500" s="16" t="s">
        <v>15</v>
      </c>
      <c r="L500" s="16" t="s">
        <v>15</v>
      </c>
      <c r="M500" s="16" t="s">
        <v>15</v>
      </c>
      <c r="N500" s="16" t="s">
        <v>15</v>
      </c>
      <c r="O500" s="16">
        <v>0.14000000000000001</v>
      </c>
      <c r="P500" s="16">
        <v>0.17</v>
      </c>
      <c r="Q500" s="16">
        <v>5.9299999999999999E-2</v>
      </c>
      <c r="R500" s="17" t="s">
        <v>15</v>
      </c>
      <c r="S500" s="17" t="s">
        <v>15</v>
      </c>
      <c r="T500" s="17" t="s">
        <v>15</v>
      </c>
      <c r="U500" s="17" t="s">
        <v>15</v>
      </c>
      <c r="V500" s="17" t="s">
        <v>15</v>
      </c>
      <c r="W500" s="17" t="s">
        <v>15</v>
      </c>
      <c r="X500" s="17" t="s">
        <v>15</v>
      </c>
      <c r="Y500" s="17" t="s">
        <v>15</v>
      </c>
      <c r="Z500" s="17" t="s">
        <v>15</v>
      </c>
      <c r="AA500" s="17" t="s">
        <v>15</v>
      </c>
      <c r="AB500" s="17" t="s">
        <v>15</v>
      </c>
      <c r="AC500" s="17" t="s">
        <v>15</v>
      </c>
      <c r="AD500" s="17">
        <v>13.2859</v>
      </c>
      <c r="AE500" s="17">
        <v>10.516500000000001</v>
      </c>
      <c r="AF500" s="17">
        <v>15.876300000000001</v>
      </c>
      <c r="AG500" s="17">
        <v>18.105799999999999</v>
      </c>
      <c r="AH500" s="16" t="s">
        <v>15</v>
      </c>
      <c r="AI500" s="16" t="s">
        <v>15</v>
      </c>
      <c r="AJ500" s="16">
        <v>10.52</v>
      </c>
      <c r="AK500" s="16">
        <v>15.88</v>
      </c>
      <c r="AL500" s="16">
        <v>18.11</v>
      </c>
      <c r="AM500" s="16" t="s">
        <v>15</v>
      </c>
      <c r="AN500" s="16" t="s">
        <v>15</v>
      </c>
      <c r="AO500" s="16" t="s">
        <v>15</v>
      </c>
      <c r="AP500" s="16" t="s">
        <v>15</v>
      </c>
      <c r="AQ500" s="16" t="s">
        <v>15</v>
      </c>
      <c r="AR500" s="16" t="s">
        <v>15</v>
      </c>
      <c r="AS500" s="16" t="s">
        <v>15</v>
      </c>
      <c r="AT500" s="16" t="s">
        <v>15</v>
      </c>
      <c r="AU500" s="16" t="s">
        <v>15</v>
      </c>
      <c r="AV500" s="16" t="s">
        <v>15</v>
      </c>
      <c r="AW500" s="16" t="s">
        <v>15</v>
      </c>
      <c r="AX500" s="19" t="s">
        <v>15</v>
      </c>
      <c r="AY500" s="19" t="s">
        <v>15</v>
      </c>
      <c r="AZ500" s="19" t="s">
        <v>15</v>
      </c>
      <c r="BA500" s="19" t="s">
        <v>15</v>
      </c>
      <c r="BB500" s="19" t="s">
        <v>15</v>
      </c>
      <c r="BC500" s="19" t="s">
        <v>15</v>
      </c>
      <c r="BD500" s="19" t="s">
        <v>15</v>
      </c>
      <c r="BE500" s="19" t="s">
        <v>15</v>
      </c>
      <c r="BF500" s="19" t="s">
        <v>15</v>
      </c>
      <c r="BG500" s="19" t="s">
        <v>15</v>
      </c>
      <c r="BH500" s="19" t="s">
        <v>15</v>
      </c>
      <c r="BI500" s="19" t="s">
        <v>15</v>
      </c>
      <c r="BJ500" s="19">
        <v>0.17783092534610886</v>
      </c>
      <c r="BK500" s="19">
        <v>0.13561609913133835</v>
      </c>
      <c r="BL500" s="19">
        <v>3.7525672123665685E-2</v>
      </c>
      <c r="BM500" s="19">
        <v>5.8782062943423689E-2</v>
      </c>
      <c r="BN500" s="16" t="s">
        <v>15</v>
      </c>
      <c r="BO500" s="16" t="s">
        <v>15</v>
      </c>
      <c r="BP500" s="16" t="s">
        <v>15</v>
      </c>
      <c r="BQ500" s="16" t="s">
        <v>15</v>
      </c>
      <c r="BR500" s="16" t="s">
        <v>15</v>
      </c>
      <c r="BS500" s="16" t="s">
        <v>15</v>
      </c>
      <c r="BT500" s="16" t="s">
        <v>15</v>
      </c>
      <c r="BU500" s="16" t="s">
        <v>15</v>
      </c>
      <c r="BV500" s="16" t="s">
        <v>15</v>
      </c>
      <c r="BW500" s="16" t="s">
        <v>15</v>
      </c>
      <c r="BX500" s="16" t="s">
        <v>15</v>
      </c>
      <c r="BY500" s="16" t="s">
        <v>15</v>
      </c>
      <c r="BZ500" s="16">
        <v>-2.5064000000000002</v>
      </c>
      <c r="CA500" s="16">
        <v>4.1718999999999999</v>
      </c>
      <c r="CB500" s="16">
        <v>7.6760000000000002</v>
      </c>
      <c r="CC500" s="16">
        <v>3.7221000000000002</v>
      </c>
      <c r="CD500" s="13" t="s">
        <v>15</v>
      </c>
      <c r="CE500" s="13" t="s">
        <v>15</v>
      </c>
      <c r="CF500" s="13" t="s">
        <v>15</v>
      </c>
      <c r="CG500" s="13" t="s">
        <v>15</v>
      </c>
      <c r="CH500" s="13" t="s">
        <v>15</v>
      </c>
      <c r="CI500" s="13" t="s">
        <v>15</v>
      </c>
      <c r="CJ500" s="13" t="s">
        <v>15</v>
      </c>
      <c r="CK500" s="13" t="s">
        <v>15</v>
      </c>
      <c r="CL500" s="13" t="s">
        <v>15</v>
      </c>
      <c r="CM500" s="13" t="s">
        <v>15</v>
      </c>
      <c r="CN500" s="13" t="s">
        <v>15</v>
      </c>
      <c r="CO500" s="13" t="s">
        <v>15</v>
      </c>
      <c r="CP500" s="13" t="s">
        <v>15</v>
      </c>
      <c r="CQ500" s="13">
        <v>0.17232402968606081</v>
      </c>
      <c r="CR500" s="13">
        <v>3.0169008967908993E-2</v>
      </c>
      <c r="CS500" s="13">
        <v>3.1660355450031631E-2</v>
      </c>
      <c r="CT500" s="16" t="s">
        <v>15</v>
      </c>
      <c r="CU500" s="16" t="s">
        <v>15</v>
      </c>
      <c r="CV500" s="16" t="s">
        <v>15</v>
      </c>
      <c r="CW500" s="16" t="s">
        <v>15</v>
      </c>
      <c r="CX500" s="16" t="s">
        <v>15</v>
      </c>
      <c r="CY500" s="16" t="s">
        <v>15</v>
      </c>
      <c r="CZ500" s="16" t="s">
        <v>15</v>
      </c>
      <c r="DA500" s="16" t="s">
        <v>15</v>
      </c>
      <c r="DB500" s="16" t="s">
        <v>15</v>
      </c>
      <c r="DC500" s="16" t="s">
        <v>15</v>
      </c>
      <c r="DD500" s="16" t="s">
        <v>15</v>
      </c>
      <c r="DE500" s="16" t="s">
        <v>15</v>
      </c>
      <c r="DF500" s="16" t="s">
        <v>15</v>
      </c>
      <c r="DG500" s="16">
        <v>10.652100000000001</v>
      </c>
      <c r="DH500" s="16">
        <v>11.0015</v>
      </c>
      <c r="DI500" s="16">
        <v>3.4611999999999998</v>
      </c>
      <c r="DJ500" s="21" t="s">
        <v>15</v>
      </c>
      <c r="DK500" s="21" t="s">
        <v>15</v>
      </c>
      <c r="DL500" s="21" t="s">
        <v>15</v>
      </c>
      <c r="DM500" s="21" t="s">
        <v>15</v>
      </c>
      <c r="DN500" s="21" t="s">
        <v>15</v>
      </c>
      <c r="DO500" s="21" t="s">
        <v>15</v>
      </c>
      <c r="DP500" s="21" t="s">
        <v>15</v>
      </c>
      <c r="DQ500" s="21" t="s">
        <v>15</v>
      </c>
      <c r="DR500" s="21" t="s">
        <v>15</v>
      </c>
      <c r="DS500" s="21" t="s">
        <v>15</v>
      </c>
      <c r="DT500" s="21" t="s">
        <v>15</v>
      </c>
      <c r="DU500" s="21" t="s">
        <v>15</v>
      </c>
      <c r="DV500" s="21" t="s">
        <v>15</v>
      </c>
      <c r="DW500" s="21">
        <v>5.3663999999999996</v>
      </c>
      <c r="DX500" s="21">
        <v>7.3746999999999998</v>
      </c>
      <c r="DY500" s="21">
        <v>2.4462000000000002</v>
      </c>
    </row>
    <row r="501" spans="1:129" x14ac:dyDescent="0.2">
      <c r="A501" s="62" t="str">
        <f>[1]PSIM!A514</f>
        <v>SRICHA</v>
      </c>
      <c r="B501" s="16" t="s">
        <v>15</v>
      </c>
      <c r="C501" s="16" t="s">
        <v>15</v>
      </c>
      <c r="D501" s="16" t="s">
        <v>15</v>
      </c>
      <c r="E501" s="16" t="s">
        <v>15</v>
      </c>
      <c r="F501" s="16" t="s">
        <v>15</v>
      </c>
      <c r="G501" s="16" t="s">
        <v>15</v>
      </c>
      <c r="H501" s="16" t="s">
        <v>15</v>
      </c>
      <c r="I501" s="16">
        <v>14.2438</v>
      </c>
      <c r="J501" s="16">
        <v>8.5485000000000007</v>
      </c>
      <c r="K501" s="16">
        <v>4.92</v>
      </c>
      <c r="L501" s="16">
        <v>3.89</v>
      </c>
      <c r="M501" s="16">
        <v>3.01</v>
      </c>
      <c r="N501" s="16">
        <v>2.7800000000000002</v>
      </c>
      <c r="O501" s="16">
        <v>1.1000000000000001</v>
      </c>
      <c r="P501" s="16">
        <v>0.31</v>
      </c>
      <c r="Q501" s="16">
        <v>-0.15</v>
      </c>
      <c r="R501" s="17" t="s">
        <v>15</v>
      </c>
      <c r="S501" s="17" t="s">
        <v>15</v>
      </c>
      <c r="T501" s="17" t="s">
        <v>15</v>
      </c>
      <c r="U501" s="17" t="s">
        <v>15</v>
      </c>
      <c r="V501" s="17" t="s">
        <v>15</v>
      </c>
      <c r="W501" s="17" t="s">
        <v>15</v>
      </c>
      <c r="X501" s="17" t="s">
        <v>15</v>
      </c>
      <c r="Y501" s="17">
        <v>59.012</v>
      </c>
      <c r="Z501" s="17">
        <v>59.358699999999999</v>
      </c>
      <c r="AA501" s="17">
        <v>54.398699999999998</v>
      </c>
      <c r="AB501" s="17">
        <v>65.842100000000002</v>
      </c>
      <c r="AC501" s="17">
        <v>49.289900000000003</v>
      </c>
      <c r="AD501" s="17">
        <v>43.971299999999999</v>
      </c>
      <c r="AE501" s="17">
        <v>32.159500000000001</v>
      </c>
      <c r="AF501" s="17">
        <v>24.5379</v>
      </c>
      <c r="AG501" s="17">
        <v>14.556100000000001</v>
      </c>
      <c r="AH501" s="16">
        <v>49.29</v>
      </c>
      <c r="AI501" s="16">
        <v>43.97</v>
      </c>
      <c r="AJ501" s="16">
        <v>32.159999999999997</v>
      </c>
      <c r="AK501" s="16">
        <v>24.54</v>
      </c>
      <c r="AL501" s="16">
        <v>14.56</v>
      </c>
      <c r="AM501" s="16" t="s">
        <v>15</v>
      </c>
      <c r="AN501" s="16" t="s">
        <v>15</v>
      </c>
      <c r="AO501" s="16" t="s">
        <v>15</v>
      </c>
      <c r="AP501" s="16" t="s">
        <v>15</v>
      </c>
      <c r="AQ501" s="16" t="s">
        <v>15</v>
      </c>
      <c r="AR501" s="16" t="s">
        <v>15</v>
      </c>
      <c r="AS501" s="16" t="s">
        <v>15</v>
      </c>
      <c r="AT501" s="16" t="s">
        <v>15</v>
      </c>
      <c r="AU501" s="16" t="s">
        <v>15</v>
      </c>
      <c r="AV501" s="16" t="s">
        <v>15</v>
      </c>
      <c r="AW501" s="16">
        <v>11.31</v>
      </c>
      <c r="AX501" s="19" t="s">
        <v>15</v>
      </c>
      <c r="AY501" s="19" t="s">
        <v>15</v>
      </c>
      <c r="AZ501" s="19" t="s">
        <v>15</v>
      </c>
      <c r="BA501" s="19" t="s">
        <v>15</v>
      </c>
      <c r="BB501" s="19" t="s">
        <v>15</v>
      </c>
      <c r="BC501" s="19" t="s">
        <v>15</v>
      </c>
      <c r="BD501" s="19" t="s">
        <v>15</v>
      </c>
      <c r="BE501" s="19">
        <v>7.1804356411390451E-5</v>
      </c>
      <c r="BF501" s="19" t="s">
        <v>15</v>
      </c>
      <c r="BG501" s="19">
        <v>2.3561181500663589E-5</v>
      </c>
      <c r="BH501" s="19">
        <v>3.1086945920905061E-5</v>
      </c>
      <c r="BI501" s="19">
        <v>2.527880601251227E-4</v>
      </c>
      <c r="BJ501" s="19">
        <v>2.5798957438803136E-4</v>
      </c>
      <c r="BK501" s="19">
        <v>6.4826237907439246E-4</v>
      </c>
      <c r="BL501" s="19">
        <v>1.1109143808739928E-2</v>
      </c>
      <c r="BM501" s="19">
        <v>-7.6101597418976805E-3</v>
      </c>
      <c r="BN501" s="16" t="s">
        <v>15</v>
      </c>
      <c r="BO501" s="16" t="s">
        <v>15</v>
      </c>
      <c r="BP501" s="16" t="s">
        <v>15</v>
      </c>
      <c r="BQ501" s="16" t="s">
        <v>15</v>
      </c>
      <c r="BR501" s="16" t="s">
        <v>15</v>
      </c>
      <c r="BS501" s="16" t="s">
        <v>15</v>
      </c>
      <c r="BT501" s="16" t="s">
        <v>15</v>
      </c>
      <c r="BU501" s="16">
        <v>36.065199999999997</v>
      </c>
      <c r="BV501" s="16">
        <v>49.922400000000003</v>
      </c>
      <c r="BW501" s="16">
        <v>39.113700000000001</v>
      </c>
      <c r="BX501" s="16">
        <v>49.219099999999997</v>
      </c>
      <c r="BY501" s="16">
        <v>36.171399999999998</v>
      </c>
      <c r="BZ501" s="16">
        <v>33.173699999999997</v>
      </c>
      <c r="CA501" s="16">
        <v>21.2392</v>
      </c>
      <c r="CB501" s="16">
        <v>8.1079000000000008</v>
      </c>
      <c r="CC501" s="16">
        <v>-3.6635999999999997</v>
      </c>
      <c r="CD501" s="13" t="s">
        <v>15</v>
      </c>
      <c r="CE501" s="13" t="s">
        <v>15</v>
      </c>
      <c r="CF501" s="13" t="s">
        <v>15</v>
      </c>
      <c r="CG501" s="13" t="s">
        <v>15</v>
      </c>
      <c r="CH501" s="13" t="s">
        <v>15</v>
      </c>
      <c r="CI501" s="13" t="s">
        <v>15</v>
      </c>
      <c r="CJ501" s="13" t="s">
        <v>15</v>
      </c>
      <c r="CK501" s="13" t="s">
        <v>15</v>
      </c>
      <c r="CL501" s="13" t="s">
        <v>15</v>
      </c>
      <c r="CM501" s="13" t="s">
        <v>15</v>
      </c>
      <c r="CN501" s="13">
        <v>8.7077848787781064E-4</v>
      </c>
      <c r="CO501" s="13">
        <v>2.1699643069458254E-3</v>
      </c>
      <c r="CP501" s="13">
        <v>1.6721540571096609E-3</v>
      </c>
      <c r="CQ501" s="13">
        <v>1.6342472390526138E-3</v>
      </c>
      <c r="CR501" s="13">
        <v>2.6365313626164934E-3</v>
      </c>
      <c r="CS501" s="13">
        <v>1.6723425391117252E-3</v>
      </c>
      <c r="CT501" s="16" t="s">
        <v>15</v>
      </c>
      <c r="CU501" s="16" t="s">
        <v>15</v>
      </c>
      <c r="CV501" s="16" t="s">
        <v>15</v>
      </c>
      <c r="CW501" s="16" t="s">
        <v>15</v>
      </c>
      <c r="CX501" s="16" t="s">
        <v>15</v>
      </c>
      <c r="CY501" s="16" t="s">
        <v>15</v>
      </c>
      <c r="CZ501" s="16" t="s">
        <v>15</v>
      </c>
      <c r="DA501" s="16" t="s">
        <v>15</v>
      </c>
      <c r="DB501" s="16">
        <v>104.089</v>
      </c>
      <c r="DC501" s="16">
        <v>96.819699999999997</v>
      </c>
      <c r="DD501" s="16">
        <v>63.262700000000002</v>
      </c>
      <c r="DE501" s="16">
        <v>40.234200000000001</v>
      </c>
      <c r="DF501" s="16">
        <v>35.452199999999998</v>
      </c>
      <c r="DG501" s="16">
        <v>15.348000000000001</v>
      </c>
      <c r="DH501" s="16">
        <v>5.0015000000000001</v>
      </c>
      <c r="DI501" s="16">
        <v>-2.5432000000000001</v>
      </c>
      <c r="DJ501" s="21" t="s">
        <v>15</v>
      </c>
      <c r="DK501" s="21" t="s">
        <v>15</v>
      </c>
      <c r="DL501" s="21" t="s">
        <v>15</v>
      </c>
      <c r="DM501" s="21" t="s">
        <v>15</v>
      </c>
      <c r="DN501" s="21" t="s">
        <v>15</v>
      </c>
      <c r="DO501" s="21" t="s">
        <v>15</v>
      </c>
      <c r="DP501" s="21" t="s">
        <v>15</v>
      </c>
      <c r="DQ501" s="21" t="s">
        <v>15</v>
      </c>
      <c r="DR501" s="21">
        <v>44.900199999999998</v>
      </c>
      <c r="DS501" s="21">
        <v>46.573</v>
      </c>
      <c r="DT501" s="21">
        <v>44.2271</v>
      </c>
      <c r="DU501" s="21">
        <v>33.612400000000001</v>
      </c>
      <c r="DV501" s="21">
        <v>29.977599999999999</v>
      </c>
      <c r="DW501" s="21">
        <v>13.800800000000001</v>
      </c>
      <c r="DX501" s="21">
        <v>4.4024000000000001</v>
      </c>
      <c r="DY501" s="21">
        <v>-2.1848999999999998</v>
      </c>
    </row>
    <row r="502" spans="1:129" x14ac:dyDescent="0.2">
      <c r="A502" s="62" t="str">
        <f>[1]PSIM!A515</f>
        <v>SSC</v>
      </c>
      <c r="B502" s="16">
        <v>2.2090999999999998</v>
      </c>
      <c r="C502" s="16">
        <v>2.2917999999999998</v>
      </c>
      <c r="D502" s="16">
        <v>2.028</v>
      </c>
      <c r="E502" s="16">
        <v>1.9300000000000002</v>
      </c>
      <c r="F502" s="16">
        <v>1.97</v>
      </c>
      <c r="G502" s="16">
        <v>1.25</v>
      </c>
      <c r="H502" s="16">
        <v>0.53</v>
      </c>
      <c r="I502" s="16">
        <v>1.33</v>
      </c>
      <c r="J502" s="16">
        <v>1.79</v>
      </c>
      <c r="K502" s="16">
        <v>0.21</v>
      </c>
      <c r="L502" s="16">
        <v>2.27</v>
      </c>
      <c r="M502" s="16">
        <v>-1.24</v>
      </c>
      <c r="N502" s="16">
        <v>1.08</v>
      </c>
      <c r="O502" s="16">
        <v>-1.1499999999999999</v>
      </c>
      <c r="P502" s="16">
        <v>-1.1499999999999999</v>
      </c>
      <c r="Q502" s="16">
        <v>-0.87</v>
      </c>
      <c r="R502" s="17">
        <v>30.653199999999998</v>
      </c>
      <c r="S502" s="17">
        <v>32.2087</v>
      </c>
      <c r="T502" s="17">
        <v>31.460100000000001</v>
      </c>
      <c r="U502" s="17">
        <v>30.439399999999999</v>
      </c>
      <c r="V502" s="17">
        <v>27.198</v>
      </c>
      <c r="W502" s="17">
        <v>26.106200000000001</v>
      </c>
      <c r="X502" s="17">
        <v>24.141999999999999</v>
      </c>
      <c r="Y502" s="17">
        <v>24.499500000000001</v>
      </c>
      <c r="Z502" s="17">
        <v>20.186599999999999</v>
      </c>
      <c r="AA502" s="17">
        <v>19.045100000000001</v>
      </c>
      <c r="AB502" s="17">
        <v>20.161100000000001</v>
      </c>
      <c r="AC502" s="17">
        <v>27.365300000000001</v>
      </c>
      <c r="AD502" s="17">
        <v>32.945799999999998</v>
      </c>
      <c r="AE502" s="17">
        <v>20.7454</v>
      </c>
      <c r="AF502" s="17">
        <v>20.7454</v>
      </c>
      <c r="AG502" s="17">
        <v>27.1812</v>
      </c>
      <c r="AH502" s="16">
        <v>27.37</v>
      </c>
      <c r="AI502" s="16">
        <v>24.68</v>
      </c>
      <c r="AJ502" s="16">
        <v>20.75</v>
      </c>
      <c r="AK502" s="16">
        <v>25.02</v>
      </c>
      <c r="AL502" s="16">
        <v>27.18</v>
      </c>
      <c r="AM502" s="16">
        <v>26.04</v>
      </c>
      <c r="AN502" s="16">
        <v>27.07</v>
      </c>
      <c r="AO502" s="16">
        <v>27.18</v>
      </c>
      <c r="AP502" s="16">
        <v>26.94</v>
      </c>
      <c r="AQ502" s="16">
        <v>24.46</v>
      </c>
      <c r="AR502" s="16">
        <v>24.57</v>
      </c>
      <c r="AS502" s="16">
        <v>23.89</v>
      </c>
      <c r="AT502" s="16">
        <v>22.9</v>
      </c>
      <c r="AU502" s="16">
        <v>21.47</v>
      </c>
      <c r="AV502" s="16">
        <v>18.5</v>
      </c>
      <c r="AW502" s="16">
        <v>19.41</v>
      </c>
      <c r="AX502" s="19">
        <v>1.4363838285569827E-2</v>
      </c>
      <c r="AY502" s="19">
        <v>1.34148090476971E-2</v>
      </c>
      <c r="AZ502" s="19">
        <v>1.0485778138001152E-2</v>
      </c>
      <c r="BA502" s="19">
        <v>9.0079860244571992E-3</v>
      </c>
      <c r="BB502" s="19">
        <v>1.0397385208931622E-2</v>
      </c>
      <c r="BC502" s="19">
        <v>0.39171865045243059</v>
      </c>
      <c r="BD502" s="19">
        <v>0.66276222854014211</v>
      </c>
      <c r="BE502" s="19">
        <v>0.32787305806370787</v>
      </c>
      <c r="BF502" s="19">
        <v>0.23403460787429742</v>
      </c>
      <c r="BG502" s="19">
        <v>8.2552799143818488E-3</v>
      </c>
      <c r="BH502" s="19">
        <v>1.7661432839125125E-2</v>
      </c>
      <c r="BI502" s="19">
        <v>-1.2036098605015731E-2</v>
      </c>
      <c r="BJ502" s="19">
        <v>-0.15429356763428861</v>
      </c>
      <c r="BK502" s="19">
        <v>-4.1872011859561124E-2</v>
      </c>
      <c r="BL502" s="19">
        <v>-4.1872011859561124E-2</v>
      </c>
      <c r="BM502" s="19" t="s">
        <v>15</v>
      </c>
      <c r="BN502" s="16">
        <v>3.7968999999999999</v>
      </c>
      <c r="BO502" s="16">
        <v>4.0537000000000001</v>
      </c>
      <c r="BP502" s="16">
        <v>3.6271</v>
      </c>
      <c r="BQ502" s="16">
        <v>3.1856</v>
      </c>
      <c r="BR502" s="16">
        <v>2.7922000000000002</v>
      </c>
      <c r="BS502" s="16">
        <v>1.7658</v>
      </c>
      <c r="BT502" s="16">
        <v>0.7248</v>
      </c>
      <c r="BU502" s="16">
        <v>1.7957999999999998</v>
      </c>
      <c r="BV502" s="16">
        <v>2.1705000000000001</v>
      </c>
      <c r="BW502" s="16">
        <v>0.25729999999999997</v>
      </c>
      <c r="BX502" s="16">
        <v>2.6497999999999999</v>
      </c>
      <c r="BY502" s="16">
        <v>-2.9407000000000001</v>
      </c>
      <c r="BZ502" s="16">
        <v>2.4695</v>
      </c>
      <c r="CA502" s="16">
        <v>-2.8994999999999997</v>
      </c>
      <c r="CB502" s="16">
        <v>-2.8994999999999997</v>
      </c>
      <c r="CC502" s="16">
        <v>-2.1738</v>
      </c>
      <c r="CD502" s="13">
        <v>2.9041607462718569E-2</v>
      </c>
      <c r="CE502" s="13">
        <v>2.6801834252780151E-2</v>
      </c>
      <c r="CF502" s="13">
        <v>2.6048126798784862E-2</v>
      </c>
      <c r="CG502" s="13">
        <v>2.4868107236619207E-2</v>
      </c>
      <c r="CH502" s="13" t="s">
        <v>15</v>
      </c>
      <c r="CI502" s="13" t="s">
        <v>15</v>
      </c>
      <c r="CJ502" s="13" t="s">
        <v>15</v>
      </c>
      <c r="CK502" s="13" t="s">
        <v>15</v>
      </c>
      <c r="CL502" s="13" t="s">
        <v>15</v>
      </c>
      <c r="CM502" s="13" t="s">
        <v>15</v>
      </c>
      <c r="CN502" s="13" t="s">
        <v>15</v>
      </c>
      <c r="CO502" s="13">
        <v>8.330759753376521E-2</v>
      </c>
      <c r="CP502" s="13">
        <v>0.11435536062108775</v>
      </c>
      <c r="CQ502" s="13" t="s">
        <v>15</v>
      </c>
      <c r="CR502" s="13" t="s">
        <v>15</v>
      </c>
      <c r="CS502" s="13" t="s">
        <v>15</v>
      </c>
      <c r="CT502" s="16">
        <v>11.610799999999999</v>
      </c>
      <c r="CU502" s="16">
        <v>11.2361</v>
      </c>
      <c r="CV502" s="16">
        <v>9.4749999999999996</v>
      </c>
      <c r="CW502" s="16">
        <v>8.7225000000000001</v>
      </c>
      <c r="CX502" s="16">
        <v>8.5114000000000001</v>
      </c>
      <c r="CY502" s="16">
        <v>5.2645999999999997</v>
      </c>
      <c r="CZ502" s="16">
        <v>2.2254</v>
      </c>
      <c r="DA502" s="16">
        <v>5.6070000000000002</v>
      </c>
      <c r="DB502" s="16">
        <v>5.8555999999999999</v>
      </c>
      <c r="DC502" s="16">
        <v>0.58399999999999996</v>
      </c>
      <c r="DD502" s="16">
        <v>6.8312999999999997</v>
      </c>
      <c r="DE502" s="16">
        <v>-3.8353000000000002</v>
      </c>
      <c r="DF502" s="16">
        <v>3.3601000000000001</v>
      </c>
      <c r="DG502" s="16">
        <v>-3.5465999999999998</v>
      </c>
      <c r="DH502" s="16">
        <v>-3.5465999999999998</v>
      </c>
      <c r="DI502" s="16">
        <v>-3.5465999999999998</v>
      </c>
      <c r="DJ502" s="21">
        <v>7.3289</v>
      </c>
      <c r="DK502" s="21">
        <v>7.5313999999999997</v>
      </c>
      <c r="DL502" s="21">
        <v>6.5050999999999997</v>
      </c>
      <c r="DM502" s="21">
        <v>5.9806999999999997</v>
      </c>
      <c r="DN502" s="21">
        <v>5.7956000000000003</v>
      </c>
      <c r="DO502" s="21">
        <v>3.5661</v>
      </c>
      <c r="DP502" s="21">
        <v>1.496</v>
      </c>
      <c r="DQ502" s="21">
        <v>3.7248999999999999</v>
      </c>
      <c r="DR502" s="21">
        <v>4.0766999999999998</v>
      </c>
      <c r="DS502" s="21">
        <v>0.40720000000000001</v>
      </c>
      <c r="DT502" s="21">
        <v>4.4733000000000001</v>
      </c>
      <c r="DU502" s="21">
        <v>-2.4988999999999999</v>
      </c>
      <c r="DV502" s="21">
        <v>2.2120000000000002</v>
      </c>
      <c r="DW502" s="21">
        <v>-2.4186000000000001</v>
      </c>
      <c r="DX502" s="21">
        <v>-2.4186000000000001</v>
      </c>
      <c r="DY502" s="21">
        <v>-2.4186000000000001</v>
      </c>
    </row>
    <row r="503" spans="1:129" x14ac:dyDescent="0.2">
      <c r="A503" s="62" t="str">
        <f>[1]PSIM!A516</f>
        <v>SSF</v>
      </c>
      <c r="B503" s="16">
        <v>-6.6699999999999995E-2</v>
      </c>
      <c r="C503" s="16">
        <v>-0.218</v>
      </c>
      <c r="D503" s="16">
        <v>0.38279999999999997</v>
      </c>
      <c r="E503" s="16">
        <v>0.25</v>
      </c>
      <c r="F503" s="16">
        <v>0.26</v>
      </c>
      <c r="G503" s="16">
        <v>0.27</v>
      </c>
      <c r="H503" s="16">
        <v>0.64</v>
      </c>
      <c r="I503" s="16">
        <v>1</v>
      </c>
      <c r="J503" s="16">
        <v>0.16</v>
      </c>
      <c r="K503" s="16">
        <v>1.03</v>
      </c>
      <c r="L503" s="16">
        <v>1.0900000000000001</v>
      </c>
      <c r="M503" s="16">
        <v>-0.03</v>
      </c>
      <c r="N503" s="16">
        <v>0.64</v>
      </c>
      <c r="O503" s="16">
        <v>0.64</v>
      </c>
      <c r="P503" s="16">
        <v>0.56999999999999995</v>
      </c>
      <c r="Q503" s="16">
        <v>-0.03</v>
      </c>
      <c r="R503" s="17">
        <v>7.1832000000000003</v>
      </c>
      <c r="S503" s="17">
        <v>6.6482000000000001</v>
      </c>
      <c r="T503" s="17">
        <v>10.102</v>
      </c>
      <c r="U503" s="17">
        <v>8.9562000000000008</v>
      </c>
      <c r="V503" s="17">
        <v>9.8331</v>
      </c>
      <c r="W503" s="17">
        <v>11.793200000000001</v>
      </c>
      <c r="X503" s="17">
        <v>13.879</v>
      </c>
      <c r="Y503" s="17">
        <v>13.551299999999999</v>
      </c>
      <c r="Z503" s="17">
        <v>9.0068000000000001</v>
      </c>
      <c r="AA503" s="17">
        <v>14.5313</v>
      </c>
      <c r="AB503" s="17">
        <v>12.9666</v>
      </c>
      <c r="AC503" s="17">
        <v>5.5117000000000003</v>
      </c>
      <c r="AD503" s="17">
        <v>11.852</v>
      </c>
      <c r="AE503" s="17">
        <v>13.5922</v>
      </c>
      <c r="AF503" s="17">
        <v>16.213699999999999</v>
      </c>
      <c r="AG503" s="17">
        <v>12.1793</v>
      </c>
      <c r="AH503" s="16">
        <v>5.51</v>
      </c>
      <c r="AI503" s="16">
        <v>10.84</v>
      </c>
      <c r="AJ503" s="16">
        <v>13.59</v>
      </c>
      <c r="AK503" s="16">
        <v>16.21</v>
      </c>
      <c r="AL503" s="16">
        <v>12.18</v>
      </c>
      <c r="AM503" s="16">
        <v>5.98</v>
      </c>
      <c r="AN503" s="16">
        <v>7.36</v>
      </c>
      <c r="AO503" s="16">
        <v>7.99</v>
      </c>
      <c r="AP503" s="16">
        <v>8.3800000000000008</v>
      </c>
      <c r="AQ503" s="16">
        <v>8.9</v>
      </c>
      <c r="AR503" s="16">
        <v>8.89</v>
      </c>
      <c r="AS503" s="16">
        <v>7.61</v>
      </c>
      <c r="AT503" s="16">
        <v>7.61</v>
      </c>
      <c r="AU503" s="16">
        <v>8.41</v>
      </c>
      <c r="AV503" s="16">
        <v>6.78</v>
      </c>
      <c r="AW503" s="16">
        <v>6.67</v>
      </c>
      <c r="AX503" s="19">
        <v>0.28392635940369909</v>
      </c>
      <c r="AY503" s="19">
        <v>1.1162289990117182</v>
      </c>
      <c r="AZ503" s="19">
        <v>0.12630833811355216</v>
      </c>
      <c r="BA503" s="19">
        <v>0.85602593780206371</v>
      </c>
      <c r="BB503" s="19">
        <v>0.37291562351665547</v>
      </c>
      <c r="BC503" s="19">
        <v>0.1471338576395175</v>
      </c>
      <c r="BD503" s="19">
        <v>4.1553787808759443E-2</v>
      </c>
      <c r="BE503" s="19">
        <v>2.1330819727037195E-2</v>
      </c>
      <c r="BF503" s="19">
        <v>0.15673510346184993</v>
      </c>
      <c r="BG503" s="19">
        <v>2.5058231840391808E-2</v>
      </c>
      <c r="BH503" s="19">
        <v>2.1573435908375425E-2</v>
      </c>
      <c r="BI503" s="19">
        <v>-0.2050942039557325</v>
      </c>
      <c r="BJ503" s="19">
        <v>3.9418505162208822E-2</v>
      </c>
      <c r="BK503" s="19">
        <v>2.7648015907770458E-2</v>
      </c>
      <c r="BL503" s="19">
        <v>1.7928017571672877E-2</v>
      </c>
      <c r="BM503" s="19">
        <v>4.8972363667350194E-2</v>
      </c>
      <c r="BN503" s="16">
        <v>-0.31119999999999998</v>
      </c>
      <c r="BO503" s="16">
        <v>-0.82650000000000001</v>
      </c>
      <c r="BP503" s="16">
        <v>2.3273000000000001</v>
      </c>
      <c r="BQ503" s="16">
        <v>1.4016</v>
      </c>
      <c r="BR503" s="16">
        <v>1.5479000000000001</v>
      </c>
      <c r="BS503" s="16">
        <v>1.7829000000000002</v>
      </c>
      <c r="BT503" s="16">
        <v>3.3669000000000002</v>
      </c>
      <c r="BU503" s="16">
        <v>5.0491000000000001</v>
      </c>
      <c r="BV503" s="16">
        <v>0.76819999999999999</v>
      </c>
      <c r="BW503" s="16">
        <v>4.4585999999999997</v>
      </c>
      <c r="BX503" s="16">
        <v>4.5311000000000003</v>
      </c>
      <c r="BY503" s="16">
        <v>-0.13439999999999999</v>
      </c>
      <c r="BZ503" s="16">
        <v>3.42</v>
      </c>
      <c r="CA503" s="16">
        <v>3.4348999999999998</v>
      </c>
      <c r="CB503" s="16">
        <v>2.7002000000000002</v>
      </c>
      <c r="CC503" s="16">
        <v>-0.15160000000000001</v>
      </c>
      <c r="CD503" s="13">
        <v>1.2134978235784202</v>
      </c>
      <c r="CE503" s="13">
        <v>0.8291001104576059</v>
      </c>
      <c r="CF503" s="13">
        <v>0.6129504496447914</v>
      </c>
      <c r="CG503" s="13">
        <v>0.62851388645386597</v>
      </c>
      <c r="CH503" s="13">
        <v>0.44052853336322279</v>
      </c>
      <c r="CI503" s="13">
        <v>0.38078148707047199</v>
      </c>
      <c r="CJ503" s="13">
        <v>0.23258674363745324</v>
      </c>
      <c r="CK503" s="13">
        <v>8.4623404793184698E-2</v>
      </c>
      <c r="CL503" s="13">
        <v>0.48653076261475919</v>
      </c>
      <c r="CM503" s="13">
        <v>0.30753675792611662</v>
      </c>
      <c r="CN503" s="13">
        <v>0.17305335172463654</v>
      </c>
      <c r="CO503" s="13">
        <v>0.30405909377078028</v>
      </c>
      <c r="CP503" s="13">
        <v>0.23603280984443403</v>
      </c>
      <c r="CQ503" s="13">
        <v>0.1614440045888344</v>
      </c>
      <c r="CR503" s="13">
        <v>0.2916860483171696</v>
      </c>
      <c r="CS503" s="13">
        <v>0.38803870137034391</v>
      </c>
      <c r="CT503" s="16">
        <v>-1.6316999999999999</v>
      </c>
      <c r="CU503" s="16">
        <v>-3.6659999999999999</v>
      </c>
      <c r="CV503" s="16">
        <v>9.6898999999999997</v>
      </c>
      <c r="CW503" s="16">
        <v>6.1210000000000004</v>
      </c>
      <c r="CX503" s="16">
        <v>6.0044000000000004</v>
      </c>
      <c r="CY503" s="16">
        <v>6.1829000000000001</v>
      </c>
      <c r="CZ503" s="16">
        <v>13.571999999999999</v>
      </c>
      <c r="DA503" s="16">
        <v>18.949100000000001</v>
      </c>
      <c r="DB503" s="16">
        <v>2.9312</v>
      </c>
      <c r="DC503" s="16">
        <v>19.136600000000001</v>
      </c>
      <c r="DD503" s="16">
        <v>17.761500000000002</v>
      </c>
      <c r="DE503" s="16">
        <v>-0.46050000000000002</v>
      </c>
      <c r="DF503" s="16">
        <v>10.625</v>
      </c>
      <c r="DG503" s="16">
        <v>9.9545999999999992</v>
      </c>
      <c r="DH503" s="16">
        <v>8.5619999999999994</v>
      </c>
      <c r="DI503" s="16">
        <v>-0.47560000000000002</v>
      </c>
      <c r="DJ503" s="21">
        <v>-0.61770000000000003</v>
      </c>
      <c r="DK503" s="21">
        <v>-1.3561000000000001</v>
      </c>
      <c r="DL503" s="21">
        <v>4.1261999999999999</v>
      </c>
      <c r="DM503" s="21">
        <v>2.7765</v>
      </c>
      <c r="DN503" s="21">
        <v>2.8912</v>
      </c>
      <c r="DO503" s="21">
        <v>3.1835</v>
      </c>
      <c r="DP503" s="21">
        <v>7.2613000000000003</v>
      </c>
      <c r="DQ503" s="21">
        <v>11.150499999999999</v>
      </c>
      <c r="DR503" s="21">
        <v>1.5798000000000001</v>
      </c>
      <c r="DS503" s="21">
        <v>9.3864000000000001</v>
      </c>
      <c r="DT503" s="21">
        <v>9.5190999999999999</v>
      </c>
      <c r="DU503" s="21">
        <v>-0.25240000000000001</v>
      </c>
      <c r="DV503" s="21">
        <v>5.7671000000000001</v>
      </c>
      <c r="DW503" s="21">
        <v>5.5175000000000001</v>
      </c>
      <c r="DX503" s="21">
        <v>4.5559000000000003</v>
      </c>
      <c r="DY503" s="21">
        <v>-0.23330000000000001</v>
      </c>
    </row>
    <row r="504" spans="1:129" x14ac:dyDescent="0.2">
      <c r="A504" s="64" t="str">
        <f>[1]PSIM!A518</f>
        <v>SSP</v>
      </c>
      <c r="B504" s="16" t="s">
        <v>15</v>
      </c>
      <c r="C504" s="16" t="s">
        <v>15</v>
      </c>
      <c r="D504" s="16" t="s">
        <v>15</v>
      </c>
      <c r="E504" s="16" t="s">
        <v>15</v>
      </c>
      <c r="F504" s="16" t="s">
        <v>15</v>
      </c>
      <c r="G504" s="16" t="s">
        <v>15</v>
      </c>
      <c r="H504" s="16" t="s">
        <v>15</v>
      </c>
      <c r="I504" s="16" t="s">
        <v>15</v>
      </c>
      <c r="J504" s="16" t="s">
        <v>15</v>
      </c>
      <c r="K504" s="16" t="s">
        <v>15</v>
      </c>
      <c r="L504" s="16" t="s">
        <v>15</v>
      </c>
      <c r="M504" s="16" t="s">
        <v>15</v>
      </c>
      <c r="N504" s="16" t="s">
        <v>15</v>
      </c>
      <c r="O504" s="16" t="s">
        <v>15</v>
      </c>
      <c r="P504" s="16" t="s">
        <v>15</v>
      </c>
      <c r="Q504" s="16">
        <v>0.45</v>
      </c>
      <c r="R504" s="17" t="s">
        <v>15</v>
      </c>
      <c r="S504" s="17" t="s">
        <v>15</v>
      </c>
      <c r="T504" s="17" t="s">
        <v>15</v>
      </c>
      <c r="U504" s="17" t="s">
        <v>15</v>
      </c>
      <c r="V504" s="17" t="s">
        <v>15</v>
      </c>
      <c r="W504" s="17" t="s">
        <v>15</v>
      </c>
      <c r="X504" s="17" t="s">
        <v>15</v>
      </c>
      <c r="Y504" s="17" t="s">
        <v>15</v>
      </c>
      <c r="Z504" s="17" t="s">
        <v>15</v>
      </c>
      <c r="AA504" s="17" t="s">
        <v>15</v>
      </c>
      <c r="AB504" s="17" t="s">
        <v>15</v>
      </c>
      <c r="AC504" s="17" t="s">
        <v>15</v>
      </c>
      <c r="AD504" s="17" t="s">
        <v>15</v>
      </c>
      <c r="AE504" s="17" t="s">
        <v>15</v>
      </c>
      <c r="AF504" s="17" t="s">
        <v>15</v>
      </c>
      <c r="AG504" s="17">
        <v>80.772199999999998</v>
      </c>
      <c r="AH504" s="16" t="s">
        <v>15</v>
      </c>
      <c r="AI504" s="16" t="s">
        <v>15</v>
      </c>
      <c r="AJ504" s="16" t="s">
        <v>15</v>
      </c>
      <c r="AK504" s="16" t="s">
        <v>15</v>
      </c>
      <c r="AL504" s="16">
        <v>40.94</v>
      </c>
      <c r="AM504" s="16" t="s">
        <v>15</v>
      </c>
      <c r="AN504" s="16" t="s">
        <v>15</v>
      </c>
      <c r="AO504" s="16" t="s">
        <v>15</v>
      </c>
      <c r="AP504" s="16" t="s">
        <v>15</v>
      </c>
      <c r="AQ504" s="16" t="s">
        <v>15</v>
      </c>
      <c r="AR504" s="16" t="s">
        <v>15</v>
      </c>
      <c r="AS504" s="16" t="s">
        <v>15</v>
      </c>
      <c r="AT504" s="16" t="s">
        <v>15</v>
      </c>
      <c r="AU504" s="16" t="s">
        <v>15</v>
      </c>
      <c r="AV504" s="16" t="s">
        <v>15</v>
      </c>
      <c r="AW504" s="16" t="s">
        <v>15</v>
      </c>
      <c r="AX504" s="19" t="s">
        <v>15</v>
      </c>
      <c r="AY504" s="19" t="s">
        <v>15</v>
      </c>
      <c r="AZ504" s="19" t="s">
        <v>15</v>
      </c>
      <c r="BA504" s="19" t="s">
        <v>15</v>
      </c>
      <c r="BB504" s="19" t="s">
        <v>15</v>
      </c>
      <c r="BC504" s="19" t="s">
        <v>15</v>
      </c>
      <c r="BD504" s="19" t="s">
        <v>15</v>
      </c>
      <c r="BE504" s="19" t="s">
        <v>15</v>
      </c>
      <c r="BF504" s="19" t="s">
        <v>15</v>
      </c>
      <c r="BG504" s="19" t="s">
        <v>15</v>
      </c>
      <c r="BH504" s="19" t="s">
        <v>15</v>
      </c>
      <c r="BI504" s="19" t="s">
        <v>15</v>
      </c>
      <c r="BJ504" s="19" t="s">
        <v>15</v>
      </c>
      <c r="BK504" s="19" t="s">
        <v>15</v>
      </c>
      <c r="BL504" s="19" t="s">
        <v>15</v>
      </c>
      <c r="BM504" s="19" t="s">
        <v>15</v>
      </c>
      <c r="BN504" s="16" t="s">
        <v>15</v>
      </c>
      <c r="BO504" s="16" t="s">
        <v>15</v>
      </c>
      <c r="BP504" s="16" t="s">
        <v>15</v>
      </c>
      <c r="BQ504" s="16" t="s">
        <v>15</v>
      </c>
      <c r="BR504" s="16" t="s">
        <v>15</v>
      </c>
      <c r="BS504" s="16" t="s">
        <v>15</v>
      </c>
      <c r="BT504" s="16" t="s">
        <v>15</v>
      </c>
      <c r="BU504" s="16" t="s">
        <v>15</v>
      </c>
      <c r="BV504" s="16" t="s">
        <v>15</v>
      </c>
      <c r="BW504" s="16" t="s">
        <v>15</v>
      </c>
      <c r="BX504" s="16" t="s">
        <v>15</v>
      </c>
      <c r="BY504" s="16" t="s">
        <v>15</v>
      </c>
      <c r="BZ504" s="16" t="s">
        <v>15</v>
      </c>
      <c r="CA504" s="16" t="s">
        <v>15</v>
      </c>
      <c r="CB504" s="16" t="s">
        <v>15</v>
      </c>
      <c r="CC504" s="16">
        <v>38.984900000000003</v>
      </c>
      <c r="CD504" s="13" t="s">
        <v>15</v>
      </c>
      <c r="CE504" s="13" t="s">
        <v>15</v>
      </c>
      <c r="CF504" s="13" t="s">
        <v>15</v>
      </c>
      <c r="CG504" s="13" t="s">
        <v>15</v>
      </c>
      <c r="CH504" s="13" t="s">
        <v>15</v>
      </c>
      <c r="CI504" s="13" t="s">
        <v>15</v>
      </c>
      <c r="CJ504" s="13" t="s">
        <v>15</v>
      </c>
      <c r="CK504" s="13" t="s">
        <v>15</v>
      </c>
      <c r="CL504" s="13" t="s">
        <v>15</v>
      </c>
      <c r="CM504" s="13" t="s">
        <v>15</v>
      </c>
      <c r="CN504" s="13" t="s">
        <v>15</v>
      </c>
      <c r="CO504" s="13" t="s">
        <v>15</v>
      </c>
      <c r="CP504" s="13" t="s">
        <v>15</v>
      </c>
      <c r="CQ504" s="13" t="s">
        <v>15</v>
      </c>
      <c r="CR504" s="13" t="s">
        <v>15</v>
      </c>
      <c r="CS504" s="13">
        <v>1.3821931646079488</v>
      </c>
      <c r="CT504" s="16" t="s">
        <v>15</v>
      </c>
      <c r="CU504" s="16" t="s">
        <v>15</v>
      </c>
      <c r="CV504" s="16" t="s">
        <v>15</v>
      </c>
      <c r="CW504" s="16" t="s">
        <v>15</v>
      </c>
      <c r="CX504" s="16" t="s">
        <v>15</v>
      </c>
      <c r="CY504" s="16" t="s">
        <v>15</v>
      </c>
      <c r="CZ504" s="16" t="s">
        <v>15</v>
      </c>
      <c r="DA504" s="16" t="s">
        <v>15</v>
      </c>
      <c r="DB504" s="16" t="s">
        <v>15</v>
      </c>
      <c r="DC504" s="16" t="s">
        <v>15</v>
      </c>
      <c r="DD504" s="16" t="s">
        <v>15</v>
      </c>
      <c r="DE504" s="16" t="s">
        <v>15</v>
      </c>
      <c r="DF504" s="16" t="s">
        <v>15</v>
      </c>
      <c r="DG504" s="16" t="s">
        <v>15</v>
      </c>
      <c r="DH504" s="16" t="s">
        <v>15</v>
      </c>
      <c r="DI504" s="16" t="s">
        <v>15</v>
      </c>
      <c r="DJ504" s="21" t="s">
        <v>15</v>
      </c>
      <c r="DK504" s="21" t="s">
        <v>15</v>
      </c>
      <c r="DL504" s="21" t="s">
        <v>15</v>
      </c>
      <c r="DM504" s="21" t="s">
        <v>15</v>
      </c>
      <c r="DN504" s="21" t="s">
        <v>15</v>
      </c>
      <c r="DO504" s="21" t="s">
        <v>15</v>
      </c>
      <c r="DP504" s="21" t="s">
        <v>15</v>
      </c>
      <c r="DQ504" s="21" t="s">
        <v>15</v>
      </c>
      <c r="DR504" s="21" t="s">
        <v>15</v>
      </c>
      <c r="DS504" s="21" t="s">
        <v>15</v>
      </c>
      <c r="DT504" s="21" t="s">
        <v>15</v>
      </c>
      <c r="DU504" s="21" t="s">
        <v>15</v>
      </c>
      <c r="DV504" s="21" t="s">
        <v>15</v>
      </c>
      <c r="DW504" s="21" t="s">
        <v>15</v>
      </c>
      <c r="DX504" s="21" t="s">
        <v>15</v>
      </c>
      <c r="DY504" s="21" t="s">
        <v>15</v>
      </c>
    </row>
    <row r="505" spans="1:129" x14ac:dyDescent="0.2">
      <c r="A505" s="62" t="str">
        <f>[1]PSIM!A519</f>
        <v>SSSC</v>
      </c>
      <c r="B505" s="16">
        <v>2.75E-2</v>
      </c>
      <c r="C505" s="16">
        <v>0.24510000000000001</v>
      </c>
      <c r="D505" s="16">
        <v>0.54610000000000003</v>
      </c>
      <c r="E505" s="16">
        <v>0.61419999999999997</v>
      </c>
      <c r="F505" s="16">
        <v>0.65039999999999998</v>
      </c>
      <c r="G505" s="16">
        <v>0.4486</v>
      </c>
      <c r="H505" s="16">
        <v>0.71640000000000004</v>
      </c>
      <c r="I505" s="16">
        <v>0.188</v>
      </c>
      <c r="J505" s="16">
        <v>0.52300000000000002</v>
      </c>
      <c r="K505" s="16">
        <v>0.48599999999999999</v>
      </c>
      <c r="L505" s="16">
        <v>0.72499999999999998</v>
      </c>
      <c r="M505" s="16">
        <v>0.77100000000000002</v>
      </c>
      <c r="N505" s="16">
        <v>0.50800000000000001</v>
      </c>
      <c r="O505" s="16">
        <v>0.309</v>
      </c>
      <c r="P505" s="16">
        <v>0.434</v>
      </c>
      <c r="Q505" s="16">
        <v>0.31309999999999999</v>
      </c>
      <c r="R505" s="17">
        <v>11.0489</v>
      </c>
      <c r="S505" s="17">
        <v>11.6389</v>
      </c>
      <c r="T505" s="17">
        <v>15.7155</v>
      </c>
      <c r="U505" s="17">
        <v>11.8751</v>
      </c>
      <c r="V505" s="17">
        <v>12.389900000000001</v>
      </c>
      <c r="W505" s="17">
        <v>13.410500000000001</v>
      </c>
      <c r="X505" s="17">
        <v>16.878699999999998</v>
      </c>
      <c r="Y505" s="17">
        <v>7.9836999999999998</v>
      </c>
      <c r="Z505" s="17">
        <v>15.461600000000001</v>
      </c>
      <c r="AA505" s="17">
        <v>14.6508</v>
      </c>
      <c r="AB505" s="17">
        <v>15.344200000000001</v>
      </c>
      <c r="AC505" s="17">
        <v>16.3583</v>
      </c>
      <c r="AD505" s="17">
        <v>13.4628</v>
      </c>
      <c r="AE505" s="17">
        <v>12.62</v>
      </c>
      <c r="AF505" s="17">
        <v>15.069699999999999</v>
      </c>
      <c r="AG505" s="17">
        <v>12.372400000000001</v>
      </c>
      <c r="AH505" s="16">
        <v>16.36</v>
      </c>
      <c r="AI505" s="16">
        <v>13.35</v>
      </c>
      <c r="AJ505" s="16">
        <v>12.47</v>
      </c>
      <c r="AK505" s="16">
        <v>15.07</v>
      </c>
      <c r="AL505" s="16">
        <v>12.37</v>
      </c>
      <c r="AM505" s="16">
        <v>6.85</v>
      </c>
      <c r="AN505" s="16">
        <v>5.42</v>
      </c>
      <c r="AO505" s="16">
        <v>6.14</v>
      </c>
      <c r="AP505" s="16">
        <v>4.37</v>
      </c>
      <c r="AQ505" s="16">
        <v>4.9800000000000004</v>
      </c>
      <c r="AR505" s="16">
        <v>5.41</v>
      </c>
      <c r="AS505" s="16">
        <v>4.7</v>
      </c>
      <c r="AT505" s="16">
        <v>6.1</v>
      </c>
      <c r="AU505" s="16">
        <v>6.42</v>
      </c>
      <c r="AV505" s="16">
        <v>5.82</v>
      </c>
      <c r="AW505" s="16">
        <v>5.68</v>
      </c>
      <c r="AX505" s="19">
        <v>0.86470575281327755</v>
      </c>
      <c r="AY505" s="19">
        <v>0.55139603955645333</v>
      </c>
      <c r="AZ505" s="19">
        <v>0.2685171524718809</v>
      </c>
      <c r="BA505" s="19">
        <v>0.39774461043480669</v>
      </c>
      <c r="BB505" s="19">
        <v>0.40580546258576011</v>
      </c>
      <c r="BC505" s="19">
        <v>0.34820123329510549</v>
      </c>
      <c r="BD505" s="19">
        <v>0.21354457615507771</v>
      </c>
      <c r="BE505" s="19">
        <v>0.51274296208829195</v>
      </c>
      <c r="BF505" s="19">
        <v>0.10480852047240712</v>
      </c>
      <c r="BG505" s="19">
        <v>0.14069504521297022</v>
      </c>
      <c r="BH505" s="19">
        <v>0.12145733060406562</v>
      </c>
      <c r="BI505" s="19">
        <v>9.9046797664943884E-2</v>
      </c>
      <c r="BJ505" s="19">
        <v>0.10642497488725534</v>
      </c>
      <c r="BK505" s="19">
        <v>0.15118440383508092</v>
      </c>
      <c r="BL505" s="19">
        <v>7.0937249891574086E-2</v>
      </c>
      <c r="BM505" s="19">
        <v>0.15663479267082384</v>
      </c>
      <c r="BN505" s="16">
        <v>0.68989999999999996</v>
      </c>
      <c r="BO505" s="16">
        <v>4.8704000000000001</v>
      </c>
      <c r="BP505" s="16">
        <v>8.2741000000000007</v>
      </c>
      <c r="BQ505" s="16">
        <v>6.6497000000000002</v>
      </c>
      <c r="BR505" s="16">
        <v>7.3818000000000001</v>
      </c>
      <c r="BS505" s="16">
        <v>5.3635000000000002</v>
      </c>
      <c r="BT505" s="16">
        <v>7.1322999999999999</v>
      </c>
      <c r="BU505" s="16">
        <v>3.2664</v>
      </c>
      <c r="BV505" s="16">
        <v>7.3231000000000002</v>
      </c>
      <c r="BW505" s="16">
        <v>5.8004999999999995</v>
      </c>
      <c r="BX505" s="16">
        <v>7.0107999999999997</v>
      </c>
      <c r="BY505" s="16">
        <v>7.8007999999999997</v>
      </c>
      <c r="BZ505" s="16">
        <v>5.8954000000000004</v>
      </c>
      <c r="CA505" s="16">
        <v>4.1269</v>
      </c>
      <c r="CB505" s="16">
        <v>6.0888999999999998</v>
      </c>
      <c r="CC505" s="16">
        <v>4.1980000000000004</v>
      </c>
      <c r="CD505" s="13">
        <v>20.394102056563895</v>
      </c>
      <c r="CE505" s="13">
        <v>9.0552159244509021</v>
      </c>
      <c r="CF505" s="13">
        <v>4.3027862262177745</v>
      </c>
      <c r="CG505" s="13">
        <v>3.1496363929123707</v>
      </c>
      <c r="CH505" s="13">
        <v>2.0469325073304852</v>
      </c>
      <c r="CI505" s="13">
        <v>1.6961866575727982</v>
      </c>
      <c r="CJ505" s="13">
        <v>1.9211765546795019</v>
      </c>
      <c r="CK505" s="13">
        <v>0.89283008317135604</v>
      </c>
      <c r="CL505" s="13">
        <v>0.93397609865763709</v>
      </c>
      <c r="CM505" s="13">
        <v>1.0377991149559731</v>
      </c>
      <c r="CN505" s="13">
        <v>0.93476136966003487</v>
      </c>
      <c r="CO505" s="13">
        <v>0.62473241562932991</v>
      </c>
      <c r="CP505" s="13">
        <v>0.42617863339318218</v>
      </c>
      <c r="CQ505" s="13">
        <v>0.28506934032773912</v>
      </c>
      <c r="CR505" s="13">
        <v>0.12776977261849398</v>
      </c>
      <c r="CS505" s="13">
        <v>0.16740663309423634</v>
      </c>
      <c r="CT505" s="16">
        <v>15.930199999999999</v>
      </c>
      <c r="CU505" s="16">
        <v>79.318100000000001</v>
      </c>
      <c r="CV505" s="16">
        <v>77.533199999999994</v>
      </c>
      <c r="CW505" s="16">
        <v>48.731200000000001</v>
      </c>
      <c r="CX505" s="16">
        <v>35.172699999999999</v>
      </c>
      <c r="CY505" s="16">
        <v>20.1828</v>
      </c>
      <c r="CZ505" s="16">
        <v>28.294499999999999</v>
      </c>
      <c r="DA505" s="16">
        <v>7.3822000000000001</v>
      </c>
      <c r="DB505" s="16">
        <v>20.666</v>
      </c>
      <c r="DC505" s="16">
        <v>17.143999999999998</v>
      </c>
      <c r="DD505" s="16">
        <v>22.863800000000001</v>
      </c>
      <c r="DE505" s="16">
        <v>21.310300000000002</v>
      </c>
      <c r="DF505" s="16">
        <v>13.0937</v>
      </c>
      <c r="DG505" s="16">
        <v>7.7735000000000003</v>
      </c>
      <c r="DH505" s="16">
        <v>10.495200000000001</v>
      </c>
      <c r="DI505" s="16">
        <v>7.2435999999999998</v>
      </c>
      <c r="DJ505" s="21">
        <v>0.5131</v>
      </c>
      <c r="DK505" s="21">
        <v>4.3791000000000002</v>
      </c>
      <c r="DL505" s="21">
        <v>8.6409000000000002</v>
      </c>
      <c r="DM505" s="21">
        <v>8.1682000000000006</v>
      </c>
      <c r="DN505" s="21">
        <v>8.2703000000000007</v>
      </c>
      <c r="DO505" s="21">
        <v>6.1787999999999998</v>
      </c>
      <c r="DP505" s="21">
        <v>9.0755999999999997</v>
      </c>
      <c r="DQ505" s="21">
        <v>2.6393</v>
      </c>
      <c r="DR505" s="21">
        <v>9.1201000000000008</v>
      </c>
      <c r="DS505" s="21">
        <v>7.5411999999999999</v>
      </c>
      <c r="DT505" s="21">
        <v>10.079000000000001</v>
      </c>
      <c r="DU505" s="21">
        <v>10.4945</v>
      </c>
      <c r="DV505" s="21">
        <v>7.4871999999999996</v>
      </c>
      <c r="DW505" s="21">
        <v>4.9359999999999999</v>
      </c>
      <c r="DX505" s="21">
        <v>7.4180999999999999</v>
      </c>
      <c r="DY505" s="21">
        <v>5.3640999999999996</v>
      </c>
    </row>
    <row r="506" spans="1:129" x14ac:dyDescent="0.2">
      <c r="A506" s="62" t="str">
        <f>[1]PSIM!A520</f>
        <v>SST</v>
      </c>
      <c r="B506" s="16">
        <v>8.3000000000000004E-2</v>
      </c>
      <c r="C506" s="16">
        <v>9.2600000000000002E-2</v>
      </c>
      <c r="D506" s="16">
        <v>0.1517</v>
      </c>
      <c r="E506" s="16">
        <v>0.13289999999999999</v>
      </c>
      <c r="F506" s="16">
        <v>0.13880000000000001</v>
      </c>
      <c r="G506" s="16">
        <v>8.2600000000000007E-2</v>
      </c>
      <c r="H506" s="16">
        <v>0.12230000000000001</v>
      </c>
      <c r="I506" s="16">
        <v>0.15540000000000001</v>
      </c>
      <c r="J506" s="16">
        <v>0.14549999999999999</v>
      </c>
      <c r="K506" s="16">
        <v>1.157</v>
      </c>
      <c r="L506" s="16">
        <v>-0.4007</v>
      </c>
      <c r="M506" s="16">
        <v>-0.23799999999999999</v>
      </c>
      <c r="N506" s="16">
        <v>0.59499999999999997</v>
      </c>
      <c r="O506" s="16">
        <v>-0.14050000000000001</v>
      </c>
      <c r="P506" s="16">
        <v>-0.28179999999999999</v>
      </c>
      <c r="Q506" s="16">
        <v>-0.05</v>
      </c>
      <c r="R506" s="17">
        <v>54.4739</v>
      </c>
      <c r="S506" s="17">
        <v>58.278199999999998</v>
      </c>
      <c r="T506" s="17">
        <v>8.2460000000000004</v>
      </c>
      <c r="U506" s="17">
        <v>53.656399999999998</v>
      </c>
      <c r="V506" s="17">
        <v>51.262099999999997</v>
      </c>
      <c r="W506" s="17">
        <v>42.343499999999999</v>
      </c>
      <c r="X506" s="17">
        <v>49.435299999999998</v>
      </c>
      <c r="Y506" s="17">
        <v>54.171199999999999</v>
      </c>
      <c r="Z506" s="17">
        <v>74.085899999999995</v>
      </c>
      <c r="AA506" s="17">
        <v>46.160600000000002</v>
      </c>
      <c r="AB506" s="17">
        <v>50.340699999999998</v>
      </c>
      <c r="AC506" s="17">
        <v>55.539900000000003</v>
      </c>
      <c r="AD506" s="17">
        <v>59.05</v>
      </c>
      <c r="AE506" s="17">
        <v>59.177500000000002</v>
      </c>
      <c r="AF506" s="17">
        <v>55.990400000000001</v>
      </c>
      <c r="AG506" s="17">
        <v>55.68</v>
      </c>
      <c r="AH506" s="16">
        <v>55.54</v>
      </c>
      <c r="AI506" s="16">
        <v>59.02</v>
      </c>
      <c r="AJ506" s="16">
        <v>59.18</v>
      </c>
      <c r="AK506" s="16">
        <v>55.99</v>
      </c>
      <c r="AL506" s="16">
        <v>55.68</v>
      </c>
      <c r="AM506" s="16">
        <v>18.88</v>
      </c>
      <c r="AN506" s="16">
        <v>15.34</v>
      </c>
      <c r="AO506" s="16">
        <v>10.77</v>
      </c>
      <c r="AP506" s="16">
        <v>2.08</v>
      </c>
      <c r="AQ506" s="16">
        <v>14.64</v>
      </c>
      <c r="AR506" s="16">
        <v>15.28</v>
      </c>
      <c r="AS506" s="16">
        <v>15.08</v>
      </c>
      <c r="AT506" s="16">
        <v>16.989999999999998</v>
      </c>
      <c r="AU506" s="16">
        <v>19.55</v>
      </c>
      <c r="AV506" s="16">
        <v>21.49</v>
      </c>
      <c r="AW506" s="16">
        <v>48.48</v>
      </c>
      <c r="AX506" s="19">
        <v>7.7769801387891837E-4</v>
      </c>
      <c r="AY506" s="19" t="s">
        <v>15</v>
      </c>
      <c r="AZ506" s="19" t="s">
        <v>15</v>
      </c>
      <c r="BA506" s="19" t="s">
        <v>15</v>
      </c>
      <c r="BB506" s="19">
        <v>5.9016804716488696E-3</v>
      </c>
      <c r="BC506" s="19">
        <v>0.13468132247429693</v>
      </c>
      <c r="BD506" s="19">
        <v>8.7573842896342846E-2</v>
      </c>
      <c r="BE506" s="19">
        <v>5.0175185329136285E-2</v>
      </c>
      <c r="BF506" s="19">
        <v>0.29817205200405178</v>
      </c>
      <c r="BG506" s="19">
        <v>-1.7341139178818277</v>
      </c>
      <c r="BH506" s="19">
        <v>2.4634082172852994</v>
      </c>
      <c r="BI506" s="19">
        <v>-24.799905785235197</v>
      </c>
      <c r="BJ506" s="19">
        <v>1.7795229671989468</v>
      </c>
      <c r="BK506" s="19">
        <v>3.2872498202077534</v>
      </c>
      <c r="BL506" s="19">
        <v>1.3520837340601048</v>
      </c>
      <c r="BM506" s="19">
        <v>4.4625178297849857</v>
      </c>
      <c r="BN506" s="16">
        <v>32.337499999999999</v>
      </c>
      <c r="BO506" s="16">
        <v>32.856499999999997</v>
      </c>
      <c r="BP506" s="16">
        <v>53.105200000000004</v>
      </c>
      <c r="BQ506" s="16">
        <v>40.194299999999998</v>
      </c>
      <c r="BR506" s="16">
        <v>37.4373</v>
      </c>
      <c r="BS506" s="16">
        <v>20.8492</v>
      </c>
      <c r="BT506" s="16">
        <v>26.103100000000001</v>
      </c>
      <c r="BU506" s="16">
        <v>29.141100000000002</v>
      </c>
      <c r="BV506" s="16">
        <v>18.764099999999999</v>
      </c>
      <c r="BW506" s="16">
        <v>103.88849999999999</v>
      </c>
      <c r="BX506" s="16">
        <v>-8.4636999999999993</v>
      </c>
      <c r="BY506" s="16">
        <v>-5.0552000000000001</v>
      </c>
      <c r="BZ506" s="16">
        <v>14.730600000000001</v>
      </c>
      <c r="CA506" s="16">
        <v>-2.0819999999999999</v>
      </c>
      <c r="CB506" s="16">
        <v>-4.3433000000000002</v>
      </c>
      <c r="CC506" s="16">
        <v>-0.6764</v>
      </c>
      <c r="CD506" s="13" t="s">
        <v>15</v>
      </c>
      <c r="CE506" s="13" t="s">
        <v>15</v>
      </c>
      <c r="CF506" s="13" t="s">
        <v>15</v>
      </c>
      <c r="CG506" s="13" t="s">
        <v>15</v>
      </c>
      <c r="CH506" s="13">
        <v>0.14655009866462057</v>
      </c>
      <c r="CI506" s="13">
        <v>0.199400069222782</v>
      </c>
      <c r="CJ506" s="13">
        <v>0.16153856174848744</v>
      </c>
      <c r="CK506" s="13">
        <v>0.31255376498250848</v>
      </c>
      <c r="CL506" s="13">
        <v>0.49411827853730372</v>
      </c>
      <c r="CM506" s="13">
        <v>0.72681985664850179</v>
      </c>
      <c r="CN506" s="13">
        <v>1.3930034535704516</v>
      </c>
      <c r="CO506" s="13">
        <v>1.500008914470718</v>
      </c>
      <c r="CP506" s="13">
        <v>0.8750502770571682</v>
      </c>
      <c r="CQ506" s="13">
        <v>1.0520334213324714</v>
      </c>
      <c r="CR506" s="13">
        <v>1.0412089953873636</v>
      </c>
      <c r="CS506" s="13">
        <v>0.83405111064236659</v>
      </c>
      <c r="CT506" s="16">
        <v>5.8484999999999996</v>
      </c>
      <c r="CU506" s="16">
        <v>6.4558</v>
      </c>
      <c r="CV506" s="16">
        <v>10.481</v>
      </c>
      <c r="CW506" s="16">
        <v>9.0566999999999993</v>
      </c>
      <c r="CX506" s="16">
        <v>9.3470999999999993</v>
      </c>
      <c r="CY506" s="16">
        <v>5.7565999999999997</v>
      </c>
      <c r="CZ506" s="16">
        <v>8.5309000000000008</v>
      </c>
      <c r="DA506" s="16">
        <v>10.381500000000001</v>
      </c>
      <c r="DB506" s="16">
        <v>6.6315999999999997</v>
      </c>
      <c r="DC506" s="16">
        <v>33.041699999999999</v>
      </c>
      <c r="DD506" s="16">
        <v>-11.740600000000001</v>
      </c>
      <c r="DE506" s="16">
        <v>-7.1954000000000002</v>
      </c>
      <c r="DF506" s="16">
        <v>19.9785</v>
      </c>
      <c r="DG506" s="16">
        <v>-3.0568</v>
      </c>
      <c r="DH506" s="16">
        <v>-7.1890999999999998</v>
      </c>
      <c r="DI506" s="16">
        <v>-1.0352999999999999</v>
      </c>
      <c r="DJ506" s="21">
        <v>5.5929000000000002</v>
      </c>
      <c r="DK506" s="21">
        <v>6.2103999999999999</v>
      </c>
      <c r="DL506" s="21">
        <v>9.9890000000000008</v>
      </c>
      <c r="DM506" s="21">
        <v>8.4048999999999996</v>
      </c>
      <c r="DN506" s="21">
        <v>8.0272000000000006</v>
      </c>
      <c r="DO506" s="21">
        <v>4.6666999999999996</v>
      </c>
      <c r="DP506" s="21">
        <v>7.0228000000000002</v>
      </c>
      <c r="DQ506" s="21">
        <v>8.0955999999999992</v>
      </c>
      <c r="DR506" s="21">
        <v>3.9835000000000003</v>
      </c>
      <c r="DS506" s="21">
        <v>16.879000000000001</v>
      </c>
      <c r="DT506" s="21">
        <v>-4.7386999999999997</v>
      </c>
      <c r="DU506" s="21">
        <v>-2.4264999999999999</v>
      </c>
      <c r="DV506" s="21">
        <v>7.2636000000000003</v>
      </c>
      <c r="DW506" s="21">
        <v>-1.1538999999999999</v>
      </c>
      <c r="DX506" s="21">
        <v>-2.6042999999999998</v>
      </c>
      <c r="DY506" s="21">
        <v>-0.37440000000000001</v>
      </c>
    </row>
    <row r="507" spans="1:129" x14ac:dyDescent="0.2">
      <c r="A507" s="62" t="str">
        <f>[1]PSIM!A521</f>
        <v>STA</v>
      </c>
      <c r="B507" s="16">
        <v>0.45419999999999999</v>
      </c>
      <c r="C507" s="16">
        <v>0.27</v>
      </c>
      <c r="D507" s="16">
        <v>0.88149999999999995</v>
      </c>
      <c r="E507" s="16">
        <v>-0.20430000000000001</v>
      </c>
      <c r="F507" s="16">
        <v>0.56079999999999997</v>
      </c>
      <c r="G507" s="16">
        <v>0.1041</v>
      </c>
      <c r="H507" s="16">
        <v>0.59550000000000003</v>
      </c>
      <c r="I507" s="16">
        <v>2.0638999999999998</v>
      </c>
      <c r="J507" s="16">
        <v>3.6806999999999999</v>
      </c>
      <c r="K507" s="16">
        <v>1.0021</v>
      </c>
      <c r="L507" s="16">
        <v>1.0406</v>
      </c>
      <c r="M507" s="16">
        <v>1.3682000000000001</v>
      </c>
      <c r="N507" s="16">
        <v>0.78049999999999997</v>
      </c>
      <c r="O507" s="16">
        <v>0.83830000000000005</v>
      </c>
      <c r="P507" s="16">
        <v>-0.56850000000000001</v>
      </c>
      <c r="Q507" s="16">
        <v>-1.05</v>
      </c>
      <c r="R507" s="17">
        <v>7.8262999999999998</v>
      </c>
      <c r="S507" s="17">
        <v>5.3093000000000004</v>
      </c>
      <c r="T507" s="17">
        <v>6.7742000000000004</v>
      </c>
      <c r="U507" s="17">
        <v>4.1818999999999997</v>
      </c>
      <c r="V507" s="17">
        <v>6.3639999999999999</v>
      </c>
      <c r="W507" s="17">
        <v>4.3068</v>
      </c>
      <c r="X507" s="17">
        <v>5.9923000000000002</v>
      </c>
      <c r="Y507" s="17">
        <v>7.6986999999999997</v>
      </c>
      <c r="Z507" s="17">
        <v>6.1623000000000001</v>
      </c>
      <c r="AA507" s="17">
        <v>4.3098999999999998</v>
      </c>
      <c r="AB507" s="17">
        <v>4.7923999999999998</v>
      </c>
      <c r="AC507" s="17">
        <v>5.6391999999999998</v>
      </c>
      <c r="AD507" s="17">
        <v>4.4330999999999996</v>
      </c>
      <c r="AE507" s="17">
        <v>5.7450000000000001</v>
      </c>
      <c r="AF507" s="17">
        <v>7.0064000000000002</v>
      </c>
      <c r="AG507" s="17">
        <v>4.2248000000000001</v>
      </c>
      <c r="AH507" s="16">
        <v>5.63</v>
      </c>
      <c r="AI507" s="16">
        <v>4.43</v>
      </c>
      <c r="AJ507" s="16">
        <v>5.74</v>
      </c>
      <c r="AK507" s="16">
        <v>7.01</v>
      </c>
      <c r="AL507" s="16">
        <v>4.22</v>
      </c>
      <c r="AM507" s="16">
        <v>6.22</v>
      </c>
      <c r="AN507" s="16">
        <v>4.57</v>
      </c>
      <c r="AO507" s="16">
        <v>4.49</v>
      </c>
      <c r="AP507" s="16">
        <v>4.53</v>
      </c>
      <c r="AQ507" s="16">
        <v>3.35</v>
      </c>
      <c r="AR507" s="16">
        <v>3.44</v>
      </c>
      <c r="AS507" s="16">
        <v>3.2</v>
      </c>
      <c r="AT507" s="16">
        <v>4.32</v>
      </c>
      <c r="AU507" s="16">
        <v>2.81</v>
      </c>
      <c r="AV507" s="16">
        <v>3.17</v>
      </c>
      <c r="AW507" s="16">
        <v>3.94</v>
      </c>
      <c r="AX507" s="19">
        <v>0.77599433220480729</v>
      </c>
      <c r="AY507" s="19">
        <v>1.0044690464595905</v>
      </c>
      <c r="AZ507" s="19">
        <v>0.30107198135019969</v>
      </c>
      <c r="BA507" s="19">
        <v>-2.4739854558824828</v>
      </c>
      <c r="BB507" s="19">
        <v>0.46073919658029716</v>
      </c>
      <c r="BC507" s="19">
        <v>1.2996123690421071</v>
      </c>
      <c r="BD507" s="19">
        <v>0.65883628749238954</v>
      </c>
      <c r="BE507" s="19">
        <v>0.26748721499804184</v>
      </c>
      <c r="BF507" s="19">
        <v>0.14123242395316368</v>
      </c>
      <c r="BG507" s="19">
        <v>0.57082117673192634</v>
      </c>
      <c r="BH507" s="19">
        <v>0.64330519424311106</v>
      </c>
      <c r="BI507" s="19">
        <v>0.41422562102699945</v>
      </c>
      <c r="BJ507" s="19">
        <v>-1.2789494722002543</v>
      </c>
      <c r="BK507" s="19">
        <v>-13.801173156710941</v>
      </c>
      <c r="BL507" s="19">
        <v>-1.0160450624929001</v>
      </c>
      <c r="BM507" s="19">
        <v>-1.352763625885776</v>
      </c>
      <c r="BN507" s="16">
        <v>2.6564000000000001</v>
      </c>
      <c r="BO507" s="16">
        <v>0.85640000000000005</v>
      </c>
      <c r="BP507" s="16">
        <v>2.5945</v>
      </c>
      <c r="BQ507" s="16">
        <v>-0.59989999999999999</v>
      </c>
      <c r="BR507" s="16">
        <v>1.4918</v>
      </c>
      <c r="BS507" s="16">
        <v>0.2167</v>
      </c>
      <c r="BT507" s="16">
        <v>1.0276000000000001</v>
      </c>
      <c r="BU507" s="16">
        <v>4.6655999999999995</v>
      </c>
      <c r="BV507" s="16">
        <v>4.5556000000000001</v>
      </c>
      <c r="BW507" s="16">
        <v>0.97699999999999998</v>
      </c>
      <c r="BX507" s="16">
        <v>1.3839000000000001</v>
      </c>
      <c r="BY507" s="16">
        <v>1.9744999999999999</v>
      </c>
      <c r="BZ507" s="16">
        <v>1.3740000000000001</v>
      </c>
      <c r="CA507" s="16">
        <v>1.8241000000000001</v>
      </c>
      <c r="CB507" s="16">
        <v>-0.98099999999999998</v>
      </c>
      <c r="CC507" s="16">
        <v>-1.6076999999999999</v>
      </c>
      <c r="CD507" s="13">
        <v>1.3327128816212925</v>
      </c>
      <c r="CE507" s="13">
        <v>1.5459861575435123</v>
      </c>
      <c r="CF507" s="13">
        <v>1.705421714296848</v>
      </c>
      <c r="CG507" s="13">
        <v>1.9588704782556818</v>
      </c>
      <c r="CH507" s="13">
        <v>2.2812072087484201</v>
      </c>
      <c r="CI507" s="13">
        <v>3.0601482989350295</v>
      </c>
      <c r="CJ507" s="13">
        <v>1.6154331645962845</v>
      </c>
      <c r="CK507" s="13">
        <v>1.8821221483142851</v>
      </c>
      <c r="CL507" s="13">
        <v>2.247913714279143</v>
      </c>
      <c r="CM507" s="13">
        <v>1.0054518631438023</v>
      </c>
      <c r="CN507" s="13">
        <v>0.78789351934339158</v>
      </c>
      <c r="CO507" s="13">
        <v>0.97841260070869451</v>
      </c>
      <c r="CP507" s="13">
        <v>0.68200851055892142</v>
      </c>
      <c r="CQ507" s="13">
        <v>0.90047519560411071</v>
      </c>
      <c r="CR507" s="13">
        <v>1.5977158132556317</v>
      </c>
      <c r="CS507" s="13">
        <v>1.410251440248518</v>
      </c>
      <c r="CT507" s="16">
        <v>12.0848</v>
      </c>
      <c r="CU507" s="16">
        <v>6.7728000000000002</v>
      </c>
      <c r="CV507" s="16">
        <v>21.275400000000001</v>
      </c>
      <c r="CW507" s="16">
        <v>-4.5837000000000003</v>
      </c>
      <c r="CX507" s="16">
        <v>14.547599999999999</v>
      </c>
      <c r="CY507" s="16">
        <v>2.6616999999999997</v>
      </c>
      <c r="CZ507" s="16">
        <v>13.138500000000001</v>
      </c>
      <c r="DA507" s="16">
        <v>33.610399999999998</v>
      </c>
      <c r="DB507" s="16">
        <v>43.204099999999997</v>
      </c>
      <c r="DC507" s="16">
        <v>9.2361000000000004</v>
      </c>
      <c r="DD507" s="16">
        <v>7.4962999999999997</v>
      </c>
      <c r="DE507" s="16">
        <v>9.3933999999999997</v>
      </c>
      <c r="DF507" s="16">
        <v>5.1380999999999997</v>
      </c>
      <c r="DG507" s="16">
        <v>5.3582999999999998</v>
      </c>
      <c r="DH507" s="16">
        <v>-3.6896</v>
      </c>
      <c r="DI507" s="16">
        <v>-6.7222</v>
      </c>
      <c r="DJ507" s="21">
        <v>5.3029000000000002</v>
      </c>
      <c r="DK507" s="21">
        <v>2.5432999999999999</v>
      </c>
      <c r="DL507" s="21">
        <v>7.2847</v>
      </c>
      <c r="DM507" s="21">
        <v>-1.4601</v>
      </c>
      <c r="DN507" s="21">
        <v>4.2657999999999996</v>
      </c>
      <c r="DO507" s="21">
        <v>0.66139999999999999</v>
      </c>
      <c r="DP507" s="21">
        <v>3.7229000000000001</v>
      </c>
      <c r="DQ507" s="21">
        <v>11.189399999999999</v>
      </c>
      <c r="DR507" s="21">
        <v>12.5726</v>
      </c>
      <c r="DS507" s="21">
        <v>3.3439999999999999</v>
      </c>
      <c r="DT507" s="21">
        <v>3.5737999999999999</v>
      </c>
      <c r="DU507" s="21">
        <v>4.4980000000000002</v>
      </c>
      <c r="DV507" s="21">
        <v>2.5303</v>
      </c>
      <c r="DW507" s="21">
        <v>2.738</v>
      </c>
      <c r="DX507" s="21">
        <v>-1.5184</v>
      </c>
      <c r="DY507" s="21">
        <v>-2.4847999999999999</v>
      </c>
    </row>
    <row r="508" spans="1:129" x14ac:dyDescent="0.2">
      <c r="A508" s="62" t="str">
        <f>[1]PSIM!A522</f>
        <v>STANLY</v>
      </c>
      <c r="B508" s="16">
        <v>6.3049999999999997</v>
      </c>
      <c r="C508" s="16">
        <v>9.9700000000000006</v>
      </c>
      <c r="D508" s="16">
        <v>11.32</v>
      </c>
      <c r="E508" s="16">
        <v>13.92</v>
      </c>
      <c r="F508" s="16">
        <v>15.03</v>
      </c>
      <c r="G508" s="16">
        <v>16.91</v>
      </c>
      <c r="H508" s="16">
        <v>14.47</v>
      </c>
      <c r="I508" s="16">
        <v>12.5</v>
      </c>
      <c r="J508" s="16">
        <v>18.63</v>
      </c>
      <c r="K508" s="16">
        <v>9.48</v>
      </c>
      <c r="L508" s="16">
        <v>20.97</v>
      </c>
      <c r="M508" s="16">
        <v>19.41</v>
      </c>
      <c r="N508" s="16">
        <v>15.11</v>
      </c>
      <c r="O508" s="16">
        <v>17.010000000000002</v>
      </c>
      <c r="P508" s="16">
        <v>16.579999999999998</v>
      </c>
      <c r="Q508" s="16">
        <v>21.65</v>
      </c>
      <c r="R508" s="17">
        <v>20.174900000000001</v>
      </c>
      <c r="S508" s="17">
        <v>20.830100000000002</v>
      </c>
      <c r="T508" s="17">
        <v>20.947099999999999</v>
      </c>
      <c r="U508" s="17">
        <v>19.940899999999999</v>
      </c>
      <c r="V508" s="17">
        <v>20.653600000000001</v>
      </c>
      <c r="W508" s="17">
        <v>23.560700000000001</v>
      </c>
      <c r="X508" s="17">
        <v>20.829499999999999</v>
      </c>
      <c r="Y508" s="17">
        <v>21.555900000000001</v>
      </c>
      <c r="Z508" s="17">
        <v>26.439</v>
      </c>
      <c r="AA508" s="17">
        <v>16.9636</v>
      </c>
      <c r="AB508" s="17">
        <v>22.394400000000001</v>
      </c>
      <c r="AC508" s="17">
        <v>21.310199999999998</v>
      </c>
      <c r="AD508" s="17">
        <v>18.0075</v>
      </c>
      <c r="AE508" s="17">
        <v>16.330400000000001</v>
      </c>
      <c r="AF508" s="17">
        <v>17.5749</v>
      </c>
      <c r="AG508" s="17">
        <v>18.493099999999998</v>
      </c>
      <c r="AH508" s="16">
        <v>22.39</v>
      </c>
      <c r="AI508" s="16">
        <v>21.31</v>
      </c>
      <c r="AJ508" s="16">
        <v>18.010000000000002</v>
      </c>
      <c r="AK508" s="16">
        <v>16.329999999999998</v>
      </c>
      <c r="AL508" s="16">
        <v>17.57</v>
      </c>
      <c r="AM508" s="16">
        <v>7.75</v>
      </c>
      <c r="AN508" s="16">
        <v>8.14</v>
      </c>
      <c r="AO508" s="16">
        <v>6.82</v>
      </c>
      <c r="AP508" s="16">
        <v>6.63</v>
      </c>
      <c r="AQ508" s="16">
        <v>6.36</v>
      </c>
      <c r="AR508" s="16">
        <v>5.81</v>
      </c>
      <c r="AS508" s="16">
        <v>7.05</v>
      </c>
      <c r="AT508" s="16">
        <v>7.7</v>
      </c>
      <c r="AU508" s="16">
        <v>7.4</v>
      </c>
      <c r="AV508" s="16">
        <v>7.34</v>
      </c>
      <c r="AW508" s="16">
        <v>8.1</v>
      </c>
      <c r="AX508" s="19">
        <v>1.4288160027392305E-2</v>
      </c>
      <c r="AY508" s="19">
        <v>5.6715443431883178E-3</v>
      </c>
      <c r="AZ508" s="19">
        <v>2.9599370540154078E-3</v>
      </c>
      <c r="BA508" s="19">
        <v>1.6551485329162558E-3</v>
      </c>
      <c r="BB508" s="19">
        <v>4.1799162005597337E-5</v>
      </c>
      <c r="BC508" s="19">
        <v>9.6136679888490182E-5</v>
      </c>
      <c r="BD508" s="19">
        <v>2.6059132418130169E-6</v>
      </c>
      <c r="BE508" s="19">
        <v>4.6258361310004766E-6</v>
      </c>
      <c r="BF508" s="19" t="s">
        <v>15</v>
      </c>
      <c r="BG508" s="19" t="s">
        <v>15</v>
      </c>
      <c r="BH508" s="19" t="s">
        <v>15</v>
      </c>
      <c r="BI508" s="19" t="s">
        <v>15</v>
      </c>
      <c r="BJ508" s="19" t="s">
        <v>15</v>
      </c>
      <c r="BK508" s="19" t="s">
        <v>15</v>
      </c>
      <c r="BL508" s="19" t="s">
        <v>15</v>
      </c>
      <c r="BM508" s="19" t="s">
        <v>15</v>
      </c>
      <c r="BN508" s="16">
        <v>10.9724</v>
      </c>
      <c r="BO508" s="16">
        <v>12.622400000000001</v>
      </c>
      <c r="BP508" s="16">
        <v>12.621600000000001</v>
      </c>
      <c r="BQ508" s="16">
        <v>12.830299999999999</v>
      </c>
      <c r="BR508" s="16">
        <v>14.5646</v>
      </c>
      <c r="BS508" s="16">
        <v>15.5588</v>
      </c>
      <c r="BT508" s="16">
        <v>14.044499999999999</v>
      </c>
      <c r="BU508" s="16">
        <v>13.1402</v>
      </c>
      <c r="BV508" s="16">
        <v>15.970599999999999</v>
      </c>
      <c r="BW508" s="16">
        <v>9.3140000000000001</v>
      </c>
      <c r="BX508" s="16">
        <v>14.178100000000001</v>
      </c>
      <c r="BY508" s="16">
        <v>14.486000000000001</v>
      </c>
      <c r="BZ508" s="16">
        <v>12.1553</v>
      </c>
      <c r="CA508" s="16">
        <v>12.2134</v>
      </c>
      <c r="CB508" s="16">
        <v>11.5265</v>
      </c>
      <c r="CC508" s="16">
        <v>12.546200000000001</v>
      </c>
      <c r="CD508" s="13">
        <v>0.14684708840800639</v>
      </c>
      <c r="CE508" s="13">
        <v>0.18939860047707366</v>
      </c>
      <c r="CF508" s="13">
        <v>0.10338279002464716</v>
      </c>
      <c r="CG508" s="13" t="s">
        <v>15</v>
      </c>
      <c r="CH508" s="13" t="s">
        <v>15</v>
      </c>
      <c r="CI508" s="13" t="s">
        <v>15</v>
      </c>
      <c r="CJ508" s="13" t="s">
        <v>15</v>
      </c>
      <c r="CK508" s="13" t="s">
        <v>15</v>
      </c>
      <c r="CL508" s="13">
        <v>9.3640192243314676E-6</v>
      </c>
      <c r="CM508" s="13" t="s">
        <v>15</v>
      </c>
      <c r="CN508" s="13" t="s">
        <v>15</v>
      </c>
      <c r="CO508" s="13" t="s">
        <v>15</v>
      </c>
      <c r="CP508" s="13" t="s">
        <v>15</v>
      </c>
      <c r="CQ508" s="13" t="s">
        <v>15</v>
      </c>
      <c r="CR508" s="13" t="s">
        <v>15</v>
      </c>
      <c r="CS508" s="13" t="s">
        <v>15</v>
      </c>
      <c r="CT508" s="16">
        <v>23.464099999999998</v>
      </c>
      <c r="CU508" s="16">
        <v>29.9651</v>
      </c>
      <c r="CV508" s="16">
        <v>27.062200000000001</v>
      </c>
      <c r="CW508" s="16">
        <v>27.0535</v>
      </c>
      <c r="CX508" s="16">
        <v>24.333200000000001</v>
      </c>
      <c r="CY508" s="16">
        <v>23.161999999999999</v>
      </c>
      <c r="CZ508" s="16">
        <v>17.299099999999999</v>
      </c>
      <c r="DA508" s="16">
        <v>13.6577</v>
      </c>
      <c r="DB508" s="16">
        <v>18.4194</v>
      </c>
      <c r="DC508" s="16">
        <v>8.6823999999999995</v>
      </c>
      <c r="DD508" s="16">
        <v>17.533000000000001</v>
      </c>
      <c r="DE508" s="16">
        <v>14.3948</v>
      </c>
      <c r="DF508" s="16">
        <v>10.349500000000001</v>
      </c>
      <c r="DG508" s="16">
        <v>10.8406</v>
      </c>
      <c r="DH508" s="16">
        <v>9.8321000000000005</v>
      </c>
      <c r="DI508" s="16">
        <v>11.9016</v>
      </c>
      <c r="DJ508" s="21">
        <v>15.5305</v>
      </c>
      <c r="DK508" s="21">
        <v>20.461200000000002</v>
      </c>
      <c r="DL508" s="21">
        <v>19.8431</v>
      </c>
      <c r="DM508" s="21">
        <v>20.790900000000001</v>
      </c>
      <c r="DN508" s="21">
        <v>19.084599999999998</v>
      </c>
      <c r="DO508" s="21">
        <v>18.454999999999998</v>
      </c>
      <c r="DP508" s="21">
        <v>14.723800000000001</v>
      </c>
      <c r="DQ508" s="21">
        <v>11.9903</v>
      </c>
      <c r="DR508" s="21">
        <v>15.5976</v>
      </c>
      <c r="DS508" s="21">
        <v>7.3060999999999998</v>
      </c>
      <c r="DT508" s="21">
        <v>14.7651</v>
      </c>
      <c r="DU508" s="21">
        <v>12.268000000000001</v>
      </c>
      <c r="DV508" s="21">
        <v>8.9740000000000002</v>
      </c>
      <c r="DW508" s="21">
        <v>9.4107000000000003</v>
      </c>
      <c r="DX508" s="21">
        <v>8.5883000000000003</v>
      </c>
      <c r="DY508" s="21">
        <v>10.3264</v>
      </c>
    </row>
    <row r="509" spans="1:129" x14ac:dyDescent="0.2">
      <c r="A509" s="62" t="str">
        <f>[1]PSIM!A523</f>
        <v>STAR</v>
      </c>
      <c r="B509" s="16">
        <v>-4.24E-2</v>
      </c>
      <c r="C509" s="16">
        <v>0.191</v>
      </c>
      <c r="D509" s="16">
        <v>1.7486000000000002</v>
      </c>
      <c r="E509" s="16">
        <v>0.27660000000000001</v>
      </c>
      <c r="F509" s="16">
        <v>6.9099999999999995E-2</v>
      </c>
      <c r="G509" s="16">
        <v>9.5100000000000004E-2</v>
      </c>
      <c r="H509" s="16">
        <v>3.4599999999999999E-2</v>
      </c>
      <c r="I509" s="16">
        <v>7.7799999999999994E-2</v>
      </c>
      <c r="J509" s="16">
        <v>3.4599999999999999E-2</v>
      </c>
      <c r="K509" s="16">
        <v>-9.5100000000000004E-2</v>
      </c>
      <c r="L509" s="16">
        <v>-0.2074</v>
      </c>
      <c r="M509" s="16">
        <v>-6.0499999999999998E-2</v>
      </c>
      <c r="N509" s="16">
        <v>-0.15559999999999999</v>
      </c>
      <c r="O509" s="16">
        <v>-0.27660000000000001</v>
      </c>
      <c r="P509" s="16">
        <v>-0.752</v>
      </c>
      <c r="Q509" s="16">
        <v>1.31</v>
      </c>
      <c r="R509" s="17">
        <v>30.533899999999999</v>
      </c>
      <c r="S509" s="17">
        <v>39.111699999999999</v>
      </c>
      <c r="T509" s="17">
        <v>41.2988</v>
      </c>
      <c r="U509" s="17">
        <v>43.560400000000001</v>
      </c>
      <c r="V509" s="17">
        <v>40.873800000000003</v>
      </c>
      <c r="W509" s="17">
        <v>45.922699999999999</v>
      </c>
      <c r="X509" s="17">
        <v>40.505899999999997</v>
      </c>
      <c r="Y509" s="17">
        <v>45.100299999999997</v>
      </c>
      <c r="Z509" s="17">
        <v>42.361600000000003</v>
      </c>
      <c r="AA509" s="17">
        <v>42.200499999999998</v>
      </c>
      <c r="AB509" s="17">
        <v>30.161899999999999</v>
      </c>
      <c r="AC509" s="17">
        <v>39.5105</v>
      </c>
      <c r="AD509" s="17">
        <v>37.134700000000002</v>
      </c>
      <c r="AE509" s="17">
        <v>37.592100000000002</v>
      </c>
      <c r="AF509" s="17">
        <v>40.382899999999999</v>
      </c>
      <c r="AG509" s="17">
        <v>1.2250000000000001</v>
      </c>
      <c r="AH509" s="16">
        <v>39.51</v>
      </c>
      <c r="AI509" s="16">
        <v>37.130000000000003</v>
      </c>
      <c r="AJ509" s="16">
        <v>37.590000000000003</v>
      </c>
      <c r="AK509" s="16">
        <v>40.380000000000003</v>
      </c>
      <c r="AL509" s="16">
        <v>1.22</v>
      </c>
      <c r="AM509" s="16" t="s">
        <v>15</v>
      </c>
      <c r="AN509" s="16" t="s">
        <v>15</v>
      </c>
      <c r="AO509" s="16" t="s">
        <v>15</v>
      </c>
      <c r="AP509" s="16">
        <v>27.13</v>
      </c>
      <c r="AQ509" s="16">
        <v>30.83</v>
      </c>
      <c r="AR509" s="16">
        <v>32.18</v>
      </c>
      <c r="AS509" s="16">
        <v>32.04</v>
      </c>
      <c r="AT509" s="16">
        <v>33.93</v>
      </c>
      <c r="AU509" s="16">
        <v>34.68</v>
      </c>
      <c r="AV509" s="16">
        <v>46.39</v>
      </c>
      <c r="AW509" s="16">
        <v>44.97</v>
      </c>
      <c r="AX509" s="19">
        <v>2.2505254860746189</v>
      </c>
      <c r="AY509" s="19">
        <v>0.19294628621694432</v>
      </c>
      <c r="AZ509" s="19">
        <v>0.32348868406248649</v>
      </c>
      <c r="BA509" s="19">
        <v>0.33218820551617589</v>
      </c>
      <c r="BB509" s="19">
        <v>0.59297942701330808</v>
      </c>
      <c r="BC509" s="19">
        <v>0.3659570948907524</v>
      </c>
      <c r="BD509" s="19">
        <v>0.53301016419077407</v>
      </c>
      <c r="BE509" s="19">
        <v>0.41116504215829419</v>
      </c>
      <c r="BF509" s="19">
        <v>0.52013709198407876</v>
      </c>
      <c r="BG509" s="19">
        <v>-1.6269605347435498</v>
      </c>
      <c r="BH509" s="19">
        <v>-0.60100353781765203</v>
      </c>
      <c r="BI509" s="19">
        <v>4.0552821821274527</v>
      </c>
      <c r="BJ509" s="19">
        <v>-1.1493618948658515</v>
      </c>
      <c r="BK509" s="19">
        <v>-0.48962798457912282</v>
      </c>
      <c r="BL509" s="19">
        <v>-0.10766841154213493</v>
      </c>
      <c r="BM509" s="19">
        <v>3.9997057790010893E-2</v>
      </c>
      <c r="BN509" s="16">
        <v>-4.4802</v>
      </c>
      <c r="BO509" s="16">
        <v>15.662100000000001</v>
      </c>
      <c r="BP509" s="16">
        <v>127.72409999999999</v>
      </c>
      <c r="BQ509" s="16">
        <v>13.5989</v>
      </c>
      <c r="BR509" s="16">
        <v>5.0265000000000004</v>
      </c>
      <c r="BS509" s="16">
        <v>7.0244</v>
      </c>
      <c r="BT509" s="16">
        <v>2.4137</v>
      </c>
      <c r="BU509" s="16">
        <v>5.7770000000000001</v>
      </c>
      <c r="BV509" s="16">
        <v>2.9647999999999999</v>
      </c>
      <c r="BW509" s="16">
        <v>-10.056100000000001</v>
      </c>
      <c r="BX509" s="16">
        <v>-22.581499999999998</v>
      </c>
      <c r="BY509" s="16">
        <v>-5.2119</v>
      </c>
      <c r="BZ509" s="16">
        <v>-13.619</v>
      </c>
      <c r="CA509" s="16">
        <v>-34.510300000000001</v>
      </c>
      <c r="CB509" s="16">
        <v>-108.74760000000001</v>
      </c>
      <c r="CC509" s="16">
        <v>251.01339999999999</v>
      </c>
      <c r="CD509" s="13" t="s">
        <v>15</v>
      </c>
      <c r="CE509" s="13" t="s">
        <v>15</v>
      </c>
      <c r="CF509" s="13" t="s">
        <v>15</v>
      </c>
      <c r="CG509" s="13">
        <v>0.69798468813330328</v>
      </c>
      <c r="CH509" s="13">
        <v>0.7650460427746576</v>
      </c>
      <c r="CI509" s="13">
        <v>0.68058723042637503</v>
      </c>
      <c r="CJ509" s="13">
        <v>0.47155806639818992</v>
      </c>
      <c r="CK509" s="13">
        <v>0.34066192583955346</v>
      </c>
      <c r="CL509" s="13">
        <v>0.43306370011979389</v>
      </c>
      <c r="CM509" s="13">
        <v>0.59277195158020024</v>
      </c>
      <c r="CN509" s="13">
        <v>0.52129990537130499</v>
      </c>
      <c r="CO509" s="13">
        <v>0.58547475450312203</v>
      </c>
      <c r="CP509" s="13">
        <v>0.80805193821926102</v>
      </c>
      <c r="CQ509" s="13">
        <v>6.9130791753592264</v>
      </c>
      <c r="CR509" s="13">
        <v>-2.8954419746636275</v>
      </c>
      <c r="CS509" s="13">
        <v>8.8728312890291747E-2</v>
      </c>
      <c r="CT509" s="16" t="s">
        <v>15</v>
      </c>
      <c r="CU509" s="16" t="s">
        <v>15</v>
      </c>
      <c r="CV509" s="16" t="s">
        <v>15</v>
      </c>
      <c r="CW509" s="16">
        <v>22.459700000000002</v>
      </c>
      <c r="CX509" s="16">
        <v>4.6216999999999997</v>
      </c>
      <c r="CY509" s="16">
        <v>6.7332999999999998</v>
      </c>
      <c r="CZ509" s="16">
        <v>1.8803999999999998</v>
      </c>
      <c r="DA509" s="16">
        <v>3.1764000000000001</v>
      </c>
      <c r="DB509" s="16">
        <v>1.5379</v>
      </c>
      <c r="DC509" s="16">
        <v>-4.6850000000000005</v>
      </c>
      <c r="DD509" s="16">
        <v>-11.470700000000001</v>
      </c>
      <c r="DE509" s="16">
        <v>-3.0826000000000002</v>
      </c>
      <c r="DF509" s="16">
        <v>-9.5743000000000009</v>
      </c>
      <c r="DG509" s="16">
        <v>-36.768299999999996</v>
      </c>
      <c r="DH509" s="16">
        <v>-36.768299999999996</v>
      </c>
      <c r="DI509" s="16">
        <v>-36.768299999999996</v>
      </c>
      <c r="DJ509" s="21">
        <v>-2.3395000000000001</v>
      </c>
      <c r="DK509" s="21">
        <v>9.4769000000000005</v>
      </c>
      <c r="DL509" s="21">
        <v>79.578400000000002</v>
      </c>
      <c r="DM509" s="21">
        <v>8.2995000000000001</v>
      </c>
      <c r="DN509" s="21">
        <v>2.5524</v>
      </c>
      <c r="DO509" s="21">
        <v>3.7225999999999999</v>
      </c>
      <c r="DP509" s="21">
        <v>1.159</v>
      </c>
      <c r="DQ509" s="21">
        <v>2.1821000000000002</v>
      </c>
      <c r="DR509" s="21">
        <v>1.0722</v>
      </c>
      <c r="DS509" s="21">
        <v>-3.0051000000000001</v>
      </c>
      <c r="DT509" s="21">
        <v>-6.2737999999999996</v>
      </c>
      <c r="DU509" s="21">
        <v>-1.4938</v>
      </c>
      <c r="DV509" s="21">
        <v>-4.1045999999999996</v>
      </c>
      <c r="DW509" s="21">
        <v>-9.0675000000000008</v>
      </c>
      <c r="DX509" s="21">
        <v>-36.607199999999999</v>
      </c>
      <c r="DY509" s="21">
        <v>48.061100000000003</v>
      </c>
    </row>
    <row r="510" spans="1:129" x14ac:dyDescent="0.2">
      <c r="A510" s="62" t="str">
        <f>[1]PSIM!A524</f>
        <v>STEC</v>
      </c>
      <c r="B510" s="16">
        <v>0.49</v>
      </c>
      <c r="C510" s="16">
        <v>0.52110000000000001</v>
      </c>
      <c r="D510" s="16">
        <v>9.4899999999999998E-2</v>
      </c>
      <c r="E510" s="16">
        <v>0.35780000000000001</v>
      </c>
      <c r="F510" s="16">
        <v>-1.1745000000000001</v>
      </c>
      <c r="G510" s="16">
        <v>1.5599999999999999E-2</v>
      </c>
      <c r="H510" s="16">
        <v>0.1167</v>
      </c>
      <c r="I510" s="16">
        <v>9.9900000000000003E-2</v>
      </c>
      <c r="J510" s="16">
        <v>0.29099999999999998</v>
      </c>
      <c r="K510" s="16">
        <v>0.29620000000000002</v>
      </c>
      <c r="L510" s="16">
        <v>0.55879999999999996</v>
      </c>
      <c r="M510" s="16">
        <v>1.1400000000000001</v>
      </c>
      <c r="N510" s="16">
        <v>1</v>
      </c>
      <c r="O510" s="16">
        <v>1</v>
      </c>
      <c r="P510" s="16">
        <v>0.91</v>
      </c>
      <c r="Q510" s="16">
        <v>-0.4</v>
      </c>
      <c r="R510" s="17">
        <v>13.0558</v>
      </c>
      <c r="S510" s="17">
        <v>13.5488</v>
      </c>
      <c r="T510" s="17">
        <v>4.2293000000000003</v>
      </c>
      <c r="U510" s="17">
        <v>5.7146999999999997</v>
      </c>
      <c r="V510" s="17">
        <v>-10.249499999999999</v>
      </c>
      <c r="W510" s="17">
        <v>1.7377</v>
      </c>
      <c r="X510" s="17">
        <v>3.5112000000000001</v>
      </c>
      <c r="Y510" s="17">
        <v>4.8769999999999998</v>
      </c>
      <c r="Z510" s="17">
        <v>9.2558000000000007</v>
      </c>
      <c r="AA510" s="17">
        <v>8.2928999999999995</v>
      </c>
      <c r="AB510" s="17">
        <v>8.4231999999999996</v>
      </c>
      <c r="AC510" s="17">
        <v>9.5362000000000009</v>
      </c>
      <c r="AD510" s="17">
        <v>10.239100000000001</v>
      </c>
      <c r="AE510" s="17">
        <v>9.4443999999999999</v>
      </c>
      <c r="AF510" s="17">
        <v>8.9320000000000004</v>
      </c>
      <c r="AG510" s="17">
        <v>-7.3270999999999997</v>
      </c>
      <c r="AH510" s="16">
        <v>9.5399999999999991</v>
      </c>
      <c r="AI510" s="16">
        <v>10.24</v>
      </c>
      <c r="AJ510" s="16">
        <v>9.44</v>
      </c>
      <c r="AK510" s="16">
        <v>8.93</v>
      </c>
      <c r="AL510" s="16">
        <v>-7.33</v>
      </c>
      <c r="AM510" s="16">
        <v>6.75</v>
      </c>
      <c r="AN510" s="16">
        <v>5.6</v>
      </c>
      <c r="AO510" s="16">
        <v>2.9</v>
      </c>
      <c r="AP510" s="16">
        <v>2.25</v>
      </c>
      <c r="AQ510" s="16">
        <v>1.73</v>
      </c>
      <c r="AR510" s="16">
        <v>2.0299999999999998</v>
      </c>
      <c r="AS510" s="16">
        <v>2.16</v>
      </c>
      <c r="AT510" s="16">
        <v>3.07</v>
      </c>
      <c r="AU510" s="16">
        <v>4.74</v>
      </c>
      <c r="AV510" s="16">
        <v>3.25</v>
      </c>
      <c r="AW510" s="16">
        <v>2.83</v>
      </c>
      <c r="AX510" s="19">
        <v>2.1373331738038005E-2</v>
      </c>
      <c r="AY510" s="19">
        <v>3.426097316592755E-2</v>
      </c>
      <c r="AZ510" s="19">
        <v>0.25684186878695731</v>
      </c>
      <c r="BA510" s="19">
        <v>0.15695258228828193</v>
      </c>
      <c r="BB510" s="19">
        <v>-5.8956477294298121E-2</v>
      </c>
      <c r="BC510" s="19">
        <v>-11.500348559897265</v>
      </c>
      <c r="BD510" s="19">
        <v>0.54001892971529852</v>
      </c>
      <c r="BE510" s="19">
        <v>0.14321271353155557</v>
      </c>
      <c r="BF510" s="19">
        <v>2.6112738264989291E-2</v>
      </c>
      <c r="BG510" s="19">
        <v>1.6132722791556892E-2</v>
      </c>
      <c r="BH510" s="19">
        <v>1.5942090089853603E-2</v>
      </c>
      <c r="BI510" s="19">
        <v>1.552534567259395E-2</v>
      </c>
      <c r="BJ510" s="19">
        <v>1.1155401553999014E-2</v>
      </c>
      <c r="BK510" s="19">
        <v>7.7767416492469975E-3</v>
      </c>
      <c r="BL510" s="19">
        <v>8.1933529955657593E-3</v>
      </c>
      <c r="BM510" s="19">
        <v>-2.6718320701143924E-2</v>
      </c>
      <c r="BN510" s="16">
        <v>12.817399999999999</v>
      </c>
      <c r="BO510" s="16">
        <v>11.3597</v>
      </c>
      <c r="BP510" s="16">
        <v>1.4936</v>
      </c>
      <c r="BQ510" s="16">
        <v>3.6057999999999999</v>
      </c>
      <c r="BR510" s="16">
        <v>-12.1012</v>
      </c>
      <c r="BS510" s="16">
        <v>0.12540000000000001</v>
      </c>
      <c r="BT510" s="16">
        <v>1.2204999999999999</v>
      </c>
      <c r="BU510" s="16">
        <v>2.5442</v>
      </c>
      <c r="BV510" s="16">
        <v>4.7763999999999998</v>
      </c>
      <c r="BW510" s="16">
        <v>6.0827</v>
      </c>
      <c r="BX510" s="16">
        <v>5.5141</v>
      </c>
      <c r="BY510" s="16">
        <v>7.7743000000000002</v>
      </c>
      <c r="BZ510" s="16">
        <v>7.0225</v>
      </c>
      <c r="CA510" s="16">
        <v>8.3277000000000001</v>
      </c>
      <c r="CB510" s="16">
        <v>7.6911000000000005</v>
      </c>
      <c r="CC510" s="16">
        <v>-3.0427</v>
      </c>
      <c r="CD510" s="13">
        <v>0.17657444102868008</v>
      </c>
      <c r="CE510" s="13">
        <v>0.18263117586841235</v>
      </c>
      <c r="CF510" s="13">
        <v>0.41920080825908612</v>
      </c>
      <c r="CG510" s="13">
        <v>0.65115263326911532</v>
      </c>
      <c r="CH510" s="13">
        <v>0.49487094796197029</v>
      </c>
      <c r="CI510" s="13">
        <v>0.44361355486521314</v>
      </c>
      <c r="CJ510" s="13">
        <v>0.25367497747522511</v>
      </c>
      <c r="CK510" s="13">
        <v>5.2651534925637226E-2</v>
      </c>
      <c r="CL510" s="13">
        <v>3.7552845275814567E-2</v>
      </c>
      <c r="CM510" s="13">
        <v>4.0701757737440877E-2</v>
      </c>
      <c r="CN510" s="13">
        <v>5.6112445515223694E-2</v>
      </c>
      <c r="CO510" s="13">
        <v>3.0158004890665162E-2</v>
      </c>
      <c r="CP510" s="13">
        <v>2.2859642514733974E-2</v>
      </c>
      <c r="CQ510" s="13">
        <v>1.7529876896968662E-2</v>
      </c>
      <c r="CR510" s="13">
        <v>6.5269763524687247E-2</v>
      </c>
      <c r="CS510" s="13">
        <v>0.13281137408312474</v>
      </c>
      <c r="CT510" s="16">
        <v>24.364699999999999</v>
      </c>
      <c r="CU510" s="16">
        <v>22.240600000000001</v>
      </c>
      <c r="CV510" s="16">
        <v>4.0046999999999997</v>
      </c>
      <c r="CW510" s="16">
        <v>13.4198</v>
      </c>
      <c r="CX510" s="16">
        <v>-45.680500000000002</v>
      </c>
      <c r="CY510" s="16">
        <v>0.57110000000000005</v>
      </c>
      <c r="CZ510" s="16">
        <v>4.4230999999999998</v>
      </c>
      <c r="DA510" s="16">
        <v>7.0666000000000002</v>
      </c>
      <c r="DB510" s="16">
        <v>10.029299999999999</v>
      </c>
      <c r="DC510" s="16">
        <v>17.862200000000001</v>
      </c>
      <c r="DD510" s="16">
        <v>18.950199999999999</v>
      </c>
      <c r="DE510" s="16">
        <v>25.6435</v>
      </c>
      <c r="DF510" s="16">
        <v>19.0793</v>
      </c>
      <c r="DG510" s="16">
        <v>17.3048</v>
      </c>
      <c r="DH510" s="16">
        <v>14.057399999999999</v>
      </c>
      <c r="DI510" s="16">
        <v>-6.2430000000000003</v>
      </c>
      <c r="DJ510" s="21">
        <v>11.879</v>
      </c>
      <c r="DK510" s="21">
        <v>11.2606</v>
      </c>
      <c r="DL510" s="21">
        <v>1.7478</v>
      </c>
      <c r="DM510" s="21">
        <v>4.6071999999999997</v>
      </c>
      <c r="DN510" s="21">
        <v>-12.577199999999999</v>
      </c>
      <c r="DO510" s="21">
        <v>0.1454</v>
      </c>
      <c r="DP510" s="21">
        <v>1.3474999999999999</v>
      </c>
      <c r="DQ510" s="21">
        <v>2.8772000000000002</v>
      </c>
      <c r="DR510" s="21">
        <v>4.673</v>
      </c>
      <c r="DS510" s="21">
        <v>6.8754999999999997</v>
      </c>
      <c r="DT510" s="21">
        <v>6.0256999999999996</v>
      </c>
      <c r="DU510" s="21">
        <v>7.6512000000000002</v>
      </c>
      <c r="DV510" s="21">
        <v>6.0804</v>
      </c>
      <c r="DW510" s="21">
        <v>6.4051999999999998</v>
      </c>
      <c r="DX510" s="21">
        <v>5.7940000000000005</v>
      </c>
      <c r="DY510" s="21">
        <v>-2.1004999999999998</v>
      </c>
    </row>
    <row r="511" spans="1:129" x14ac:dyDescent="0.2">
      <c r="A511" s="62" t="str">
        <f>[1]PSIM!A526</f>
        <v>STPI</v>
      </c>
      <c r="B511" s="16">
        <v>-0.10390000000000001</v>
      </c>
      <c r="C511" s="16">
        <v>6.3100000000000003E-2</v>
      </c>
      <c r="D511" s="16">
        <v>-4.1799999999999997E-2</v>
      </c>
      <c r="E511" s="16">
        <v>0.12520000000000001</v>
      </c>
      <c r="F511" s="16">
        <v>0.2079</v>
      </c>
      <c r="G511" s="16">
        <v>-6.4000000000000003E-3</v>
      </c>
      <c r="H511" s="16">
        <v>0.84209999999999996</v>
      </c>
      <c r="I511" s="16">
        <v>1.0012000000000001</v>
      </c>
      <c r="J511" s="16">
        <v>1.2908999999999999</v>
      </c>
      <c r="K511" s="16">
        <v>0.25</v>
      </c>
      <c r="L511" s="16">
        <v>0.64319999999999999</v>
      </c>
      <c r="M511" s="16">
        <v>1.1755</v>
      </c>
      <c r="N511" s="16">
        <v>1.6164000000000001</v>
      </c>
      <c r="O511" s="16">
        <v>1.597</v>
      </c>
      <c r="P511" s="16">
        <v>0.84</v>
      </c>
      <c r="Q511" s="16">
        <v>-1.54</v>
      </c>
      <c r="R511" s="17">
        <v>-0.10249999999999999</v>
      </c>
      <c r="S511" s="17">
        <v>7.3624999999999998</v>
      </c>
      <c r="T511" s="17">
        <v>0.61370000000000002</v>
      </c>
      <c r="U511" s="17">
        <v>8.3552</v>
      </c>
      <c r="V511" s="17">
        <v>24.181699999999999</v>
      </c>
      <c r="W511" s="17">
        <v>3.4344999999999999</v>
      </c>
      <c r="X511" s="17">
        <v>14.438700000000001</v>
      </c>
      <c r="Y511" s="17">
        <v>15.115500000000001</v>
      </c>
      <c r="Z511" s="17">
        <v>40.419499999999999</v>
      </c>
      <c r="AA511" s="17">
        <v>3.0110000000000001</v>
      </c>
      <c r="AB511" s="17">
        <v>40.021599999999999</v>
      </c>
      <c r="AC511" s="17">
        <v>35.8279</v>
      </c>
      <c r="AD511" s="17">
        <v>25.968</v>
      </c>
      <c r="AE511" s="17">
        <v>29.422000000000001</v>
      </c>
      <c r="AF511" s="17">
        <v>15.8962</v>
      </c>
      <c r="AG511" s="17">
        <v>-80.162099999999995</v>
      </c>
      <c r="AH511" s="16">
        <v>35.83</v>
      </c>
      <c r="AI511" s="16">
        <v>25.97</v>
      </c>
      <c r="AJ511" s="16">
        <v>29.42</v>
      </c>
      <c r="AK511" s="16">
        <v>15.9</v>
      </c>
      <c r="AL511" s="16">
        <v>-80.16</v>
      </c>
      <c r="AM511" s="16">
        <v>10.89</v>
      </c>
      <c r="AN511" s="16">
        <v>6.06</v>
      </c>
      <c r="AO511" s="16">
        <v>9.15</v>
      </c>
      <c r="AP511" s="16">
        <v>3.19</v>
      </c>
      <c r="AQ511" s="16">
        <v>5.34</v>
      </c>
      <c r="AR511" s="16">
        <v>7.36</v>
      </c>
      <c r="AS511" s="16">
        <v>1.27</v>
      </c>
      <c r="AT511" s="16">
        <v>1.19</v>
      </c>
      <c r="AU511" s="16">
        <v>2.31</v>
      </c>
      <c r="AV511" s="16">
        <v>12.24</v>
      </c>
      <c r="AW511" s="16">
        <v>3.85</v>
      </c>
      <c r="AX511" s="19">
        <v>-8.9449186614708964E-2</v>
      </c>
      <c r="AY511" s="19">
        <v>0.14204151246696253</v>
      </c>
      <c r="AZ511" s="19">
        <v>-0.14986955407096861</v>
      </c>
      <c r="BA511" s="19">
        <v>7.5771986742601077E-2</v>
      </c>
      <c r="BB511" s="19">
        <v>1.8189397148329341E-2</v>
      </c>
      <c r="BC511" s="19">
        <v>-7.4865429563000227E-2</v>
      </c>
      <c r="BD511" s="19">
        <v>3.7755126829942857E-3</v>
      </c>
      <c r="BE511" s="19">
        <v>1.7492182251177212E-3</v>
      </c>
      <c r="BF511" s="19">
        <v>6.7288868659686829E-4</v>
      </c>
      <c r="BG511" s="19">
        <v>-1.4818753743135104E-2</v>
      </c>
      <c r="BH511" s="19">
        <v>3.4864279691796986E-3</v>
      </c>
      <c r="BI511" s="19">
        <v>3.5364272089517855E-3</v>
      </c>
      <c r="BJ511" s="19">
        <v>1.1308181188634948E-3</v>
      </c>
      <c r="BK511" s="19">
        <v>8.8730659774308E-4</v>
      </c>
      <c r="BL511" s="19">
        <v>1.1258698603081225E-3</v>
      </c>
      <c r="BM511" s="19">
        <v>-7.0065435147004577E-4</v>
      </c>
      <c r="BN511" s="16">
        <v>-10.4618</v>
      </c>
      <c r="BO511" s="16">
        <v>7.3484999999999996</v>
      </c>
      <c r="BP511" s="16">
        <v>-5.9142999999999999</v>
      </c>
      <c r="BQ511" s="16">
        <v>5.5301</v>
      </c>
      <c r="BR511" s="16">
        <v>12.4358</v>
      </c>
      <c r="BS511" s="16">
        <v>-0.45750000000000002</v>
      </c>
      <c r="BT511" s="16">
        <v>14.245900000000001</v>
      </c>
      <c r="BU511" s="16">
        <v>14.7623</v>
      </c>
      <c r="BV511" s="16">
        <v>42.379100000000001</v>
      </c>
      <c r="BW511" s="16">
        <v>39.909599999999998</v>
      </c>
      <c r="BX511" s="16">
        <v>33.097700000000003</v>
      </c>
      <c r="BY511" s="16">
        <v>33.666200000000003</v>
      </c>
      <c r="BZ511" s="16">
        <v>22.3857</v>
      </c>
      <c r="CA511" s="16">
        <v>19.4193</v>
      </c>
      <c r="CB511" s="16">
        <v>14.0962</v>
      </c>
      <c r="CC511" s="16">
        <v>-248.2567</v>
      </c>
      <c r="CD511" s="13">
        <v>0.27969731046762253</v>
      </c>
      <c r="CE511" s="13">
        <v>0.41027900675035672</v>
      </c>
      <c r="CF511" s="13">
        <v>0.41919874208265051</v>
      </c>
      <c r="CG511" s="13">
        <v>0.30114005345513489</v>
      </c>
      <c r="CH511" s="13">
        <v>0.13689060448144516</v>
      </c>
      <c r="CI511" s="13">
        <v>8.5600052434947893E-2</v>
      </c>
      <c r="CJ511" s="13">
        <v>9.8354714587857561E-3</v>
      </c>
      <c r="CK511" s="13">
        <v>3.1992615205790336E-3</v>
      </c>
      <c r="CL511" s="13">
        <v>1.0276058619585057E-3</v>
      </c>
      <c r="CM511" s="13">
        <v>6.6642297967768292E-3</v>
      </c>
      <c r="CN511" s="13">
        <v>9.7429772987097825E-3</v>
      </c>
      <c r="CO511" s="13">
        <v>4.5399241897348527E-3</v>
      </c>
      <c r="CP511" s="13">
        <v>3.3718384728157851E-3</v>
      </c>
      <c r="CQ511" s="13">
        <v>2.46247467471539E-3</v>
      </c>
      <c r="CR511" s="13">
        <v>1.583960695596482E-3</v>
      </c>
      <c r="CS511" s="13">
        <v>0.11355786624806725</v>
      </c>
      <c r="CT511" s="16">
        <v>-25.225100000000001</v>
      </c>
      <c r="CU511" s="16">
        <v>16.0442</v>
      </c>
      <c r="CV511" s="16">
        <v>-10.3376</v>
      </c>
      <c r="CW511" s="16">
        <v>27.957699999999999</v>
      </c>
      <c r="CX511" s="16">
        <v>33.968200000000003</v>
      </c>
      <c r="CY511" s="16">
        <v>-0.7903</v>
      </c>
      <c r="CZ511" s="16">
        <v>76.566800000000001</v>
      </c>
      <c r="DA511" s="16">
        <v>60.168199999999999</v>
      </c>
      <c r="DB511" s="16">
        <v>70.0608</v>
      </c>
      <c r="DC511" s="16">
        <v>12.609400000000001</v>
      </c>
      <c r="DD511" s="16">
        <v>27.625800000000002</v>
      </c>
      <c r="DE511" s="16">
        <v>36.93</v>
      </c>
      <c r="DF511" s="16">
        <v>37.654400000000003</v>
      </c>
      <c r="DG511" s="16">
        <v>28.931000000000001</v>
      </c>
      <c r="DH511" s="16">
        <v>13.2791</v>
      </c>
      <c r="DI511" s="16">
        <v>-27.380299999999998</v>
      </c>
      <c r="DJ511" s="21">
        <v>-10.7826</v>
      </c>
      <c r="DK511" s="21">
        <v>7.3090000000000002</v>
      </c>
      <c r="DL511" s="21">
        <v>-5.0650000000000004</v>
      </c>
      <c r="DM511" s="21">
        <v>11.6182</v>
      </c>
      <c r="DN511" s="21">
        <v>15.958299999999999</v>
      </c>
      <c r="DO511" s="21">
        <v>-0.34050000000000002</v>
      </c>
      <c r="DP511" s="21">
        <v>24.021899999999999</v>
      </c>
      <c r="DQ511" s="21">
        <v>21.062200000000001</v>
      </c>
      <c r="DR511" s="21">
        <v>38.0336</v>
      </c>
      <c r="DS511" s="21">
        <v>10.2668</v>
      </c>
      <c r="DT511" s="21">
        <v>19.121700000000001</v>
      </c>
      <c r="DU511" s="21">
        <v>20.956299999999999</v>
      </c>
      <c r="DV511" s="21">
        <v>21.112300000000001</v>
      </c>
      <c r="DW511" s="21">
        <v>19.390499999999999</v>
      </c>
      <c r="DX511" s="21">
        <v>10.795199999999999</v>
      </c>
      <c r="DY511" s="21">
        <v>-22.0212</v>
      </c>
    </row>
    <row r="512" spans="1:129" x14ac:dyDescent="0.2">
      <c r="A512" s="62" t="str">
        <f>[1]PSIM!A527</f>
        <v>SUC</v>
      </c>
      <c r="B512" s="16">
        <v>3.3980000000000001</v>
      </c>
      <c r="C512" s="16">
        <v>3.37</v>
      </c>
      <c r="D512" s="16">
        <v>1.4630000000000001</v>
      </c>
      <c r="E512" s="16">
        <v>2.95</v>
      </c>
      <c r="F512" s="16">
        <v>4.1399999999999997</v>
      </c>
      <c r="G512" s="16">
        <v>1.9</v>
      </c>
      <c r="H512" s="16">
        <v>0.97</v>
      </c>
      <c r="I512" s="16">
        <v>3.39</v>
      </c>
      <c r="J512" s="16">
        <v>6.25</v>
      </c>
      <c r="K512" s="16">
        <v>2.5499999999999998</v>
      </c>
      <c r="L512" s="16">
        <v>4.17</v>
      </c>
      <c r="M512" s="16">
        <v>3.24</v>
      </c>
      <c r="N512" s="16">
        <v>3.46</v>
      </c>
      <c r="O512" s="16">
        <v>3.16</v>
      </c>
      <c r="P512" s="16">
        <v>4.5600000000000005</v>
      </c>
      <c r="Q512" s="16">
        <v>4.6399999999999997</v>
      </c>
      <c r="R512" s="17">
        <v>13.4556</v>
      </c>
      <c r="S512" s="17">
        <v>12.8316</v>
      </c>
      <c r="T512" s="17">
        <v>10.7333</v>
      </c>
      <c r="U512" s="17">
        <v>11.5358</v>
      </c>
      <c r="V512" s="17">
        <v>12.6472</v>
      </c>
      <c r="W512" s="17">
        <v>12.423299999999999</v>
      </c>
      <c r="X512" s="17">
        <v>12.064</v>
      </c>
      <c r="Y512" s="17">
        <v>17.196000000000002</v>
      </c>
      <c r="Z512" s="17">
        <v>19.4406</v>
      </c>
      <c r="AA512" s="17">
        <v>9.2719000000000005</v>
      </c>
      <c r="AB512" s="17">
        <v>10.132099999999999</v>
      </c>
      <c r="AC512" s="17">
        <v>13.5722</v>
      </c>
      <c r="AD512" s="17">
        <v>12.9755</v>
      </c>
      <c r="AE512" s="17">
        <v>14.3566</v>
      </c>
      <c r="AF512" s="17">
        <v>15.1135</v>
      </c>
      <c r="AG512" s="17">
        <v>13.7498</v>
      </c>
      <c r="AH512" s="16">
        <v>12.08</v>
      </c>
      <c r="AI512" s="16">
        <v>12.59</v>
      </c>
      <c r="AJ512" s="16">
        <v>13.86</v>
      </c>
      <c r="AK512" s="16">
        <v>14.71</v>
      </c>
      <c r="AL512" s="16">
        <v>13.35</v>
      </c>
      <c r="AM512" s="16">
        <v>9.08</v>
      </c>
      <c r="AN512" s="16">
        <v>9.35</v>
      </c>
      <c r="AO512" s="16">
        <v>10.64</v>
      </c>
      <c r="AP512" s="16">
        <v>11.36</v>
      </c>
      <c r="AQ512" s="16">
        <v>12.06</v>
      </c>
      <c r="AR512" s="16">
        <v>11.97</v>
      </c>
      <c r="AS512" s="16">
        <v>10.99</v>
      </c>
      <c r="AT512" s="16">
        <v>13.1</v>
      </c>
      <c r="AU512" s="16">
        <v>10.43</v>
      </c>
      <c r="AV512" s="16">
        <v>10.86</v>
      </c>
      <c r="AW512" s="16">
        <v>11.33</v>
      </c>
      <c r="AX512" s="19">
        <v>0.11717608297213958</v>
      </c>
      <c r="AY512" s="19">
        <v>8.2471673381422236E-2</v>
      </c>
      <c r="AZ512" s="19">
        <v>4.1667783364746986</v>
      </c>
      <c r="BA512" s="19">
        <v>3.4760705931841502</v>
      </c>
      <c r="BB512" s="19">
        <v>1.0215078811986626</v>
      </c>
      <c r="BC512" s="19">
        <v>1.1701369314740964</v>
      </c>
      <c r="BD512" s="19">
        <v>0.93190167583653682</v>
      </c>
      <c r="BE512" s="19">
        <v>0.2720650258014517</v>
      </c>
      <c r="BF512" s="19">
        <v>6.3838128892823087E-2</v>
      </c>
      <c r="BG512" s="19">
        <v>-0.15791930120760023</v>
      </c>
      <c r="BH512" s="19">
        <v>-0.81189679385663494</v>
      </c>
      <c r="BI512" s="19">
        <v>0.22790528012338762</v>
      </c>
      <c r="BJ512" s="19">
        <v>6.0424651251109088E-2</v>
      </c>
      <c r="BK512" s="19">
        <v>3.1765244375714936E-2</v>
      </c>
      <c r="BL512" s="19">
        <v>2.4388199826955111E-2</v>
      </c>
      <c r="BM512" s="19">
        <v>3.3642110279515636E-2</v>
      </c>
      <c r="BN512" s="16">
        <v>5.7765000000000004</v>
      </c>
      <c r="BO512" s="16">
        <v>5.6318000000000001</v>
      </c>
      <c r="BP512" s="16">
        <v>2.5278999999999998</v>
      </c>
      <c r="BQ512" s="16">
        <v>4.9295999999999998</v>
      </c>
      <c r="BR512" s="16">
        <v>6.9009</v>
      </c>
      <c r="BS512" s="16">
        <v>3.7124999999999999</v>
      </c>
      <c r="BT512" s="16">
        <v>2.3056000000000001</v>
      </c>
      <c r="BU512" s="16">
        <v>11.398300000000001</v>
      </c>
      <c r="BV512" s="16">
        <v>16.8841</v>
      </c>
      <c r="BW512" s="16">
        <v>8.4146999999999998</v>
      </c>
      <c r="BX512" s="16">
        <v>12.9597</v>
      </c>
      <c r="BY512" s="16">
        <v>9.7957999999999998</v>
      </c>
      <c r="BZ512" s="16">
        <v>10.312200000000001</v>
      </c>
      <c r="CA512" s="16">
        <v>9.0136000000000003</v>
      </c>
      <c r="CB512" s="16">
        <v>12.0359</v>
      </c>
      <c r="CC512" s="16">
        <v>12.515599999999999</v>
      </c>
      <c r="CD512" s="13">
        <v>0.1093078723639038</v>
      </c>
      <c r="CE512" s="13">
        <v>0.1968783935724433</v>
      </c>
      <c r="CF512" s="13">
        <v>0.27046515657894293</v>
      </c>
      <c r="CG512" s="13">
        <v>0.19294135894457498</v>
      </c>
      <c r="CH512" s="13">
        <v>0.14915236945092258</v>
      </c>
      <c r="CI512" s="13">
        <v>0.16376145439785642</v>
      </c>
      <c r="CJ512" s="13">
        <v>0.19752916221308853</v>
      </c>
      <c r="CK512" s="13">
        <v>0.13811870647595087</v>
      </c>
      <c r="CL512" s="13">
        <v>5.9240766879923058E-2</v>
      </c>
      <c r="CM512" s="13">
        <v>0.19898025705664024</v>
      </c>
      <c r="CN512" s="13">
        <v>0.18770016263460759</v>
      </c>
      <c r="CO512" s="13">
        <v>3.8204763178404932E-2</v>
      </c>
      <c r="CP512" s="13">
        <v>5.5396379659507979E-2</v>
      </c>
      <c r="CQ512" s="13">
        <v>4.292477356630052E-2</v>
      </c>
      <c r="CR512" s="13">
        <v>4.7180821448039416E-2</v>
      </c>
      <c r="CS512" s="13">
        <v>8.3542725639684096E-2</v>
      </c>
      <c r="CT512" s="16">
        <v>8.2015999999999991</v>
      </c>
      <c r="CU512" s="16">
        <v>7.7690000000000001</v>
      </c>
      <c r="CV512" s="16">
        <v>3.3815</v>
      </c>
      <c r="CW512" s="16">
        <v>6.5731000000000002</v>
      </c>
      <c r="CX512" s="16">
        <v>8.8664000000000005</v>
      </c>
      <c r="CY512" s="16">
        <v>4.0678999999999998</v>
      </c>
      <c r="CZ512" s="16">
        <v>2.0964999999999998</v>
      </c>
      <c r="DA512" s="16">
        <v>7.3482000000000003</v>
      </c>
      <c r="DB512" s="16">
        <v>12.9779</v>
      </c>
      <c r="DC512" s="16">
        <v>4.9424999999999999</v>
      </c>
      <c r="DD512" s="16">
        <v>7.6524999999999999</v>
      </c>
      <c r="DE512" s="16">
        <v>5.5884999999999998</v>
      </c>
      <c r="DF512" s="16">
        <v>5.7054</v>
      </c>
      <c r="DG512" s="16">
        <v>5.0575999999999999</v>
      </c>
      <c r="DH512" s="16">
        <v>7.0449999999999999</v>
      </c>
      <c r="DI512" s="16">
        <v>6.9020999999999999</v>
      </c>
      <c r="DJ512" s="21">
        <v>5.5222999999999995</v>
      </c>
      <c r="DK512" s="21">
        <v>5.2267000000000001</v>
      </c>
      <c r="DL512" s="21">
        <v>2.1198999999999999</v>
      </c>
      <c r="DM512" s="21">
        <v>4.1532</v>
      </c>
      <c r="DN512" s="21">
        <v>5.9314999999999998</v>
      </c>
      <c r="DO512" s="21">
        <v>2.7574999999999998</v>
      </c>
      <c r="DP512" s="21">
        <v>1.4215</v>
      </c>
      <c r="DQ512" s="21">
        <v>5.1066000000000003</v>
      </c>
      <c r="DR512" s="21">
        <v>9.5520999999999994</v>
      </c>
      <c r="DS512" s="21">
        <v>3.5952999999999999</v>
      </c>
      <c r="DT512" s="21">
        <v>5.3231999999999999</v>
      </c>
      <c r="DU512" s="21">
        <v>4.1795999999999998</v>
      </c>
      <c r="DV512" s="21">
        <v>4.6009000000000002</v>
      </c>
      <c r="DW512" s="21">
        <v>4.0087000000000002</v>
      </c>
      <c r="DX512" s="21">
        <v>5.5533000000000001</v>
      </c>
      <c r="DY512" s="21">
        <v>5.4240000000000004</v>
      </c>
    </row>
    <row r="513" spans="1:129" x14ac:dyDescent="0.2">
      <c r="A513" s="62" t="str">
        <f>[1]PSIM!A528</f>
        <v>SUN</v>
      </c>
      <c r="B513" s="16" t="s">
        <v>15</v>
      </c>
      <c r="C513" s="16" t="s">
        <v>15</v>
      </c>
      <c r="D513" s="16" t="s">
        <v>15</v>
      </c>
      <c r="E513" s="16" t="s">
        <v>15</v>
      </c>
      <c r="F513" s="16" t="s">
        <v>15</v>
      </c>
      <c r="G513" s="16" t="s">
        <v>15</v>
      </c>
      <c r="H513" s="16" t="s">
        <v>15</v>
      </c>
      <c r="I513" s="16" t="s">
        <v>15</v>
      </c>
      <c r="J513" s="16" t="s">
        <v>15</v>
      </c>
      <c r="K513" s="16" t="s">
        <v>15</v>
      </c>
      <c r="L513" s="16" t="s">
        <v>15</v>
      </c>
      <c r="M513" s="16" t="s">
        <v>15</v>
      </c>
      <c r="N513" s="16" t="s">
        <v>15</v>
      </c>
      <c r="O513" s="16" t="s">
        <v>15</v>
      </c>
      <c r="P513" s="16" t="s">
        <v>15</v>
      </c>
      <c r="Q513" s="16">
        <v>0.44</v>
      </c>
      <c r="R513" s="17" t="s">
        <v>15</v>
      </c>
      <c r="S513" s="17" t="s">
        <v>15</v>
      </c>
      <c r="T513" s="17" t="s">
        <v>15</v>
      </c>
      <c r="U513" s="17" t="s">
        <v>15</v>
      </c>
      <c r="V513" s="17" t="s">
        <v>15</v>
      </c>
      <c r="W513" s="17" t="s">
        <v>15</v>
      </c>
      <c r="X513" s="17" t="s">
        <v>15</v>
      </c>
      <c r="Y513" s="17" t="s">
        <v>15</v>
      </c>
      <c r="Z513" s="17" t="s">
        <v>15</v>
      </c>
      <c r="AA513" s="17" t="s">
        <v>15</v>
      </c>
      <c r="AB513" s="17" t="s">
        <v>15</v>
      </c>
      <c r="AC513" s="17" t="s">
        <v>15</v>
      </c>
      <c r="AD513" s="17" t="s">
        <v>15</v>
      </c>
      <c r="AE513" s="17">
        <v>15.74</v>
      </c>
      <c r="AF513" s="17">
        <v>18.6112</v>
      </c>
      <c r="AG513" s="17">
        <v>19.1065</v>
      </c>
      <c r="AH513" s="16" t="s">
        <v>15</v>
      </c>
      <c r="AI513" s="16" t="s">
        <v>15</v>
      </c>
      <c r="AJ513" s="16" t="s">
        <v>15</v>
      </c>
      <c r="AK513" s="16" t="s">
        <v>15</v>
      </c>
      <c r="AL513" s="16">
        <v>19.11</v>
      </c>
      <c r="AM513" s="16" t="s">
        <v>15</v>
      </c>
      <c r="AN513" s="16" t="s">
        <v>15</v>
      </c>
      <c r="AO513" s="16" t="s">
        <v>15</v>
      </c>
      <c r="AP513" s="16" t="s">
        <v>15</v>
      </c>
      <c r="AQ513" s="16" t="s">
        <v>15</v>
      </c>
      <c r="AR513" s="16" t="s">
        <v>15</v>
      </c>
      <c r="AS513" s="16" t="s">
        <v>15</v>
      </c>
      <c r="AT513" s="16" t="s">
        <v>15</v>
      </c>
      <c r="AU513" s="16" t="s">
        <v>15</v>
      </c>
      <c r="AV513" s="16" t="s">
        <v>15</v>
      </c>
      <c r="AW513" s="16" t="s">
        <v>15</v>
      </c>
      <c r="AX513" s="19" t="s">
        <v>15</v>
      </c>
      <c r="AY513" s="19" t="s">
        <v>15</v>
      </c>
      <c r="AZ513" s="19" t="s">
        <v>15</v>
      </c>
      <c r="BA513" s="19" t="s">
        <v>15</v>
      </c>
      <c r="BB513" s="19" t="s">
        <v>15</v>
      </c>
      <c r="BC513" s="19" t="s">
        <v>15</v>
      </c>
      <c r="BD513" s="19" t="s">
        <v>15</v>
      </c>
      <c r="BE513" s="19" t="s">
        <v>15</v>
      </c>
      <c r="BF513" s="19" t="s">
        <v>15</v>
      </c>
      <c r="BG513" s="19" t="s">
        <v>15</v>
      </c>
      <c r="BH513" s="19" t="s">
        <v>15</v>
      </c>
      <c r="BI513" s="19" t="s">
        <v>15</v>
      </c>
      <c r="BJ513" s="19" t="s">
        <v>15</v>
      </c>
      <c r="BK513" s="19">
        <v>5.3564785217130621E-3</v>
      </c>
      <c r="BL513" s="19">
        <v>1.5804925384191879E-3</v>
      </c>
      <c r="BM513" s="19">
        <v>1.0641588528321399E-2</v>
      </c>
      <c r="BN513" s="16" t="s">
        <v>15</v>
      </c>
      <c r="BO513" s="16" t="s">
        <v>15</v>
      </c>
      <c r="BP513" s="16" t="s">
        <v>15</v>
      </c>
      <c r="BQ513" s="16" t="s">
        <v>15</v>
      </c>
      <c r="BR513" s="16" t="s">
        <v>15</v>
      </c>
      <c r="BS513" s="16" t="s">
        <v>15</v>
      </c>
      <c r="BT513" s="16" t="s">
        <v>15</v>
      </c>
      <c r="BU513" s="16" t="s">
        <v>15</v>
      </c>
      <c r="BV513" s="16" t="s">
        <v>15</v>
      </c>
      <c r="BW513" s="16" t="s">
        <v>15</v>
      </c>
      <c r="BX513" s="16" t="s">
        <v>15</v>
      </c>
      <c r="BY513" s="16" t="s">
        <v>15</v>
      </c>
      <c r="BZ513" s="16" t="s">
        <v>15</v>
      </c>
      <c r="CA513" s="16">
        <v>1.1871</v>
      </c>
      <c r="CB513" s="16">
        <v>6.5328999999999997</v>
      </c>
      <c r="CC513" s="16">
        <v>7.1365999999999996</v>
      </c>
      <c r="CD513" s="13" t="s">
        <v>15</v>
      </c>
      <c r="CE513" s="13" t="s">
        <v>15</v>
      </c>
      <c r="CF513" s="13" t="s">
        <v>15</v>
      </c>
      <c r="CG513" s="13" t="s">
        <v>15</v>
      </c>
      <c r="CH513" s="13" t="s">
        <v>15</v>
      </c>
      <c r="CI513" s="13" t="s">
        <v>15</v>
      </c>
      <c r="CJ513" s="13" t="s">
        <v>15</v>
      </c>
      <c r="CK513" s="13" t="s">
        <v>15</v>
      </c>
      <c r="CL513" s="13" t="s">
        <v>15</v>
      </c>
      <c r="CM513" s="13" t="s">
        <v>15</v>
      </c>
      <c r="CN513" s="13" t="s">
        <v>15</v>
      </c>
      <c r="CO513" s="13" t="s">
        <v>15</v>
      </c>
      <c r="CP513" s="13" t="s">
        <v>15</v>
      </c>
      <c r="CQ513" s="13" t="s">
        <v>15</v>
      </c>
      <c r="CR513" s="13" t="s">
        <v>15</v>
      </c>
      <c r="CS513" s="13">
        <v>0.10748084314147996</v>
      </c>
      <c r="CT513" s="16" t="s">
        <v>15</v>
      </c>
      <c r="CU513" s="16" t="s">
        <v>15</v>
      </c>
      <c r="CV513" s="16" t="s">
        <v>15</v>
      </c>
      <c r="CW513" s="16" t="s">
        <v>15</v>
      </c>
      <c r="CX513" s="16" t="s">
        <v>15</v>
      </c>
      <c r="CY513" s="16" t="s">
        <v>15</v>
      </c>
      <c r="CZ513" s="16" t="s">
        <v>15</v>
      </c>
      <c r="DA513" s="16" t="s">
        <v>15</v>
      </c>
      <c r="DB513" s="16" t="s">
        <v>15</v>
      </c>
      <c r="DC513" s="16" t="s">
        <v>15</v>
      </c>
      <c r="DD513" s="16" t="s">
        <v>15</v>
      </c>
      <c r="DE513" s="16" t="s">
        <v>15</v>
      </c>
      <c r="DF513" s="16" t="s">
        <v>15</v>
      </c>
      <c r="DG513" s="16" t="s">
        <v>15</v>
      </c>
      <c r="DH513" s="16">
        <v>130.3905</v>
      </c>
      <c r="DI513" s="16">
        <v>21.984000000000002</v>
      </c>
      <c r="DJ513" s="21" t="s">
        <v>15</v>
      </c>
      <c r="DK513" s="21" t="s">
        <v>15</v>
      </c>
      <c r="DL513" s="21" t="s">
        <v>15</v>
      </c>
      <c r="DM513" s="21" t="s">
        <v>15</v>
      </c>
      <c r="DN513" s="21" t="s">
        <v>15</v>
      </c>
      <c r="DO513" s="21" t="s">
        <v>15</v>
      </c>
      <c r="DP513" s="21" t="s">
        <v>15</v>
      </c>
      <c r="DQ513" s="21" t="s">
        <v>15</v>
      </c>
      <c r="DR513" s="21" t="s">
        <v>15</v>
      </c>
      <c r="DS513" s="21" t="s">
        <v>15</v>
      </c>
      <c r="DT513" s="21" t="s">
        <v>15</v>
      </c>
      <c r="DU513" s="21" t="s">
        <v>15</v>
      </c>
      <c r="DV513" s="21" t="s">
        <v>15</v>
      </c>
      <c r="DW513" s="21" t="s">
        <v>15</v>
      </c>
      <c r="DX513" s="21">
        <v>13.8437</v>
      </c>
      <c r="DY513" s="21">
        <v>12.164099999999999</v>
      </c>
    </row>
    <row r="514" spans="1:129" x14ac:dyDescent="0.2">
      <c r="A514" s="62" t="str">
        <f>[1]PSIM!A529</f>
        <v>SUPER</v>
      </c>
      <c r="B514" s="16">
        <v>-3.4099999999999998E-2</v>
      </c>
      <c r="C514" s="16">
        <v>1.9199999999999998E-2</v>
      </c>
      <c r="D514" s="16">
        <v>0.59140000000000004</v>
      </c>
      <c r="E514" s="16">
        <v>1.23E-2</v>
      </c>
      <c r="F514" s="16">
        <v>-3.9600000000000003E-2</v>
      </c>
      <c r="G514" s="16">
        <v>-4.5400000000000003E-2</v>
      </c>
      <c r="H514" s="16">
        <v>-3.1899999999999998E-2</v>
      </c>
      <c r="I514" s="16">
        <v>-6.1800000000000001E-2</v>
      </c>
      <c r="J514" s="16">
        <v>-7.7000000000000002E-3</v>
      </c>
      <c r="K514" s="16">
        <v>-8.6999999999999994E-3</v>
      </c>
      <c r="L514" s="16">
        <v>4.7999999999999996E-3</v>
      </c>
      <c r="M514" s="16">
        <v>8.6999999999999994E-3</v>
      </c>
      <c r="N514" s="16">
        <v>-6.0000000000000001E-3</v>
      </c>
      <c r="O514" s="16">
        <v>-3.1800000000000002E-2</v>
      </c>
      <c r="P514" s="16">
        <v>1.32E-2</v>
      </c>
      <c r="Q514" s="16">
        <v>4.7E-2</v>
      </c>
      <c r="R514" s="17">
        <v>17.1098</v>
      </c>
      <c r="S514" s="17">
        <v>42.218200000000003</v>
      </c>
      <c r="T514" s="17">
        <v>50.046999999999997</v>
      </c>
      <c r="U514" s="17">
        <v>36.113700000000001</v>
      </c>
      <c r="V514" s="17">
        <v>7.4718</v>
      </c>
      <c r="W514" s="17">
        <v>10.217499999999999</v>
      </c>
      <c r="X514" s="17">
        <v>14.6568</v>
      </c>
      <c r="Y514" s="17">
        <v>-8.1478999999999999</v>
      </c>
      <c r="Z514" s="17">
        <v>9.4313000000000002</v>
      </c>
      <c r="AA514" s="17">
        <v>26.392900000000001</v>
      </c>
      <c r="AB514" s="17">
        <v>60.0321</v>
      </c>
      <c r="AC514" s="17">
        <v>32.278100000000002</v>
      </c>
      <c r="AD514" s="17">
        <v>37.366599999999998</v>
      </c>
      <c r="AE514" s="17">
        <v>43.928400000000003</v>
      </c>
      <c r="AF514" s="17">
        <v>56.908000000000001</v>
      </c>
      <c r="AG514" s="17">
        <v>56.718200000000003</v>
      </c>
      <c r="AH514" s="16">
        <v>32.28</v>
      </c>
      <c r="AI514" s="16">
        <v>37.369999999999997</v>
      </c>
      <c r="AJ514" s="16">
        <v>43.65</v>
      </c>
      <c r="AK514" s="16">
        <v>54.87</v>
      </c>
      <c r="AL514" s="16">
        <v>56.72</v>
      </c>
      <c r="AM514" s="16" t="s">
        <v>15</v>
      </c>
      <c r="AN514" s="16" t="s">
        <v>15</v>
      </c>
      <c r="AO514" s="16" t="s">
        <v>15</v>
      </c>
      <c r="AP514" s="16">
        <v>23.95</v>
      </c>
      <c r="AQ514" s="16">
        <v>53.55</v>
      </c>
      <c r="AR514" s="16">
        <v>46.61</v>
      </c>
      <c r="AS514" s="16">
        <v>52.09</v>
      </c>
      <c r="AT514" s="16">
        <v>130.88999999999999</v>
      </c>
      <c r="AU514" s="16">
        <v>47.89</v>
      </c>
      <c r="AV514" s="16">
        <v>25.19</v>
      </c>
      <c r="AW514" s="16">
        <v>20.3</v>
      </c>
      <c r="AX514" s="19">
        <v>-1.1620700340873877</v>
      </c>
      <c r="AY514" s="19">
        <v>4.1227081839598483E-3</v>
      </c>
      <c r="AZ514" s="19">
        <v>4.6558640909576038E-2</v>
      </c>
      <c r="BA514" s="19">
        <v>0.33083610719829176</v>
      </c>
      <c r="BB514" s="19">
        <v>-0.37233153860694274</v>
      </c>
      <c r="BC514" s="19">
        <v>-0.44957309409266244</v>
      </c>
      <c r="BD514" s="19">
        <v>-0.32277129013778671</v>
      </c>
      <c r="BE514" s="19">
        <v>-0.3011281584183011</v>
      </c>
      <c r="BF514" s="19">
        <v>-0.23612907416922085</v>
      </c>
      <c r="BG514" s="19">
        <v>7.1626181219671388</v>
      </c>
      <c r="BH514" s="19" t="s">
        <v>15</v>
      </c>
      <c r="BI514" s="19">
        <v>-0.58812868146805619</v>
      </c>
      <c r="BJ514" s="19">
        <v>-0.53326557631357241</v>
      </c>
      <c r="BK514" s="19">
        <v>-0.56944864582841881</v>
      </c>
      <c r="BL514" s="19">
        <v>0.69930079628032704</v>
      </c>
      <c r="BM514" s="19">
        <v>0.51169243649507301</v>
      </c>
      <c r="BN514" s="16">
        <v>-24.978400000000001</v>
      </c>
      <c r="BO514" s="16">
        <v>13.2088</v>
      </c>
      <c r="BP514" s="16">
        <v>295.5204</v>
      </c>
      <c r="BQ514" s="16">
        <v>9.5894999999999992</v>
      </c>
      <c r="BR514" s="16">
        <v>-58.214700000000001</v>
      </c>
      <c r="BS514" s="16">
        <v>-72.947400000000002</v>
      </c>
      <c r="BT514" s="16">
        <v>-52.897199999999998</v>
      </c>
      <c r="BU514" s="16">
        <v>-178.8004</v>
      </c>
      <c r="BV514" s="16">
        <v>-18.015000000000001</v>
      </c>
      <c r="BW514" s="16">
        <v>-12.9345</v>
      </c>
      <c r="BX514" s="16">
        <v>36.197800000000001</v>
      </c>
      <c r="BY514" s="16">
        <v>68.274600000000007</v>
      </c>
      <c r="BZ514" s="16">
        <v>-43.203899999999997</v>
      </c>
      <c r="CA514" s="16">
        <v>-178.95400000000001</v>
      </c>
      <c r="CB514" s="16">
        <v>10.0128</v>
      </c>
      <c r="CC514" s="16">
        <v>23.3081</v>
      </c>
      <c r="CD514" s="13" t="s">
        <v>15</v>
      </c>
      <c r="CE514" s="13" t="s">
        <v>15</v>
      </c>
      <c r="CF514" s="13" t="s">
        <v>15</v>
      </c>
      <c r="CG514" s="13">
        <v>0.69574909852109301</v>
      </c>
      <c r="CH514" s="13">
        <v>0.79310178858434532</v>
      </c>
      <c r="CI514" s="13">
        <v>0.84378687215233528</v>
      </c>
      <c r="CJ514" s="13">
        <v>0.78807198586405502</v>
      </c>
      <c r="CK514" s="13">
        <v>2.955660687206938</v>
      </c>
      <c r="CL514" s="13">
        <v>2.9793130353369865</v>
      </c>
      <c r="CM514" s="13" t="s">
        <v>15</v>
      </c>
      <c r="CN514" s="13">
        <v>1.7168266068327789</v>
      </c>
      <c r="CO514" s="13">
        <v>3.9842270633203367E-3</v>
      </c>
      <c r="CP514" s="13">
        <v>0.15254665537161288</v>
      </c>
      <c r="CQ514" s="13">
        <v>1.3953696736866268</v>
      </c>
      <c r="CR514" s="13">
        <v>2.4066697276443416</v>
      </c>
      <c r="CS514" s="13">
        <v>2.1842348595371313</v>
      </c>
      <c r="CT514" s="16" t="s">
        <v>15</v>
      </c>
      <c r="CU514" s="16" t="s">
        <v>15</v>
      </c>
      <c r="CV514" s="16" t="s">
        <v>15</v>
      </c>
      <c r="CW514" s="16">
        <v>7.3989000000000003</v>
      </c>
      <c r="CX514" s="16">
        <v>-19.306699999999999</v>
      </c>
      <c r="CY514" s="16">
        <v>-27.5871</v>
      </c>
      <c r="CZ514" s="16">
        <v>-25.0779</v>
      </c>
      <c r="DA514" s="16">
        <v>-100.4355</v>
      </c>
      <c r="DB514" s="16">
        <v>-30.193300000000001</v>
      </c>
      <c r="DC514" s="16">
        <v>-37.747100000000003</v>
      </c>
      <c r="DD514" s="16">
        <v>18.430399999999999</v>
      </c>
      <c r="DE514" s="16">
        <v>13.7265</v>
      </c>
      <c r="DF514" s="16">
        <v>-3.6017000000000001</v>
      </c>
      <c r="DG514" s="16">
        <v>-9.3169000000000004</v>
      </c>
      <c r="DH514" s="16">
        <v>3.2103999999999999</v>
      </c>
      <c r="DI514" s="16">
        <v>10.6275</v>
      </c>
      <c r="DJ514" s="21">
        <v>-17.46</v>
      </c>
      <c r="DK514" s="21">
        <v>9.9985999999999997</v>
      </c>
      <c r="DL514" s="21">
        <v>188.94450000000001</v>
      </c>
      <c r="DM514" s="21">
        <v>3.3773</v>
      </c>
      <c r="DN514" s="21">
        <v>-9.7165999999999997</v>
      </c>
      <c r="DO514" s="21">
        <v>-12.5291</v>
      </c>
      <c r="DP514" s="21">
        <v>-11.926299999999999</v>
      </c>
      <c r="DQ514" s="21">
        <v>-36.552199999999999</v>
      </c>
      <c r="DR514" s="21">
        <v>-5.7821999999999996</v>
      </c>
      <c r="DS514" s="21">
        <v>-6.6017999999999999</v>
      </c>
      <c r="DT514" s="21">
        <v>4.5292000000000003</v>
      </c>
      <c r="DU514" s="21">
        <v>9.1853999999999996</v>
      </c>
      <c r="DV514" s="21">
        <v>-3.0226000000000002</v>
      </c>
      <c r="DW514" s="21">
        <v>-3.2172000000000001</v>
      </c>
      <c r="DX514" s="21">
        <v>0.82940000000000003</v>
      </c>
      <c r="DY514" s="21">
        <v>2.7067999999999999</v>
      </c>
    </row>
    <row r="515" spans="1:129" x14ac:dyDescent="0.2">
      <c r="A515" s="62" t="str">
        <f>[1]PSIM!A530</f>
        <v>SUSCO</v>
      </c>
      <c r="B515" s="16">
        <v>0.155</v>
      </c>
      <c r="C515" s="16">
        <v>9.6000000000000002E-2</v>
      </c>
      <c r="D515" s="16">
        <v>0.05</v>
      </c>
      <c r="E515" s="16">
        <v>0.06</v>
      </c>
      <c r="F515" s="16">
        <v>-0.02</v>
      </c>
      <c r="G515" s="16">
        <v>-0.04</v>
      </c>
      <c r="H515" s="16">
        <v>-1.5E-3</v>
      </c>
      <c r="I515" s="16">
        <v>0.1</v>
      </c>
      <c r="J515" s="16">
        <v>7.0000000000000007E-2</v>
      </c>
      <c r="K515" s="16">
        <v>0.13</v>
      </c>
      <c r="L515" s="16">
        <v>1</v>
      </c>
      <c r="M515" s="16">
        <v>0.16</v>
      </c>
      <c r="N515" s="16">
        <v>0.31</v>
      </c>
      <c r="O515" s="16">
        <v>0.14000000000000001</v>
      </c>
      <c r="P515" s="16">
        <v>0.26</v>
      </c>
      <c r="Q515" s="16">
        <v>0.2</v>
      </c>
      <c r="R515" s="17">
        <v>7.0842999999999998</v>
      </c>
      <c r="S515" s="17">
        <v>4.6055000000000001</v>
      </c>
      <c r="T515" s="17">
        <v>3.6798999999999999</v>
      </c>
      <c r="U515" s="17">
        <v>4.6863999999999999</v>
      </c>
      <c r="V515" s="17">
        <v>2.8532999999999999</v>
      </c>
      <c r="W515" s="17">
        <v>3.4958</v>
      </c>
      <c r="X515" s="17">
        <v>3.8268</v>
      </c>
      <c r="Y515" s="17">
        <v>5.6054000000000004</v>
      </c>
      <c r="Z515" s="17">
        <v>4.1646000000000001</v>
      </c>
      <c r="AA515" s="17">
        <v>3.6268000000000002</v>
      </c>
      <c r="AB515" s="17">
        <v>3.4350999999999998</v>
      </c>
      <c r="AC515" s="17">
        <v>3.8439000000000001</v>
      </c>
      <c r="AD515" s="17">
        <v>3.6173999999999999</v>
      </c>
      <c r="AE515" s="17">
        <v>5.1037999999999997</v>
      </c>
      <c r="AF515" s="17">
        <v>6.1764999999999999</v>
      </c>
      <c r="AG515" s="17">
        <v>5.8898000000000001</v>
      </c>
      <c r="AH515" s="16">
        <v>3.84</v>
      </c>
      <c r="AI515" s="16">
        <v>3.62</v>
      </c>
      <c r="AJ515" s="16">
        <v>5.0999999999999996</v>
      </c>
      <c r="AK515" s="16">
        <v>6.18</v>
      </c>
      <c r="AL515" s="16">
        <v>5.46</v>
      </c>
      <c r="AM515" s="16">
        <v>6.35</v>
      </c>
      <c r="AN515" s="16">
        <v>4.42</v>
      </c>
      <c r="AO515" s="16">
        <v>3.47</v>
      </c>
      <c r="AP515" s="16">
        <v>3.69</v>
      </c>
      <c r="AQ515" s="16">
        <v>3.69</v>
      </c>
      <c r="AR515" s="16">
        <v>4.0999999999999996</v>
      </c>
      <c r="AS515" s="16">
        <v>4.74</v>
      </c>
      <c r="AT515" s="16">
        <v>4.2</v>
      </c>
      <c r="AU515" s="16">
        <v>3.56</v>
      </c>
      <c r="AV515" s="16">
        <v>2.86</v>
      </c>
      <c r="AW515" s="16">
        <v>2.34</v>
      </c>
      <c r="AX515" s="19">
        <v>1.6681597952280831</v>
      </c>
      <c r="AY515" s="19">
        <v>2.2036731551743101</v>
      </c>
      <c r="AZ515" s="19">
        <v>1.0105120137299772</v>
      </c>
      <c r="BA515" s="19">
        <v>0.27094390682491698</v>
      </c>
      <c r="BB515" s="19">
        <v>-0.41495268966934129</v>
      </c>
      <c r="BC515" s="19">
        <v>-0.63250199039244281</v>
      </c>
      <c r="BD515" s="19">
        <v>-0.35836695685455733</v>
      </c>
      <c r="BE515" s="19">
        <v>0.55719216299113516</v>
      </c>
      <c r="BF515" s="19">
        <v>-0.51309998482360897</v>
      </c>
      <c r="BG515" s="19">
        <v>0.22894120117836964</v>
      </c>
      <c r="BH515" s="19">
        <v>5.6328057965487649E-2</v>
      </c>
      <c r="BI515" s="19">
        <v>-0.8844376194992698</v>
      </c>
      <c r="BJ515" s="19">
        <v>0.38094538000445261</v>
      </c>
      <c r="BK515" s="19">
        <v>0.29503278783100328</v>
      </c>
      <c r="BL515" s="19">
        <v>0.11283735458539504</v>
      </c>
      <c r="BM515" s="19">
        <v>6.4966761776798151E-2</v>
      </c>
      <c r="BN515" s="16">
        <v>4.6365999999999996</v>
      </c>
      <c r="BO515" s="16">
        <v>1.8852</v>
      </c>
      <c r="BP515" s="16">
        <v>0.96550000000000002</v>
      </c>
      <c r="BQ515" s="16">
        <v>0.96189999999999998</v>
      </c>
      <c r="BR515" s="16">
        <v>-0.32850000000000001</v>
      </c>
      <c r="BS515" s="16">
        <v>-0.53280000000000005</v>
      </c>
      <c r="BT515" s="16">
        <v>-1.8100000000000002E-2</v>
      </c>
      <c r="BU515" s="16">
        <v>1.4062000000000001</v>
      </c>
      <c r="BV515" s="16">
        <v>0.75480000000000003</v>
      </c>
      <c r="BW515" s="16">
        <v>1.0182</v>
      </c>
      <c r="BX515" s="16">
        <v>6.6759000000000004</v>
      </c>
      <c r="BY515" s="16">
        <v>0.76929999999999998</v>
      </c>
      <c r="BZ515" s="16">
        <v>1.3991</v>
      </c>
      <c r="CA515" s="16">
        <v>0.80710000000000004</v>
      </c>
      <c r="CB515" s="16">
        <v>1.4964999999999999</v>
      </c>
      <c r="CC515" s="16">
        <v>0.95920000000000005</v>
      </c>
      <c r="CD515" s="13">
        <v>0.47816410616055577</v>
      </c>
      <c r="CE515" s="13">
        <v>0.28542508166432529</v>
      </c>
      <c r="CF515" s="13">
        <v>0.23304047008996048</v>
      </c>
      <c r="CG515" s="13">
        <v>0.17317032274267763</v>
      </c>
      <c r="CH515" s="13">
        <v>0.19936669653803735</v>
      </c>
      <c r="CI515" s="13">
        <v>0.36548723765143426</v>
      </c>
      <c r="CJ515" s="13">
        <v>0.28066099421139162</v>
      </c>
      <c r="CK515" s="13">
        <v>0.27859645653662185</v>
      </c>
      <c r="CL515" s="13">
        <v>0.14495450585435762</v>
      </c>
      <c r="CM515" s="13">
        <v>0.35048478489882701</v>
      </c>
      <c r="CN515" s="13">
        <v>0.9105413232998012</v>
      </c>
      <c r="CO515" s="13">
        <v>0.63670479266495994</v>
      </c>
      <c r="CP515" s="13">
        <v>0.47833968533011728</v>
      </c>
      <c r="CQ515" s="13">
        <v>0.30189867136823684</v>
      </c>
      <c r="CR515" s="13">
        <v>0.19069300748931101</v>
      </c>
      <c r="CS515" s="13">
        <v>0.15714744231246208</v>
      </c>
      <c r="CT515" s="16">
        <v>16.303999999999998</v>
      </c>
      <c r="CU515" s="16">
        <v>8.1800999999999995</v>
      </c>
      <c r="CV515" s="16">
        <v>4.7297000000000002</v>
      </c>
      <c r="CW515" s="16">
        <v>5.1925999999999997</v>
      </c>
      <c r="CX515" s="16">
        <v>-2.0324</v>
      </c>
      <c r="CY515" s="16">
        <v>-3.7692999999999999</v>
      </c>
      <c r="CZ515" s="16">
        <v>-0.1351</v>
      </c>
      <c r="DA515" s="16">
        <v>8.8810000000000002</v>
      </c>
      <c r="DB515" s="16">
        <v>5.9127999999999998</v>
      </c>
      <c r="DC515" s="16">
        <v>10.503500000000001</v>
      </c>
      <c r="DD515" s="16">
        <v>56.226399999999998</v>
      </c>
      <c r="DE515" s="16">
        <v>7.0510000000000002</v>
      </c>
      <c r="DF515" s="16">
        <v>12.150499999999999</v>
      </c>
      <c r="DG515" s="16">
        <v>5.1142000000000003</v>
      </c>
      <c r="DH515" s="16">
        <v>8.8246000000000002</v>
      </c>
      <c r="DI515" s="16">
        <v>6.4107000000000003</v>
      </c>
      <c r="DJ515" s="21">
        <v>7.6052</v>
      </c>
      <c r="DK515" s="21">
        <v>4.9635999999999996</v>
      </c>
      <c r="DL515" s="21">
        <v>3.2589000000000001</v>
      </c>
      <c r="DM515" s="21">
        <v>3.5526</v>
      </c>
      <c r="DN515" s="21">
        <v>-1.3607</v>
      </c>
      <c r="DO515" s="21">
        <v>-2.2805</v>
      </c>
      <c r="DP515" s="21">
        <v>-8.2400000000000001E-2</v>
      </c>
      <c r="DQ515" s="21">
        <v>6.1227999999999998</v>
      </c>
      <c r="DR515" s="21">
        <v>4.2622999999999998</v>
      </c>
      <c r="DS515" s="21">
        <v>6.9554</v>
      </c>
      <c r="DT515" s="21">
        <v>24.861599999999999</v>
      </c>
      <c r="DU515" s="21">
        <v>2.9540999999999999</v>
      </c>
      <c r="DV515" s="21">
        <v>6.0904999999999996</v>
      </c>
      <c r="DW515" s="21">
        <v>2.9297</v>
      </c>
      <c r="DX515" s="21">
        <v>5.3571</v>
      </c>
      <c r="DY515" s="21">
        <v>3.9539</v>
      </c>
    </row>
    <row r="516" spans="1:129" x14ac:dyDescent="0.2">
      <c r="A516" s="62" t="str">
        <f>[1]PSIM!A531</f>
        <v>SUTHA</v>
      </c>
      <c r="B516" s="16" t="s">
        <v>15</v>
      </c>
      <c r="C516" s="16" t="s">
        <v>15</v>
      </c>
      <c r="D516" s="16" t="s">
        <v>15</v>
      </c>
      <c r="E516" s="16" t="s">
        <v>15</v>
      </c>
      <c r="F516" s="16" t="s">
        <v>15</v>
      </c>
      <c r="G516" s="16" t="s">
        <v>15</v>
      </c>
      <c r="H516" s="16" t="s">
        <v>15</v>
      </c>
      <c r="I516" s="16" t="s">
        <v>15</v>
      </c>
      <c r="J516" s="16" t="s">
        <v>15</v>
      </c>
      <c r="K516" s="16">
        <v>0.3528</v>
      </c>
      <c r="L516" s="16">
        <v>0.5</v>
      </c>
      <c r="M516" s="16">
        <v>0.45</v>
      </c>
      <c r="N516" s="16">
        <v>0.45</v>
      </c>
      <c r="O516" s="16">
        <v>0.32</v>
      </c>
      <c r="P516" s="16">
        <v>0.23</v>
      </c>
      <c r="Q516" s="16">
        <v>0.24</v>
      </c>
      <c r="R516" s="17" t="s">
        <v>15</v>
      </c>
      <c r="S516" s="17" t="s">
        <v>15</v>
      </c>
      <c r="T516" s="17" t="s">
        <v>15</v>
      </c>
      <c r="U516" s="17" t="s">
        <v>15</v>
      </c>
      <c r="V516" s="17" t="s">
        <v>15</v>
      </c>
      <c r="W516" s="17" t="s">
        <v>15</v>
      </c>
      <c r="X516" s="17" t="s">
        <v>15</v>
      </c>
      <c r="Y516" s="17" t="s">
        <v>15</v>
      </c>
      <c r="Z516" s="17" t="s">
        <v>15</v>
      </c>
      <c r="AA516" s="17">
        <v>32.637900000000002</v>
      </c>
      <c r="AB516" s="17">
        <v>37.892000000000003</v>
      </c>
      <c r="AC516" s="17">
        <v>38.601399999999998</v>
      </c>
      <c r="AD516" s="17">
        <v>33.923900000000003</v>
      </c>
      <c r="AE516" s="17">
        <v>31.8368</v>
      </c>
      <c r="AF516" s="17">
        <v>30.160799999999998</v>
      </c>
      <c r="AG516" s="17">
        <v>28.1813</v>
      </c>
      <c r="AH516" s="16" t="s">
        <v>15</v>
      </c>
      <c r="AI516" s="16">
        <v>33.92</v>
      </c>
      <c r="AJ516" s="16">
        <v>31.84</v>
      </c>
      <c r="AK516" s="16">
        <v>30.16</v>
      </c>
      <c r="AL516" s="16">
        <v>28.18</v>
      </c>
      <c r="AM516" s="16" t="s">
        <v>15</v>
      </c>
      <c r="AN516" s="16" t="s">
        <v>15</v>
      </c>
      <c r="AO516" s="16" t="s">
        <v>15</v>
      </c>
      <c r="AP516" s="16" t="s">
        <v>15</v>
      </c>
      <c r="AQ516" s="16" t="s">
        <v>15</v>
      </c>
      <c r="AR516" s="16" t="s">
        <v>15</v>
      </c>
      <c r="AS516" s="16" t="s">
        <v>15</v>
      </c>
      <c r="AT516" s="16" t="s">
        <v>15</v>
      </c>
      <c r="AU516" s="16" t="s">
        <v>15</v>
      </c>
      <c r="AV516" s="16" t="s">
        <v>15</v>
      </c>
      <c r="AW516" s="16" t="s">
        <v>15</v>
      </c>
      <c r="AX516" s="19" t="s">
        <v>15</v>
      </c>
      <c r="AY516" s="19" t="s">
        <v>15</v>
      </c>
      <c r="AZ516" s="19" t="s">
        <v>15</v>
      </c>
      <c r="BA516" s="19" t="s">
        <v>15</v>
      </c>
      <c r="BB516" s="19" t="s">
        <v>15</v>
      </c>
      <c r="BC516" s="19" t="s">
        <v>15</v>
      </c>
      <c r="BD516" s="19" t="s">
        <v>15</v>
      </c>
      <c r="BE516" s="19" t="s">
        <v>15</v>
      </c>
      <c r="BF516" s="19" t="s">
        <v>15</v>
      </c>
      <c r="BG516" s="19">
        <v>0.15471218719056024</v>
      </c>
      <c r="BH516" s="19">
        <v>0.16539694970532984</v>
      </c>
      <c r="BI516" s="19">
        <v>0.203400348924795</v>
      </c>
      <c r="BJ516" s="19">
        <v>0.12260520587233956</v>
      </c>
      <c r="BK516" s="19">
        <v>7.3688906652362385E-2</v>
      </c>
      <c r="BL516" s="19">
        <v>6.0145081203061668E-2</v>
      </c>
      <c r="BM516" s="19">
        <v>3.953768606208919E-2</v>
      </c>
      <c r="BN516" s="16" t="s">
        <v>15</v>
      </c>
      <c r="BO516" s="16" t="s">
        <v>15</v>
      </c>
      <c r="BP516" s="16" t="s">
        <v>15</v>
      </c>
      <c r="BQ516" s="16" t="s">
        <v>15</v>
      </c>
      <c r="BR516" s="16" t="s">
        <v>15</v>
      </c>
      <c r="BS516" s="16" t="s">
        <v>15</v>
      </c>
      <c r="BT516" s="16" t="s">
        <v>15</v>
      </c>
      <c r="BU516" s="16" t="s">
        <v>15</v>
      </c>
      <c r="BV516" s="16" t="s">
        <v>15</v>
      </c>
      <c r="BW516" s="16">
        <v>9.9690999999999992</v>
      </c>
      <c r="BX516" s="16">
        <v>13.448</v>
      </c>
      <c r="BY516" s="16">
        <v>11.8546</v>
      </c>
      <c r="BZ516" s="16">
        <v>11.9351</v>
      </c>
      <c r="CA516" s="16">
        <v>10.432399999999999</v>
      </c>
      <c r="CB516" s="16">
        <v>8.5947999999999993</v>
      </c>
      <c r="CC516" s="16">
        <v>7.7609000000000004</v>
      </c>
      <c r="CD516" s="13" t="s">
        <v>15</v>
      </c>
      <c r="CE516" s="13" t="s">
        <v>15</v>
      </c>
      <c r="CF516" s="13" t="s">
        <v>15</v>
      </c>
      <c r="CG516" s="13" t="s">
        <v>15</v>
      </c>
      <c r="CH516" s="13" t="s">
        <v>15</v>
      </c>
      <c r="CI516" s="13" t="s">
        <v>15</v>
      </c>
      <c r="CJ516" s="13" t="s">
        <v>15</v>
      </c>
      <c r="CK516" s="13" t="s">
        <v>15</v>
      </c>
      <c r="CL516" s="13" t="s">
        <v>15</v>
      </c>
      <c r="CM516" s="13" t="s">
        <v>15</v>
      </c>
      <c r="CN516" s="13" t="s">
        <v>15</v>
      </c>
      <c r="CO516" s="13" t="s">
        <v>15</v>
      </c>
      <c r="CP516" s="13">
        <v>0.29660393310443756</v>
      </c>
      <c r="CQ516" s="13">
        <v>0.36723939664885935</v>
      </c>
      <c r="CR516" s="13">
        <v>0.35241934311630257</v>
      </c>
      <c r="CS516" s="13">
        <v>0.52552902983795258</v>
      </c>
      <c r="CT516" s="16" t="s">
        <v>15</v>
      </c>
      <c r="CU516" s="16" t="s">
        <v>15</v>
      </c>
      <c r="CV516" s="16" t="s">
        <v>15</v>
      </c>
      <c r="CW516" s="16" t="s">
        <v>15</v>
      </c>
      <c r="CX516" s="16" t="s">
        <v>15</v>
      </c>
      <c r="CY516" s="16" t="s">
        <v>15</v>
      </c>
      <c r="CZ516" s="16" t="s">
        <v>15</v>
      </c>
      <c r="DA516" s="16" t="s">
        <v>15</v>
      </c>
      <c r="DB516" s="16" t="s">
        <v>15</v>
      </c>
      <c r="DC516" s="16" t="s">
        <v>15</v>
      </c>
      <c r="DD516" s="16">
        <v>36.601500000000001</v>
      </c>
      <c r="DE516" s="16">
        <v>32.001199999999997</v>
      </c>
      <c r="DF516" s="16">
        <v>28.251799999999999</v>
      </c>
      <c r="DG516" s="16">
        <v>15.560499999999999</v>
      </c>
      <c r="DH516" s="16">
        <v>11.2936</v>
      </c>
      <c r="DI516" s="16">
        <v>12.2155</v>
      </c>
      <c r="DJ516" s="21" t="s">
        <v>15</v>
      </c>
      <c r="DK516" s="21" t="s">
        <v>15</v>
      </c>
      <c r="DL516" s="21" t="s">
        <v>15</v>
      </c>
      <c r="DM516" s="21" t="s">
        <v>15</v>
      </c>
      <c r="DN516" s="21" t="s">
        <v>15</v>
      </c>
      <c r="DO516" s="21" t="s">
        <v>15</v>
      </c>
      <c r="DP516" s="21" t="s">
        <v>15</v>
      </c>
      <c r="DQ516" s="21" t="s">
        <v>15</v>
      </c>
      <c r="DR516" s="21" t="s">
        <v>15</v>
      </c>
      <c r="DS516" s="21" t="s">
        <v>15</v>
      </c>
      <c r="DT516" s="21">
        <v>15.7149</v>
      </c>
      <c r="DU516" s="21">
        <v>13.0664</v>
      </c>
      <c r="DV516" s="21">
        <v>14.9811</v>
      </c>
      <c r="DW516" s="21">
        <v>10.0436</v>
      </c>
      <c r="DX516" s="21">
        <v>6.9705000000000004</v>
      </c>
      <c r="DY516" s="21">
        <v>7.3704999999999998</v>
      </c>
    </row>
    <row r="517" spans="1:129" x14ac:dyDescent="0.2">
      <c r="A517" s="62" t="str">
        <f>[1]PSIM!A532</f>
        <v>SVH</v>
      </c>
      <c r="B517" s="16">
        <v>-0.71899999999999997</v>
      </c>
      <c r="C517" s="16">
        <v>-0.40500000000000003</v>
      </c>
      <c r="D517" s="16">
        <v>2.6520999999999999</v>
      </c>
      <c r="E517" s="16">
        <v>1.1000000000000001</v>
      </c>
      <c r="F517" s="16">
        <v>2.37</v>
      </c>
      <c r="G517" s="16">
        <v>2.73</v>
      </c>
      <c r="H517" s="16">
        <v>4.74</v>
      </c>
      <c r="I517" s="16">
        <v>4.8</v>
      </c>
      <c r="J517" s="16">
        <v>5.88</v>
      </c>
      <c r="K517" s="16">
        <v>7.68</v>
      </c>
      <c r="L517" s="16">
        <v>10.029999999999999</v>
      </c>
      <c r="M517" s="16">
        <v>10.039999999999999</v>
      </c>
      <c r="N517" s="16">
        <v>12.81</v>
      </c>
      <c r="O517" s="16">
        <v>13.57</v>
      </c>
      <c r="P517" s="16">
        <v>13.67</v>
      </c>
      <c r="Q517" s="16">
        <v>16.11</v>
      </c>
      <c r="R517" s="17">
        <v>45.618200000000002</v>
      </c>
      <c r="S517" s="17">
        <v>48.516300000000001</v>
      </c>
      <c r="T517" s="17">
        <v>38.936900000000001</v>
      </c>
      <c r="U517" s="17">
        <v>40.966700000000003</v>
      </c>
      <c r="V517" s="17">
        <v>42.8093</v>
      </c>
      <c r="W517" s="17">
        <v>43.003399999999999</v>
      </c>
      <c r="X517" s="17">
        <v>42.859900000000003</v>
      </c>
      <c r="Y517" s="17">
        <v>41.2851</v>
      </c>
      <c r="Z517" s="17">
        <v>34.862400000000001</v>
      </c>
      <c r="AA517" s="17">
        <v>36.1402</v>
      </c>
      <c r="AB517" s="17">
        <v>37.182899999999997</v>
      </c>
      <c r="AC517" s="17">
        <v>36.143300000000004</v>
      </c>
      <c r="AD517" s="17">
        <v>35.854100000000003</v>
      </c>
      <c r="AE517" s="17">
        <v>35.7271</v>
      </c>
      <c r="AF517" s="17">
        <v>35.035600000000002</v>
      </c>
      <c r="AG517" s="17">
        <v>35.438600000000001</v>
      </c>
      <c r="AH517" s="16">
        <v>36.14</v>
      </c>
      <c r="AI517" s="16">
        <v>35.85</v>
      </c>
      <c r="AJ517" s="16">
        <v>35.729999999999997</v>
      </c>
      <c r="AK517" s="16">
        <v>35.04</v>
      </c>
      <c r="AL517" s="16">
        <v>35.44</v>
      </c>
      <c r="AM517" s="16">
        <v>47.89</v>
      </c>
      <c r="AN517" s="16">
        <v>37.31</v>
      </c>
      <c r="AO517" s="16">
        <v>37.72</v>
      </c>
      <c r="AP517" s="16">
        <v>26.74</v>
      </c>
      <c r="AQ517" s="16">
        <v>23.65</v>
      </c>
      <c r="AR517" s="16">
        <v>33.86</v>
      </c>
      <c r="AS517" s="16">
        <v>29.91</v>
      </c>
      <c r="AT517" s="16">
        <v>20.61</v>
      </c>
      <c r="AU517" s="16">
        <v>20.25</v>
      </c>
      <c r="AV517" s="16">
        <v>21.28</v>
      </c>
      <c r="AW517" s="16">
        <v>21.81</v>
      </c>
      <c r="AX517" s="19">
        <v>-3.196054352835433</v>
      </c>
      <c r="AY517" s="19">
        <v>-33.876696393951143</v>
      </c>
      <c r="AZ517" s="19">
        <v>1.1725968128482958</v>
      </c>
      <c r="BA517" s="19">
        <v>0.8846713770684228</v>
      </c>
      <c r="BB517" s="19">
        <v>0.39734165247379899</v>
      </c>
      <c r="BC517" s="19">
        <v>0.28443367507376371</v>
      </c>
      <c r="BD517" s="19">
        <v>0.12694731967056222</v>
      </c>
      <c r="BE517" s="19">
        <v>9.7028662386327375E-2</v>
      </c>
      <c r="BF517" s="19">
        <v>4.5166216389107269E-2</v>
      </c>
      <c r="BG517" s="19">
        <v>7.8340050507416017E-3</v>
      </c>
      <c r="BH517" s="19">
        <v>1.2114630623871094E-3</v>
      </c>
      <c r="BI517" s="19">
        <v>7.2302977010170921E-4</v>
      </c>
      <c r="BJ517" s="19">
        <v>4.3102655335992802E-4</v>
      </c>
      <c r="BK517" s="19">
        <v>3.7211714096569223E-4</v>
      </c>
      <c r="BL517" s="19">
        <v>4.8295308480505962E-5</v>
      </c>
      <c r="BM517" s="19">
        <v>3.4782002067894067E-5</v>
      </c>
      <c r="BN517" s="16">
        <v>-4.6703000000000001</v>
      </c>
      <c r="BO517" s="16">
        <v>-2.2532000000000001</v>
      </c>
      <c r="BP517" s="16">
        <v>11.3645</v>
      </c>
      <c r="BQ517" s="16">
        <v>3.8170999999999999</v>
      </c>
      <c r="BR517" s="16">
        <v>6.0914999999999999</v>
      </c>
      <c r="BS517" s="16">
        <v>5.5629999999999997</v>
      </c>
      <c r="BT517" s="16">
        <v>8.2112999999999996</v>
      </c>
      <c r="BU517" s="16">
        <v>8.3254999999999999</v>
      </c>
      <c r="BV517" s="16">
        <v>9.4878</v>
      </c>
      <c r="BW517" s="16">
        <v>10.947699999999999</v>
      </c>
      <c r="BX517" s="16">
        <v>12.6334</v>
      </c>
      <c r="BY517" s="16">
        <v>11.5732</v>
      </c>
      <c r="BZ517" s="16">
        <v>13.332100000000001</v>
      </c>
      <c r="CA517" s="16">
        <v>13.7629</v>
      </c>
      <c r="CB517" s="16">
        <v>13.5662</v>
      </c>
      <c r="CC517" s="16">
        <v>14.7949</v>
      </c>
      <c r="CD517" s="13">
        <v>1.8802712740190537</v>
      </c>
      <c r="CE517" s="13">
        <v>1.9933020650749573</v>
      </c>
      <c r="CF517" s="13">
        <v>0.88863155282021877</v>
      </c>
      <c r="CG517" s="13">
        <v>0.93481948010821903</v>
      </c>
      <c r="CH517" s="13">
        <v>0.88703512504535054</v>
      </c>
      <c r="CI517" s="13">
        <v>0.75787227394316015</v>
      </c>
      <c r="CJ517" s="13">
        <v>0.46205179239148358</v>
      </c>
      <c r="CK517" s="13">
        <v>0.2091425330977553</v>
      </c>
      <c r="CL517" s="13">
        <v>5.8248364287171193E-2</v>
      </c>
      <c r="CM517" s="13">
        <v>7.8489977014731122E-3</v>
      </c>
      <c r="CN517" s="13">
        <v>2.4398576767988033E-3</v>
      </c>
      <c r="CO517" s="13">
        <v>9.2192465151232788E-4</v>
      </c>
      <c r="CP517" s="13">
        <v>1.5349580203944501E-3</v>
      </c>
      <c r="CQ517" s="13">
        <v>2.4606622314573873E-4</v>
      </c>
      <c r="CR517" s="13">
        <v>1.1762236891696824E-4</v>
      </c>
      <c r="CS517" s="13">
        <v>9.9012704266317891E-5</v>
      </c>
      <c r="CT517" s="16">
        <v>-7.4432</v>
      </c>
      <c r="CU517" s="16">
        <v>-4.4572000000000003</v>
      </c>
      <c r="CV517" s="16">
        <v>16.684999999999999</v>
      </c>
      <c r="CW517" s="16">
        <v>4.7625999999999999</v>
      </c>
      <c r="CX517" s="16">
        <v>9.7591999999999999</v>
      </c>
      <c r="CY517" s="16">
        <v>10.332599999999999</v>
      </c>
      <c r="CZ517" s="16">
        <v>15.9773</v>
      </c>
      <c r="DA517" s="16">
        <v>12.3841</v>
      </c>
      <c r="DB517" s="16">
        <v>13.275399999999999</v>
      </c>
      <c r="DC517" s="16">
        <v>17.4847</v>
      </c>
      <c r="DD517" s="16">
        <v>21.802099999999999</v>
      </c>
      <c r="DE517" s="16">
        <v>19.691299999999998</v>
      </c>
      <c r="DF517" s="16">
        <v>20.927800000000001</v>
      </c>
      <c r="DG517" s="16">
        <v>19.9938</v>
      </c>
      <c r="DH517" s="16">
        <v>19.468299999999999</v>
      </c>
      <c r="DI517" s="16">
        <v>21.570699999999999</v>
      </c>
      <c r="DJ517" s="21">
        <v>-2.4779</v>
      </c>
      <c r="DK517" s="21">
        <v>-1.3995</v>
      </c>
      <c r="DL517" s="21">
        <v>7.0357000000000003</v>
      </c>
      <c r="DM517" s="21">
        <v>2.3071000000000002</v>
      </c>
      <c r="DN517" s="21">
        <v>4.5705</v>
      </c>
      <c r="DO517" s="21">
        <v>4.9055999999999997</v>
      </c>
      <c r="DP517" s="21">
        <v>8.3682999999999996</v>
      </c>
      <c r="DQ517" s="21">
        <v>7.8171999999999997</v>
      </c>
      <c r="DR517" s="21">
        <v>9.4979999999999993</v>
      </c>
      <c r="DS517" s="21">
        <v>12.7544</v>
      </c>
      <c r="DT517" s="21">
        <v>15.1128</v>
      </c>
      <c r="DU517" s="21">
        <v>13.2965</v>
      </c>
      <c r="DV517" s="21">
        <v>14.3825</v>
      </c>
      <c r="DW517" s="21">
        <v>13.765700000000001</v>
      </c>
      <c r="DX517" s="21">
        <v>13.419</v>
      </c>
      <c r="DY517" s="21">
        <v>14.9915</v>
      </c>
    </row>
    <row r="518" spans="1:129" x14ac:dyDescent="0.2">
      <c r="A518" s="62" t="str">
        <f>[1]PSIM!A533</f>
        <v>SVI</v>
      </c>
      <c r="B518" s="16">
        <v>2.69E-2</v>
      </c>
      <c r="C518" s="16">
        <v>0.1115</v>
      </c>
      <c r="D518" s="16">
        <v>0.1133</v>
      </c>
      <c r="E518" s="16">
        <v>0.15659999999999999</v>
      </c>
      <c r="F518" s="16">
        <v>0.17499999999999999</v>
      </c>
      <c r="G518" s="16">
        <v>0.22750000000000001</v>
      </c>
      <c r="H518" s="16">
        <v>0.38500000000000001</v>
      </c>
      <c r="I518" s="16">
        <v>0.32369999999999999</v>
      </c>
      <c r="J518" s="16">
        <v>0.36749999999999999</v>
      </c>
      <c r="K518" s="16">
        <v>-0.57750000000000001</v>
      </c>
      <c r="L518" s="16">
        <v>0.56869999999999998</v>
      </c>
      <c r="M518" s="16">
        <v>0.72</v>
      </c>
      <c r="N518" s="16">
        <v>-0.13</v>
      </c>
      <c r="O518" s="16">
        <v>0.9</v>
      </c>
      <c r="P518" s="16">
        <v>0.71</v>
      </c>
      <c r="Q518" s="16">
        <v>0.22</v>
      </c>
      <c r="R518" s="17">
        <v>14.723800000000001</v>
      </c>
      <c r="S518" s="17">
        <v>13.030900000000001</v>
      </c>
      <c r="T518" s="17">
        <v>8.3508999999999993</v>
      </c>
      <c r="U518" s="17">
        <v>9.2960999999999991</v>
      </c>
      <c r="V518" s="17">
        <v>9.6615000000000002</v>
      </c>
      <c r="W518" s="17">
        <v>10.902699999999999</v>
      </c>
      <c r="X518" s="17">
        <v>13.2989</v>
      </c>
      <c r="Y518" s="17">
        <v>12.654400000000001</v>
      </c>
      <c r="Z518" s="17">
        <v>11.029199999999999</v>
      </c>
      <c r="AA518" s="17">
        <v>12.8194</v>
      </c>
      <c r="AB518" s="17">
        <v>9.4804999999999993</v>
      </c>
      <c r="AC518" s="17">
        <v>9.6659000000000006</v>
      </c>
      <c r="AD518" s="17">
        <v>12.41</v>
      </c>
      <c r="AE518" s="17">
        <v>11.4023</v>
      </c>
      <c r="AF518" s="17">
        <v>8.7789999999999999</v>
      </c>
      <c r="AG518" s="17">
        <v>8.0395000000000003</v>
      </c>
      <c r="AH518" s="16">
        <v>9.67</v>
      </c>
      <c r="AI518" s="16">
        <v>12.41</v>
      </c>
      <c r="AJ518" s="16">
        <v>11.4</v>
      </c>
      <c r="AK518" s="16">
        <v>8.7799999999999994</v>
      </c>
      <c r="AL518" s="16">
        <v>8.0399999999999991</v>
      </c>
      <c r="AM518" s="16">
        <v>7.46</v>
      </c>
      <c r="AN518" s="16">
        <v>5.67</v>
      </c>
      <c r="AO518" s="16">
        <v>3.44</v>
      </c>
      <c r="AP518" s="16">
        <v>4.38</v>
      </c>
      <c r="AQ518" s="16">
        <v>4.66</v>
      </c>
      <c r="AR518" s="16">
        <v>5.31</v>
      </c>
      <c r="AS518" s="16">
        <v>4.1399999999999997</v>
      </c>
      <c r="AT518" s="16">
        <v>4.4000000000000004</v>
      </c>
      <c r="AU518" s="16">
        <v>3.53</v>
      </c>
      <c r="AV518" s="16">
        <v>3.6</v>
      </c>
      <c r="AW518" s="16">
        <v>4.04</v>
      </c>
      <c r="AX518" s="19">
        <v>0.51233275689451174</v>
      </c>
      <c r="AY518" s="19">
        <v>1.8688097306689834E-2</v>
      </c>
      <c r="AZ518" s="19">
        <v>2.1620621971158493E-2</v>
      </c>
      <c r="BA518" s="19">
        <v>2.9423727560132375E-2</v>
      </c>
      <c r="BB518" s="19">
        <v>3.1342906447651156E-2</v>
      </c>
      <c r="BC518" s="19">
        <v>8.2250854975992535E-3</v>
      </c>
      <c r="BD518" s="19">
        <v>2.1119664492334749E-2</v>
      </c>
      <c r="BE518" s="19">
        <v>3.6279637700108308E-2</v>
      </c>
      <c r="BF518" s="19">
        <v>3.7365550603764119E-2</v>
      </c>
      <c r="BG518" s="19">
        <v>3.3858261158731778E-2</v>
      </c>
      <c r="BH518" s="19">
        <v>9.0113653267635915E-2</v>
      </c>
      <c r="BI518" s="19">
        <v>4.3885745606073202E-2</v>
      </c>
      <c r="BJ518" s="19">
        <v>1.7917192256352743E-2</v>
      </c>
      <c r="BK518" s="19">
        <v>2.7632855213532322E-3</v>
      </c>
      <c r="BL518" s="19">
        <v>6.7459063003259328E-3</v>
      </c>
      <c r="BM518" s="19">
        <v>2.4152357062109598E-2</v>
      </c>
      <c r="BN518" s="16">
        <v>1.3765000000000001</v>
      </c>
      <c r="BO518" s="16">
        <v>5.7575000000000003</v>
      </c>
      <c r="BP518" s="16">
        <v>3.7885</v>
      </c>
      <c r="BQ518" s="16">
        <v>5.8353000000000002</v>
      </c>
      <c r="BR518" s="16">
        <v>5.7712000000000003</v>
      </c>
      <c r="BS518" s="16">
        <v>6.5983000000000001</v>
      </c>
      <c r="BT518" s="16">
        <v>9.0599000000000007</v>
      </c>
      <c r="BU518" s="16">
        <v>8.9746000000000006</v>
      </c>
      <c r="BV518" s="16">
        <v>9.1000999999999994</v>
      </c>
      <c r="BW518" s="16">
        <v>-15.096299999999999</v>
      </c>
      <c r="BX518" s="16">
        <v>16.227799999999998</v>
      </c>
      <c r="BY518" s="16">
        <v>20.272200000000002</v>
      </c>
      <c r="BZ518" s="16">
        <v>-3.6703000000000001</v>
      </c>
      <c r="CA518" s="16">
        <v>24.991399999999999</v>
      </c>
      <c r="CB518" s="16">
        <v>14.6388</v>
      </c>
      <c r="CC518" s="16">
        <v>3.9540999999999999</v>
      </c>
      <c r="CD518" s="13">
        <v>0.15374833872672611</v>
      </c>
      <c r="CE518" s="13">
        <v>6.5786104373169695E-3</v>
      </c>
      <c r="CF518" s="13">
        <v>0.17914907940843849</v>
      </c>
      <c r="CG518" s="13">
        <v>6.5535560317765931E-2</v>
      </c>
      <c r="CH518" s="13">
        <v>4.0657730368215267E-2</v>
      </c>
      <c r="CI518" s="13">
        <v>1.4624188609673346E-3</v>
      </c>
      <c r="CJ518" s="13">
        <v>7.1397723941538593E-2</v>
      </c>
      <c r="CK518" s="13">
        <v>0.28267968056787934</v>
      </c>
      <c r="CL518" s="13">
        <v>0.30701109119481901</v>
      </c>
      <c r="CM518" s="13">
        <v>0.50321512884995068</v>
      </c>
      <c r="CN518" s="13">
        <v>0.25825327963202216</v>
      </c>
      <c r="CO518" s="13">
        <v>5.8757953153396091E-4</v>
      </c>
      <c r="CP518" s="13">
        <v>6.7158922264338771E-3</v>
      </c>
      <c r="CQ518" s="13">
        <v>3.2230457454971292E-3</v>
      </c>
      <c r="CR518" s="13">
        <v>0.11176082258402126</v>
      </c>
      <c r="CS518" s="13">
        <v>0.12118396828359455</v>
      </c>
      <c r="CT518" s="16">
        <v>3.3443000000000001</v>
      </c>
      <c r="CU518" s="16">
        <v>12.7325</v>
      </c>
      <c r="CV518" s="16">
        <v>11.630599999999999</v>
      </c>
      <c r="CW518" s="16">
        <v>14.406499999999999</v>
      </c>
      <c r="CX518" s="16">
        <v>14.4855</v>
      </c>
      <c r="CY518" s="16">
        <v>16.571899999999999</v>
      </c>
      <c r="CZ518" s="16">
        <v>23.381499999999999</v>
      </c>
      <c r="DA518" s="16">
        <v>23.15</v>
      </c>
      <c r="DB518" s="16">
        <v>30.517099999999999</v>
      </c>
      <c r="DC518" s="16">
        <v>-62.249600000000001</v>
      </c>
      <c r="DD518" s="16">
        <v>66.233099999999993</v>
      </c>
      <c r="DE518" s="16">
        <v>47.593899999999998</v>
      </c>
      <c r="DF518" s="16">
        <v>-7.6643999999999997</v>
      </c>
      <c r="DG518" s="16">
        <v>43.497300000000003</v>
      </c>
      <c r="DH518" s="16">
        <v>25.0839</v>
      </c>
      <c r="DI518" s="16">
        <v>6.8512000000000004</v>
      </c>
      <c r="DJ518" s="21">
        <v>2.2021000000000002</v>
      </c>
      <c r="DK518" s="21">
        <v>9.0374999999999996</v>
      </c>
      <c r="DL518" s="21">
        <v>7.8007999999999997</v>
      </c>
      <c r="DM518" s="21">
        <v>9.6285000000000007</v>
      </c>
      <c r="DN518" s="21">
        <v>10.1332</v>
      </c>
      <c r="DO518" s="21">
        <v>11.3748</v>
      </c>
      <c r="DP518" s="21">
        <v>15.8171</v>
      </c>
      <c r="DQ518" s="21">
        <v>13.6303</v>
      </c>
      <c r="DR518" s="21">
        <v>15.3203</v>
      </c>
      <c r="DS518" s="21">
        <v>-26.653600000000001</v>
      </c>
      <c r="DT518" s="21">
        <v>28.1157</v>
      </c>
      <c r="DU518" s="21">
        <v>28.2805</v>
      </c>
      <c r="DV518" s="21">
        <v>-4.6948999999999996</v>
      </c>
      <c r="DW518" s="21">
        <v>28.613199999999999</v>
      </c>
      <c r="DX518" s="21">
        <v>17.338200000000001</v>
      </c>
      <c r="DY518" s="21">
        <v>4.4569000000000001</v>
      </c>
    </row>
    <row r="519" spans="1:129" x14ac:dyDescent="0.2">
      <c r="A519" s="62" t="str">
        <f>[1]PSIM!A534</f>
        <v>SVOA</v>
      </c>
      <c r="B519" s="16">
        <v>0.1263</v>
      </c>
      <c r="C519" s="16">
        <v>0.13800000000000001</v>
      </c>
      <c r="D519" s="16">
        <v>0.1983</v>
      </c>
      <c r="E519" s="16">
        <v>0.104</v>
      </c>
      <c r="F519" s="16">
        <v>0.18</v>
      </c>
      <c r="G519" s="16">
        <v>0.19</v>
      </c>
      <c r="H519" s="16">
        <v>0.12</v>
      </c>
      <c r="I519" s="16">
        <v>0.12</v>
      </c>
      <c r="J519" s="16">
        <v>0.15</v>
      </c>
      <c r="K519" s="16">
        <v>0.14000000000000001</v>
      </c>
      <c r="L519" s="16">
        <v>0.08</v>
      </c>
      <c r="M519" s="16">
        <v>6.4000000000000001E-2</v>
      </c>
      <c r="N519" s="16">
        <v>6.6000000000000003E-2</v>
      </c>
      <c r="O519" s="16">
        <v>0.13100000000000001</v>
      </c>
      <c r="P519" s="16">
        <v>7.6999999999999999E-2</v>
      </c>
      <c r="Q519" s="16">
        <v>0.19900000000000001</v>
      </c>
      <c r="R519" s="17">
        <v>13.125500000000001</v>
      </c>
      <c r="S519" s="17">
        <v>11.5276</v>
      </c>
      <c r="T519" s="17">
        <v>13.676</v>
      </c>
      <c r="U519" s="17">
        <v>12.6999</v>
      </c>
      <c r="V519" s="17">
        <v>14.541399999999999</v>
      </c>
      <c r="W519" s="17">
        <v>14.6325</v>
      </c>
      <c r="X519" s="17">
        <v>12.835599999999999</v>
      </c>
      <c r="Y519" s="17">
        <v>11.4422</v>
      </c>
      <c r="Z519" s="17">
        <v>11.704499999999999</v>
      </c>
      <c r="AA519" s="17">
        <v>10.587</v>
      </c>
      <c r="AB519" s="17">
        <v>8.9773999999999994</v>
      </c>
      <c r="AC519" s="17">
        <v>12.5177</v>
      </c>
      <c r="AD519" s="17">
        <v>11.3116</v>
      </c>
      <c r="AE519" s="17">
        <v>11.6782</v>
      </c>
      <c r="AF519" s="17">
        <v>10.9956</v>
      </c>
      <c r="AG519" s="17">
        <v>9.7805</v>
      </c>
      <c r="AH519" s="16">
        <v>12.52</v>
      </c>
      <c r="AI519" s="16">
        <v>11.31</v>
      </c>
      <c r="AJ519" s="16">
        <v>11.68</v>
      </c>
      <c r="AK519" s="16">
        <v>11</v>
      </c>
      <c r="AL519" s="16">
        <v>9.7799999999999994</v>
      </c>
      <c r="AM519" s="16">
        <v>11.91</v>
      </c>
      <c r="AN519" s="16">
        <v>12.41</v>
      </c>
      <c r="AO519" s="16">
        <v>13.39</v>
      </c>
      <c r="AP519" s="16">
        <v>12.96</v>
      </c>
      <c r="AQ519" s="16">
        <v>12.9</v>
      </c>
      <c r="AR519" s="16">
        <v>12.92</v>
      </c>
      <c r="AS519" s="16">
        <v>12.74</v>
      </c>
      <c r="AT519" s="16">
        <v>11.85</v>
      </c>
      <c r="AU519" s="16">
        <v>10.77</v>
      </c>
      <c r="AV519" s="16">
        <v>10.37</v>
      </c>
      <c r="AW519" s="16">
        <v>9.5</v>
      </c>
      <c r="AX519" s="19">
        <v>0.39992584897675082</v>
      </c>
      <c r="AY519" s="19">
        <v>1.7653151053803533</v>
      </c>
      <c r="AZ519" s="19">
        <v>1.0921567622075237</v>
      </c>
      <c r="BA519" s="19">
        <v>6.0558294438542246</v>
      </c>
      <c r="BB519" s="19">
        <v>0.71375144614960273</v>
      </c>
      <c r="BC519" s="19">
        <v>0.67505178149573475</v>
      </c>
      <c r="BD519" s="19">
        <v>12.770452108979336</v>
      </c>
      <c r="BE519" s="19">
        <v>-2.723802790542929</v>
      </c>
      <c r="BF519" s="19">
        <v>0.96092088600033454</v>
      </c>
      <c r="BG519" s="19">
        <v>0.88321226262990438</v>
      </c>
      <c r="BH519" s="19">
        <v>1.9519736835128525</v>
      </c>
      <c r="BI519" s="19">
        <v>1.1316853077088596</v>
      </c>
      <c r="BJ519" s="19">
        <v>-0.50074494404768854</v>
      </c>
      <c r="BK519" s="19">
        <v>-7.3921693041670261E-2</v>
      </c>
      <c r="BL519" s="19">
        <v>0.52167773855518806</v>
      </c>
      <c r="BM519" s="19">
        <v>0.3091699282179462</v>
      </c>
      <c r="BN519" s="16">
        <v>3.1036999999999999</v>
      </c>
      <c r="BO519" s="16">
        <v>2.6204999999999998</v>
      </c>
      <c r="BP519" s="16">
        <v>4.3323999999999998</v>
      </c>
      <c r="BQ519" s="16">
        <v>1.9744999999999999</v>
      </c>
      <c r="BR519" s="16">
        <v>2.8105000000000002</v>
      </c>
      <c r="BS519" s="16">
        <v>2.8784000000000001</v>
      </c>
      <c r="BT519" s="16">
        <v>1.6930000000000001</v>
      </c>
      <c r="BU519" s="16">
        <v>1.8004</v>
      </c>
      <c r="BV519" s="16">
        <v>1.71</v>
      </c>
      <c r="BW519" s="16">
        <v>1.4011</v>
      </c>
      <c r="BX519" s="16">
        <v>0.83479999999999999</v>
      </c>
      <c r="BY519" s="16">
        <v>0.88180000000000003</v>
      </c>
      <c r="BZ519" s="16">
        <v>1.0132000000000001</v>
      </c>
      <c r="CA519" s="16">
        <v>1.8753</v>
      </c>
      <c r="CB519" s="16">
        <v>1.1141000000000001</v>
      </c>
      <c r="CC519" s="16">
        <v>2.1770999999999998</v>
      </c>
      <c r="CD519" s="13">
        <v>0.48878850794822359</v>
      </c>
      <c r="CE519" s="13">
        <v>1.0758461129164054</v>
      </c>
      <c r="CF519" s="13">
        <v>0.72625710623625772</v>
      </c>
      <c r="CG519" s="13">
        <v>0.98712078673292003</v>
      </c>
      <c r="CH519" s="13">
        <v>0.77738462676785824</v>
      </c>
      <c r="CI519" s="13">
        <v>1.1161380869447897</v>
      </c>
      <c r="CJ519" s="13">
        <v>0.85468656863166825</v>
      </c>
      <c r="CK519" s="13">
        <v>0.69005970060211952</v>
      </c>
      <c r="CL519" s="13">
        <v>1.0968472310324793</v>
      </c>
      <c r="CM519" s="13">
        <v>1.3703373477330798</v>
      </c>
      <c r="CN519" s="13">
        <v>1.4973773736774401</v>
      </c>
      <c r="CO519" s="13">
        <v>1.0150996487622501</v>
      </c>
      <c r="CP519" s="13">
        <v>0.37511057166165113</v>
      </c>
      <c r="CQ519" s="13">
        <v>0.43021196253368971</v>
      </c>
      <c r="CR519" s="13">
        <v>0.69106825929826321</v>
      </c>
      <c r="CS519" s="13">
        <v>0.92278513766737469</v>
      </c>
      <c r="CT519" s="16">
        <v>18.373200000000001</v>
      </c>
      <c r="CU519" s="16">
        <v>19.955400000000001</v>
      </c>
      <c r="CV519" s="16">
        <v>20.146899999999999</v>
      </c>
      <c r="CW519" s="16">
        <v>11.1736</v>
      </c>
      <c r="CX519" s="16">
        <v>18.088200000000001</v>
      </c>
      <c r="CY519" s="16">
        <v>15.796799999999999</v>
      </c>
      <c r="CZ519" s="16">
        <v>8.8301999999999996</v>
      </c>
      <c r="DA519" s="16">
        <v>9.5231999999999992</v>
      </c>
      <c r="DB519" s="16">
        <v>10.3911</v>
      </c>
      <c r="DC519" s="16">
        <v>9.4368999999999996</v>
      </c>
      <c r="DD519" s="16">
        <v>5.6879999999999997</v>
      </c>
      <c r="DE519" s="16">
        <v>4.1654999999999998</v>
      </c>
      <c r="DF519" s="16">
        <v>4.0891000000000002</v>
      </c>
      <c r="DG519" s="16">
        <v>7.7393999999999998</v>
      </c>
      <c r="DH519" s="16">
        <v>4.3327999999999998</v>
      </c>
      <c r="DI519" s="16">
        <v>10.6051</v>
      </c>
      <c r="DJ519" s="21">
        <v>6.3052000000000001</v>
      </c>
      <c r="DK519" s="21">
        <v>5.4058999999999999</v>
      </c>
      <c r="DL519" s="21">
        <v>7.0888</v>
      </c>
      <c r="DM519" s="21">
        <v>3.4115000000000002</v>
      </c>
      <c r="DN519" s="21">
        <v>5.6106999999999996</v>
      </c>
      <c r="DO519" s="21">
        <v>5.3483999999999998</v>
      </c>
      <c r="DP519" s="21">
        <v>2.9125000000000001</v>
      </c>
      <c r="DQ519" s="21">
        <v>2.8224999999999998</v>
      </c>
      <c r="DR519" s="21">
        <v>2.9129</v>
      </c>
      <c r="DS519" s="21">
        <v>2.4771999999999998</v>
      </c>
      <c r="DT519" s="21">
        <v>1.3925000000000001</v>
      </c>
      <c r="DU519" s="21">
        <v>1.1331</v>
      </c>
      <c r="DV519" s="21">
        <v>1.4379999999999999</v>
      </c>
      <c r="DW519" s="21">
        <v>3.0398999999999998</v>
      </c>
      <c r="DX519" s="21">
        <v>1.5185999999999999</v>
      </c>
      <c r="DY519" s="21">
        <v>3.2871000000000001</v>
      </c>
    </row>
    <row r="520" spans="1:129" x14ac:dyDescent="0.2">
      <c r="A520" s="62" t="str">
        <f>[1]PSIM!A535</f>
        <v>SWC</v>
      </c>
      <c r="B520" s="16">
        <v>0.86360000000000003</v>
      </c>
      <c r="C520" s="16">
        <v>1.1472</v>
      </c>
      <c r="D520" s="16">
        <v>0.56000000000000005</v>
      </c>
      <c r="E520" s="16">
        <v>0.3</v>
      </c>
      <c r="F520" s="16">
        <v>0.28000000000000003</v>
      </c>
      <c r="G520" s="16">
        <v>0.43</v>
      </c>
      <c r="H520" s="16">
        <v>0.55000000000000004</v>
      </c>
      <c r="I520" s="16">
        <v>0.54</v>
      </c>
      <c r="J520" s="16">
        <v>0.51</v>
      </c>
      <c r="K520" s="16">
        <v>0.51</v>
      </c>
      <c r="L520" s="16">
        <v>0.64</v>
      </c>
      <c r="M520" s="16">
        <v>0.78</v>
      </c>
      <c r="N520" s="16">
        <v>0.59</v>
      </c>
      <c r="O520" s="16">
        <v>0.81</v>
      </c>
      <c r="P520" s="16">
        <v>1.03</v>
      </c>
      <c r="Q520" s="16">
        <v>1.18</v>
      </c>
      <c r="R520" s="17">
        <v>36.122100000000003</v>
      </c>
      <c r="S520" s="17">
        <v>35.027200000000001</v>
      </c>
      <c r="T520" s="17">
        <v>37.151899999999998</v>
      </c>
      <c r="U520" s="17">
        <v>29.962399999999999</v>
      </c>
      <c r="V520" s="17">
        <v>28.962700000000002</v>
      </c>
      <c r="W520" s="17">
        <v>31.975999999999999</v>
      </c>
      <c r="X520" s="17">
        <v>31.091799999999999</v>
      </c>
      <c r="Y520" s="17">
        <v>31.007300000000001</v>
      </c>
      <c r="Z520" s="17">
        <v>30.5627</v>
      </c>
      <c r="AA520" s="17">
        <v>27.143699999999999</v>
      </c>
      <c r="AB520" s="17">
        <v>28.940100000000001</v>
      </c>
      <c r="AC520" s="17">
        <v>30.208200000000001</v>
      </c>
      <c r="AD520" s="17">
        <v>30.208200000000001</v>
      </c>
      <c r="AE520" s="17">
        <v>36.320799999999998</v>
      </c>
      <c r="AF520" s="17">
        <v>38.56</v>
      </c>
      <c r="AG520" s="17">
        <v>37.685299999999998</v>
      </c>
      <c r="AH520" s="16">
        <v>30.21</v>
      </c>
      <c r="AI520" s="16">
        <v>33.39</v>
      </c>
      <c r="AJ520" s="16">
        <v>38.130000000000003</v>
      </c>
      <c r="AK520" s="16">
        <v>38.56</v>
      </c>
      <c r="AL520" s="16">
        <v>37.69</v>
      </c>
      <c r="AM520" s="16" t="s">
        <v>15</v>
      </c>
      <c r="AN520" s="16" t="s">
        <v>15</v>
      </c>
      <c r="AO520" s="16">
        <v>19.690000000000001</v>
      </c>
      <c r="AP520" s="16">
        <v>19.79</v>
      </c>
      <c r="AQ520" s="16">
        <v>20.05</v>
      </c>
      <c r="AR520" s="16">
        <v>20.13</v>
      </c>
      <c r="AS520" s="16">
        <v>18.239999999999998</v>
      </c>
      <c r="AT520" s="16">
        <v>18</v>
      </c>
      <c r="AU520" s="16">
        <v>17.98</v>
      </c>
      <c r="AV520" s="16">
        <v>16.41</v>
      </c>
      <c r="AW520" s="16">
        <v>17.5</v>
      </c>
      <c r="AX520" s="19">
        <v>5.2232806421176441E-2</v>
      </c>
      <c r="AY520" s="19">
        <v>2.8338700131411321E-2</v>
      </c>
      <c r="AZ520" s="19">
        <v>4.2319749216300939E-2</v>
      </c>
      <c r="BA520" s="19">
        <v>1.914264063796774E-2</v>
      </c>
      <c r="BB520" s="19">
        <v>4.0043857916899399E-2</v>
      </c>
      <c r="BC520" s="19">
        <v>6.3481515602306681E-3</v>
      </c>
      <c r="BD520" s="19">
        <v>2.3818774036574838E-2</v>
      </c>
      <c r="BE520" s="19">
        <v>2.3950382714843652E-2</v>
      </c>
      <c r="BF520" s="19">
        <v>4.9535597781295883E-3</v>
      </c>
      <c r="BG520" s="19" t="s">
        <v>15</v>
      </c>
      <c r="BH520" s="19" t="s">
        <v>15</v>
      </c>
      <c r="BI520" s="19" t="s">
        <v>15</v>
      </c>
      <c r="BJ520" s="19" t="s">
        <v>15</v>
      </c>
      <c r="BK520" s="19" t="s">
        <v>15</v>
      </c>
      <c r="BL520" s="19" t="s">
        <v>15</v>
      </c>
      <c r="BM520" s="19" t="s">
        <v>15</v>
      </c>
      <c r="BN520" s="16">
        <v>13.3927</v>
      </c>
      <c r="BO520" s="16">
        <v>13.825200000000001</v>
      </c>
      <c r="BP520" s="16">
        <v>11.890599999999999</v>
      </c>
      <c r="BQ520" s="16">
        <v>8.1193000000000008</v>
      </c>
      <c r="BR520" s="16">
        <v>6.9322999999999997</v>
      </c>
      <c r="BS520" s="16">
        <v>9.6296999999999997</v>
      </c>
      <c r="BT520" s="16">
        <v>10.504</v>
      </c>
      <c r="BU520" s="16">
        <v>10.414300000000001</v>
      </c>
      <c r="BV520" s="16">
        <v>9.2646999999999995</v>
      </c>
      <c r="BW520" s="16">
        <v>8.1053999999999995</v>
      </c>
      <c r="BX520" s="16">
        <v>9.0629000000000008</v>
      </c>
      <c r="BY520" s="16">
        <v>11.0336</v>
      </c>
      <c r="BZ520" s="16">
        <v>7.6478000000000002</v>
      </c>
      <c r="CA520" s="16">
        <v>10.690899999999999</v>
      </c>
      <c r="CB520" s="16">
        <v>12.5426</v>
      </c>
      <c r="CC520" s="16">
        <v>12.773300000000001</v>
      </c>
      <c r="CD520" s="13" t="s">
        <v>15</v>
      </c>
      <c r="CE520" s="13" t="s">
        <v>15</v>
      </c>
      <c r="CF520" s="13">
        <v>8.7827773249768135E-2</v>
      </c>
      <c r="CG520" s="13">
        <v>2.3498721123373381E-2</v>
      </c>
      <c r="CH520" s="13">
        <v>1.2207186977264887E-2</v>
      </c>
      <c r="CI520" s="13">
        <v>0.17783679324694418</v>
      </c>
      <c r="CJ520" s="13">
        <v>0.15905703949763378</v>
      </c>
      <c r="CK520" s="13">
        <v>7.0737956781535563E-2</v>
      </c>
      <c r="CL520" s="13" t="s">
        <v>15</v>
      </c>
      <c r="CM520" s="13" t="s">
        <v>15</v>
      </c>
      <c r="CN520" s="13" t="s">
        <v>15</v>
      </c>
      <c r="CO520" s="13" t="s">
        <v>15</v>
      </c>
      <c r="CP520" s="13" t="s">
        <v>15</v>
      </c>
      <c r="CQ520" s="13" t="s">
        <v>15</v>
      </c>
      <c r="CR520" s="13" t="s">
        <v>15</v>
      </c>
      <c r="CS520" s="13" t="s">
        <v>15</v>
      </c>
      <c r="CT520" s="16">
        <v>59.350499999999997</v>
      </c>
      <c r="CU520" s="16">
        <v>53.097700000000003</v>
      </c>
      <c r="CV520" s="16">
        <v>29.052499999999998</v>
      </c>
      <c r="CW520" s="16">
        <v>15.2842</v>
      </c>
      <c r="CX520" s="16">
        <v>13.754300000000001</v>
      </c>
      <c r="CY520" s="16">
        <v>20.044699999999999</v>
      </c>
      <c r="CZ520" s="16">
        <v>22.166399999999999</v>
      </c>
      <c r="DA520" s="16">
        <v>20.291599999999999</v>
      </c>
      <c r="DB520" s="16">
        <v>18.555499999999999</v>
      </c>
      <c r="DC520" s="16">
        <v>17.566299999999998</v>
      </c>
      <c r="DD520" s="16">
        <v>20.479600000000001</v>
      </c>
      <c r="DE520" s="16">
        <v>22.684200000000001</v>
      </c>
      <c r="DF520" s="16">
        <v>22.684200000000001</v>
      </c>
      <c r="DG520" s="16">
        <v>22.684200000000001</v>
      </c>
      <c r="DH520" s="16">
        <v>23.113499999999998</v>
      </c>
      <c r="DI520" s="16">
        <v>23.080300000000001</v>
      </c>
      <c r="DJ520" s="21">
        <v>21.379100000000001</v>
      </c>
      <c r="DK520" s="21">
        <v>22.713999999999999</v>
      </c>
      <c r="DL520" s="21">
        <v>15.8667</v>
      </c>
      <c r="DM520" s="21">
        <v>9.8590999999999998</v>
      </c>
      <c r="DN520" s="21">
        <v>8.9765999999999995</v>
      </c>
      <c r="DO520" s="21">
        <v>12.4282</v>
      </c>
      <c r="DP520" s="21">
        <v>14.0816</v>
      </c>
      <c r="DQ520" s="21">
        <v>13.709899999999999</v>
      </c>
      <c r="DR520" s="21">
        <v>12.755800000000001</v>
      </c>
      <c r="DS520" s="21">
        <v>12.052300000000001</v>
      </c>
      <c r="DT520" s="21">
        <v>14.257300000000001</v>
      </c>
      <c r="DU520" s="21">
        <v>16.1936</v>
      </c>
      <c r="DV520" s="21">
        <v>16.1936</v>
      </c>
      <c r="DW520" s="21">
        <v>16.1936</v>
      </c>
      <c r="DX520" s="21">
        <v>17.2713</v>
      </c>
      <c r="DY520" s="21">
        <v>17.378799999999998</v>
      </c>
    </row>
    <row r="521" spans="1:129" x14ac:dyDescent="0.2">
      <c r="A521" s="62" t="str">
        <f>[1]PSIM!A536</f>
        <v>SYMC</v>
      </c>
      <c r="B521" s="16" t="s">
        <v>15</v>
      </c>
      <c r="C521" s="16" t="s">
        <v>15</v>
      </c>
      <c r="D521" s="16" t="s">
        <v>15</v>
      </c>
      <c r="E521" s="16" t="s">
        <v>15</v>
      </c>
      <c r="F521" s="16" t="s">
        <v>15</v>
      </c>
      <c r="G521" s="16" t="s">
        <v>15</v>
      </c>
      <c r="H521" s="16" t="s">
        <v>15</v>
      </c>
      <c r="I521" s="16" t="s">
        <v>15</v>
      </c>
      <c r="J521" s="16">
        <v>0.77690000000000003</v>
      </c>
      <c r="K521" s="16">
        <v>0.64890000000000003</v>
      </c>
      <c r="L521" s="16">
        <v>0.72199999999999998</v>
      </c>
      <c r="M521" s="16">
        <v>0.74939999999999996</v>
      </c>
      <c r="N521" s="16">
        <v>0.5575</v>
      </c>
      <c r="O521" s="16">
        <v>0.3473</v>
      </c>
      <c r="P521" s="16">
        <v>0.30690000000000001</v>
      </c>
      <c r="Q521" s="16">
        <v>-0.27</v>
      </c>
      <c r="R521" s="17" t="s">
        <v>15</v>
      </c>
      <c r="S521" s="17" t="s">
        <v>15</v>
      </c>
      <c r="T521" s="17" t="s">
        <v>15</v>
      </c>
      <c r="U521" s="17" t="s">
        <v>15</v>
      </c>
      <c r="V521" s="17" t="s">
        <v>15</v>
      </c>
      <c r="W521" s="17" t="s">
        <v>15</v>
      </c>
      <c r="X521" s="17" t="s">
        <v>15</v>
      </c>
      <c r="Y521" s="17" t="s">
        <v>15</v>
      </c>
      <c r="Z521" s="17">
        <v>68.534499999999994</v>
      </c>
      <c r="AA521" s="17">
        <v>64.716099999999997</v>
      </c>
      <c r="AB521" s="17">
        <v>59.906199999999998</v>
      </c>
      <c r="AC521" s="17">
        <v>53.250799999999998</v>
      </c>
      <c r="AD521" s="17">
        <v>45.077100000000002</v>
      </c>
      <c r="AE521" s="17">
        <v>41.421100000000003</v>
      </c>
      <c r="AF521" s="17">
        <v>38.913200000000003</v>
      </c>
      <c r="AG521" s="17">
        <v>36.5441</v>
      </c>
      <c r="AH521" s="16">
        <v>49.13</v>
      </c>
      <c r="AI521" s="16">
        <v>45.08</v>
      </c>
      <c r="AJ521" s="16">
        <v>41.42</v>
      </c>
      <c r="AK521" s="16">
        <v>38.909999999999997</v>
      </c>
      <c r="AL521" s="16">
        <v>36.33</v>
      </c>
      <c r="AM521" s="16" t="s">
        <v>15</v>
      </c>
      <c r="AN521" s="16" t="s">
        <v>15</v>
      </c>
      <c r="AO521" s="16" t="s">
        <v>15</v>
      </c>
      <c r="AP521" s="16" t="s">
        <v>15</v>
      </c>
      <c r="AQ521" s="16" t="s">
        <v>15</v>
      </c>
      <c r="AR521" s="16" t="s">
        <v>15</v>
      </c>
      <c r="AS521" s="16" t="s">
        <v>15</v>
      </c>
      <c r="AT521" s="16" t="s">
        <v>15</v>
      </c>
      <c r="AU521" s="16">
        <v>16.87</v>
      </c>
      <c r="AV521" s="16">
        <v>22.55</v>
      </c>
      <c r="AW521" s="16">
        <v>23.37</v>
      </c>
      <c r="AX521" s="19" t="s">
        <v>15</v>
      </c>
      <c r="AY521" s="19" t="s">
        <v>15</v>
      </c>
      <c r="AZ521" s="19" t="s">
        <v>15</v>
      </c>
      <c r="BA521" s="19" t="s">
        <v>15</v>
      </c>
      <c r="BB521" s="19" t="s">
        <v>15</v>
      </c>
      <c r="BC521" s="19" t="s">
        <v>15</v>
      </c>
      <c r="BD521" s="19" t="s">
        <v>15</v>
      </c>
      <c r="BE521" s="19" t="s">
        <v>15</v>
      </c>
      <c r="BF521" s="19">
        <v>1.4197367917883968E-3</v>
      </c>
      <c r="BG521" s="19">
        <v>7.1744630191687556E-4</v>
      </c>
      <c r="BH521" s="19">
        <v>1.1385773329994134E-3</v>
      </c>
      <c r="BI521" s="19">
        <v>2.9594094149408154E-2</v>
      </c>
      <c r="BJ521" s="19">
        <v>0.18369756873829254</v>
      </c>
      <c r="BK521" s="19">
        <v>0.21557500474186816</v>
      </c>
      <c r="BL521" s="19">
        <v>0.41026356515146228</v>
      </c>
      <c r="BM521" s="19">
        <v>-3.1713461915292673</v>
      </c>
      <c r="BN521" s="16" t="s">
        <v>15</v>
      </c>
      <c r="BO521" s="16" t="s">
        <v>15</v>
      </c>
      <c r="BP521" s="16" t="s">
        <v>15</v>
      </c>
      <c r="BQ521" s="16" t="s">
        <v>15</v>
      </c>
      <c r="BR521" s="16" t="s">
        <v>15</v>
      </c>
      <c r="BS521" s="16" t="s">
        <v>15</v>
      </c>
      <c r="BT521" s="16" t="s">
        <v>15</v>
      </c>
      <c r="BU521" s="16" t="s">
        <v>15</v>
      </c>
      <c r="BV521" s="16">
        <v>34.7258</v>
      </c>
      <c r="BW521" s="16">
        <v>30.650600000000001</v>
      </c>
      <c r="BX521" s="16">
        <v>29.426100000000002</v>
      </c>
      <c r="BY521" s="16">
        <v>24.145299999999999</v>
      </c>
      <c r="BZ521" s="16">
        <v>14.3239</v>
      </c>
      <c r="CA521" s="16">
        <v>8.7194000000000003</v>
      </c>
      <c r="CB521" s="16">
        <v>7.1891999999999996</v>
      </c>
      <c r="CC521" s="16">
        <v>-6.2739000000000003</v>
      </c>
      <c r="CD521" s="13" t="s">
        <v>15</v>
      </c>
      <c r="CE521" s="13" t="s">
        <v>15</v>
      </c>
      <c r="CF521" s="13" t="s">
        <v>15</v>
      </c>
      <c r="CG521" s="13" t="s">
        <v>15</v>
      </c>
      <c r="CH521" s="13" t="s">
        <v>15</v>
      </c>
      <c r="CI521" s="13" t="s">
        <v>15</v>
      </c>
      <c r="CJ521" s="13" t="s">
        <v>15</v>
      </c>
      <c r="CK521" s="13" t="s">
        <v>15</v>
      </c>
      <c r="CL521" s="13" t="s">
        <v>15</v>
      </c>
      <c r="CM521" s="13">
        <v>7.8315134102836706E-4</v>
      </c>
      <c r="CN521" s="13">
        <v>1.5070936382268623E-3</v>
      </c>
      <c r="CO521" s="13">
        <v>0.31754289134126945</v>
      </c>
      <c r="CP521" s="13">
        <v>1.0368549393391113</v>
      </c>
      <c r="CQ521" s="13">
        <v>1.4567962353783042</v>
      </c>
      <c r="CR521" s="13">
        <v>1.613054274715449</v>
      </c>
      <c r="CS521" s="13">
        <v>0.99857331640438662</v>
      </c>
      <c r="CT521" s="16" t="s">
        <v>15</v>
      </c>
      <c r="CU521" s="16" t="s">
        <v>15</v>
      </c>
      <c r="CV521" s="16" t="s">
        <v>15</v>
      </c>
      <c r="CW521" s="16" t="s">
        <v>15</v>
      </c>
      <c r="CX521" s="16" t="s">
        <v>15</v>
      </c>
      <c r="CY521" s="16" t="s">
        <v>15</v>
      </c>
      <c r="CZ521" s="16" t="s">
        <v>15</v>
      </c>
      <c r="DA521" s="16" t="s">
        <v>15</v>
      </c>
      <c r="DB521" s="16" t="s">
        <v>15</v>
      </c>
      <c r="DC521" s="16">
        <v>19.0886</v>
      </c>
      <c r="DD521" s="16">
        <v>20.628399999999999</v>
      </c>
      <c r="DE521" s="16">
        <v>19.936599999999999</v>
      </c>
      <c r="DF521" s="16">
        <v>14.1815</v>
      </c>
      <c r="DG521" s="16">
        <v>8.8028999999999993</v>
      </c>
      <c r="DH521" s="16">
        <v>7.3697999999999997</v>
      </c>
      <c r="DI521" s="16">
        <v>-4.8550000000000004</v>
      </c>
      <c r="DJ521" s="21" t="s">
        <v>15</v>
      </c>
      <c r="DK521" s="21" t="s">
        <v>15</v>
      </c>
      <c r="DL521" s="21" t="s">
        <v>15</v>
      </c>
      <c r="DM521" s="21" t="s">
        <v>15</v>
      </c>
      <c r="DN521" s="21" t="s">
        <v>15</v>
      </c>
      <c r="DO521" s="21" t="s">
        <v>15</v>
      </c>
      <c r="DP521" s="21" t="s">
        <v>15</v>
      </c>
      <c r="DQ521" s="21" t="s">
        <v>15</v>
      </c>
      <c r="DR521" s="21" t="s">
        <v>15</v>
      </c>
      <c r="DS521" s="21">
        <v>16.1264</v>
      </c>
      <c r="DT521" s="21">
        <v>16.434799999999999</v>
      </c>
      <c r="DU521" s="21">
        <v>13.011799999999999</v>
      </c>
      <c r="DV521" s="21">
        <v>6.7925000000000004</v>
      </c>
      <c r="DW521" s="21">
        <v>3.3797000000000001</v>
      </c>
      <c r="DX521" s="21">
        <v>2.5865999999999998</v>
      </c>
      <c r="DY521" s="21">
        <v>-1.9774</v>
      </c>
    </row>
    <row r="522" spans="1:129" x14ac:dyDescent="0.2">
      <c r="A522" s="62" t="str">
        <f>[1]PSIM!A537</f>
        <v>SYNEX</v>
      </c>
      <c r="B522" s="16" t="s">
        <v>15</v>
      </c>
      <c r="C522" s="16" t="s">
        <v>15</v>
      </c>
      <c r="D522" s="16" t="s">
        <v>15</v>
      </c>
      <c r="E522" s="16">
        <v>8.6599999999999996E-2</v>
      </c>
      <c r="F522" s="16">
        <v>0.18909999999999999</v>
      </c>
      <c r="G522" s="16">
        <v>0.2545</v>
      </c>
      <c r="H522" s="16">
        <v>0.19089999999999999</v>
      </c>
      <c r="I522" s="16">
        <v>0.2727</v>
      </c>
      <c r="J522" s="16">
        <v>0.36359999999999998</v>
      </c>
      <c r="K522" s="16">
        <v>0.5091</v>
      </c>
      <c r="L522" s="16">
        <v>0.44550000000000001</v>
      </c>
      <c r="M522" s="16">
        <v>0.28999999999999998</v>
      </c>
      <c r="N522" s="16">
        <v>0.24</v>
      </c>
      <c r="O522" s="16">
        <v>0.46</v>
      </c>
      <c r="P522" s="16">
        <v>0.53</v>
      </c>
      <c r="Q522" s="16">
        <v>0.81</v>
      </c>
      <c r="R522" s="17" t="s">
        <v>15</v>
      </c>
      <c r="S522" s="17" t="s">
        <v>15</v>
      </c>
      <c r="T522" s="17" t="s">
        <v>15</v>
      </c>
      <c r="U522" s="17">
        <v>2.8593999999999999</v>
      </c>
      <c r="V522" s="17">
        <v>3.4817</v>
      </c>
      <c r="W522" s="17">
        <v>3.8220999999999998</v>
      </c>
      <c r="X522" s="17">
        <v>3.0670999999999999</v>
      </c>
      <c r="Y522" s="17">
        <v>5.5266999999999999</v>
      </c>
      <c r="Z522" s="17">
        <v>5.5225999999999997</v>
      </c>
      <c r="AA522" s="17">
        <v>5.5245999999999995</v>
      </c>
      <c r="AB522" s="17">
        <v>5.0876999999999999</v>
      </c>
      <c r="AC522" s="17">
        <v>5.0792000000000002</v>
      </c>
      <c r="AD522" s="17">
        <v>4.1494</v>
      </c>
      <c r="AE522" s="17">
        <v>4.9813000000000001</v>
      </c>
      <c r="AF522" s="17">
        <v>4.673</v>
      </c>
      <c r="AG522" s="17">
        <v>4.4268999999999998</v>
      </c>
      <c r="AH522" s="16">
        <v>5.08</v>
      </c>
      <c r="AI522" s="16">
        <v>4.1500000000000004</v>
      </c>
      <c r="AJ522" s="16">
        <v>4.9800000000000004</v>
      </c>
      <c r="AK522" s="16">
        <v>4.67</v>
      </c>
      <c r="AL522" s="16">
        <v>4.43</v>
      </c>
      <c r="AM522" s="16" t="s">
        <v>15</v>
      </c>
      <c r="AN522" s="16" t="s">
        <v>15</v>
      </c>
      <c r="AO522" s="16" t="s">
        <v>15</v>
      </c>
      <c r="AP522" s="16" t="s">
        <v>15</v>
      </c>
      <c r="AQ522" s="16" t="s">
        <v>15</v>
      </c>
      <c r="AR522" s="16" t="s">
        <v>15</v>
      </c>
      <c r="AS522" s="16">
        <v>4.8899999999999997</v>
      </c>
      <c r="AT522" s="16">
        <v>3.68</v>
      </c>
      <c r="AU522" s="16">
        <v>3.35</v>
      </c>
      <c r="AV522" s="16">
        <v>2.88</v>
      </c>
      <c r="AW522" s="16">
        <v>3.11</v>
      </c>
      <c r="AX522" s="19" t="s">
        <v>15</v>
      </c>
      <c r="AY522" s="19" t="s">
        <v>15</v>
      </c>
      <c r="AZ522" s="19" t="s">
        <v>15</v>
      </c>
      <c r="BA522" s="19">
        <v>0.41273734358161607</v>
      </c>
      <c r="BB522" s="19">
        <v>0.33694907838020521</v>
      </c>
      <c r="BC522" s="19">
        <v>0.24658048394910631</v>
      </c>
      <c r="BD522" s="19">
        <v>-0.23587347674411613</v>
      </c>
      <c r="BE522" s="19">
        <v>0.14379250341802946</v>
      </c>
      <c r="BF522" s="19">
        <v>0.10768772782925271</v>
      </c>
      <c r="BG522" s="19">
        <v>9.6048766420827408E-2</v>
      </c>
      <c r="BH522" s="19">
        <v>0.10768237540204396</v>
      </c>
      <c r="BI522" s="19">
        <v>9.6252407392970266E-2</v>
      </c>
      <c r="BJ522" s="19">
        <v>0.12971286877130264</v>
      </c>
      <c r="BK522" s="19">
        <v>8.8049583950390226E-2</v>
      </c>
      <c r="BL522" s="19">
        <v>5.6591003643465927E-2</v>
      </c>
      <c r="BM522" s="19">
        <v>8.2837507306049801E-2</v>
      </c>
      <c r="BN522" s="16" t="s">
        <v>15</v>
      </c>
      <c r="BO522" s="16" t="s">
        <v>15</v>
      </c>
      <c r="BP522" s="16" t="s">
        <v>15</v>
      </c>
      <c r="BQ522" s="16">
        <v>0.52810000000000001</v>
      </c>
      <c r="BR522" s="16">
        <v>1.1078999999999999</v>
      </c>
      <c r="BS522" s="16">
        <v>1.3331999999999999</v>
      </c>
      <c r="BT522" s="16">
        <v>1.0613999999999999</v>
      </c>
      <c r="BU522" s="16">
        <v>1.5101</v>
      </c>
      <c r="BV522" s="16">
        <v>1.7351000000000001</v>
      </c>
      <c r="BW522" s="16">
        <v>1.8628</v>
      </c>
      <c r="BX522" s="16">
        <v>1.8052999999999999</v>
      </c>
      <c r="BY522" s="16">
        <v>1.1826000000000001</v>
      </c>
      <c r="BZ522" s="16">
        <v>0.95269999999999999</v>
      </c>
      <c r="CA522" s="16">
        <v>1.6671</v>
      </c>
      <c r="CB522" s="16">
        <v>1.7081</v>
      </c>
      <c r="CC522" s="16">
        <v>1.9239000000000002</v>
      </c>
      <c r="CD522" s="13" t="s">
        <v>15</v>
      </c>
      <c r="CE522" s="13" t="s">
        <v>15</v>
      </c>
      <c r="CF522" s="13" t="s">
        <v>15</v>
      </c>
      <c r="CG522" s="13" t="s">
        <v>15</v>
      </c>
      <c r="CH522" s="13" t="s">
        <v>15</v>
      </c>
      <c r="CI522" s="13" t="s">
        <v>15</v>
      </c>
      <c r="CJ522" s="13">
        <v>1.062005096049681</v>
      </c>
      <c r="CK522" s="13">
        <v>0.85008680496073985</v>
      </c>
      <c r="CL522" s="13">
        <v>0.87394567372383092</v>
      </c>
      <c r="CM522" s="13">
        <v>0.60986993797861888</v>
      </c>
      <c r="CN522" s="13">
        <v>0.67395377121384259</v>
      </c>
      <c r="CO522" s="13">
        <v>0.33574243920381419</v>
      </c>
      <c r="CP522" s="13">
        <v>0.84061652779919438</v>
      </c>
      <c r="CQ522" s="13">
        <v>0.59882738934251745</v>
      </c>
      <c r="CR522" s="13">
        <v>1.0165268725456376</v>
      </c>
      <c r="CS522" s="13">
        <v>1.3916480634823307</v>
      </c>
      <c r="CT522" s="16" t="s">
        <v>15</v>
      </c>
      <c r="CU522" s="16" t="s">
        <v>15</v>
      </c>
      <c r="CV522" s="16" t="s">
        <v>15</v>
      </c>
      <c r="CW522" s="16" t="s">
        <v>15</v>
      </c>
      <c r="CX522" s="16">
        <v>14.4894</v>
      </c>
      <c r="CY522" s="16">
        <v>16.554099999999998</v>
      </c>
      <c r="CZ522" s="16">
        <v>11.5456</v>
      </c>
      <c r="DA522" s="16">
        <v>16.252300000000002</v>
      </c>
      <c r="DB522" s="16">
        <v>19.982800000000001</v>
      </c>
      <c r="DC522" s="16">
        <v>24.521100000000001</v>
      </c>
      <c r="DD522" s="16">
        <v>20.439</v>
      </c>
      <c r="DE522" s="16">
        <v>10.9811</v>
      </c>
      <c r="DF522" s="16">
        <v>8.7015999999999991</v>
      </c>
      <c r="DG522" s="16">
        <v>16.152699999999999</v>
      </c>
      <c r="DH522" s="16">
        <v>16.952999999999999</v>
      </c>
      <c r="DI522" s="16">
        <v>23.7347</v>
      </c>
      <c r="DJ522" s="21" t="s">
        <v>15</v>
      </c>
      <c r="DK522" s="21" t="s">
        <v>15</v>
      </c>
      <c r="DL522" s="21" t="s">
        <v>15</v>
      </c>
      <c r="DM522" s="21" t="s">
        <v>15</v>
      </c>
      <c r="DN522" s="21">
        <v>4.7708000000000004</v>
      </c>
      <c r="DO522" s="21">
        <v>5.6448</v>
      </c>
      <c r="DP522" s="21">
        <v>4.1243999999999996</v>
      </c>
      <c r="DQ522" s="21">
        <v>6.2896000000000001</v>
      </c>
      <c r="DR522" s="21">
        <v>7.6623000000000001</v>
      </c>
      <c r="DS522" s="21">
        <v>9.2361000000000004</v>
      </c>
      <c r="DT522" s="21">
        <v>7.9778000000000002</v>
      </c>
      <c r="DU522" s="21">
        <v>4.6280999999999999</v>
      </c>
      <c r="DV522" s="21">
        <v>3.5312999999999999</v>
      </c>
      <c r="DW522" s="21">
        <v>6.4434000000000005</v>
      </c>
      <c r="DX522" s="21">
        <v>6.2298</v>
      </c>
      <c r="DY522" s="21">
        <v>7.5222999999999995</v>
      </c>
    </row>
    <row r="523" spans="1:129" x14ac:dyDescent="0.2">
      <c r="A523" s="62" t="str">
        <f>[1]PSIM!A538</f>
        <v>SYNTEC</v>
      </c>
      <c r="B523" s="16">
        <v>14.853199999999999</v>
      </c>
      <c r="C523" s="16">
        <v>-4.4999999999999998E-2</v>
      </c>
      <c r="D523" s="16">
        <v>-0.08</v>
      </c>
      <c r="E523" s="16">
        <v>-0.03</v>
      </c>
      <c r="F523" s="16">
        <v>0.14000000000000001</v>
      </c>
      <c r="G523" s="16">
        <v>0.16</v>
      </c>
      <c r="H523" s="16">
        <v>0.17</v>
      </c>
      <c r="I523" s="16">
        <v>0.2</v>
      </c>
      <c r="J523" s="16">
        <v>0.13</v>
      </c>
      <c r="K523" s="16">
        <v>0.06</v>
      </c>
      <c r="L523" s="16">
        <v>-0.09</v>
      </c>
      <c r="M523" s="16">
        <v>0.05</v>
      </c>
      <c r="N523" s="16">
        <v>0.23</v>
      </c>
      <c r="O523" s="16">
        <v>0.4</v>
      </c>
      <c r="P523" s="16">
        <v>0.54</v>
      </c>
      <c r="Q523" s="16">
        <v>0.63</v>
      </c>
      <c r="R523" s="17">
        <v>41.711300000000001</v>
      </c>
      <c r="S523" s="17">
        <v>2.4119999999999999</v>
      </c>
      <c r="T523" s="17">
        <v>0.91669999999999996</v>
      </c>
      <c r="U523" s="17">
        <v>2.8502999999999998</v>
      </c>
      <c r="V523" s="17">
        <v>9.6937999999999995</v>
      </c>
      <c r="W523" s="17">
        <v>9.2997999999999994</v>
      </c>
      <c r="X523" s="17">
        <v>6.6904000000000003</v>
      </c>
      <c r="Y523" s="17">
        <v>11.156700000000001</v>
      </c>
      <c r="Z523" s="17">
        <v>7.6561000000000003</v>
      </c>
      <c r="AA523" s="17">
        <v>7.1039000000000003</v>
      </c>
      <c r="AB523" s="17">
        <v>4.1482000000000001</v>
      </c>
      <c r="AC523" s="17">
        <v>8.2652999999999999</v>
      </c>
      <c r="AD523" s="17">
        <v>11.5458</v>
      </c>
      <c r="AE523" s="17">
        <v>14.9125</v>
      </c>
      <c r="AF523" s="17">
        <v>18.548500000000001</v>
      </c>
      <c r="AG523" s="17">
        <v>21.321100000000001</v>
      </c>
      <c r="AH523" s="16">
        <v>8.27</v>
      </c>
      <c r="AI523" s="16">
        <v>11.55</v>
      </c>
      <c r="AJ523" s="16">
        <v>13.19</v>
      </c>
      <c r="AK523" s="16">
        <v>18.55</v>
      </c>
      <c r="AL523" s="16">
        <v>21.32</v>
      </c>
      <c r="AM523" s="16">
        <v>54.5</v>
      </c>
      <c r="AN523" s="16">
        <v>15</v>
      </c>
      <c r="AO523" s="16">
        <v>4.09</v>
      </c>
      <c r="AP523" s="16">
        <v>4.12</v>
      </c>
      <c r="AQ523" s="16">
        <v>3.75</v>
      </c>
      <c r="AR523" s="16">
        <v>3.87</v>
      </c>
      <c r="AS523" s="16">
        <v>3.05</v>
      </c>
      <c r="AT523" s="16">
        <v>3.32</v>
      </c>
      <c r="AU523" s="16">
        <v>3.86</v>
      </c>
      <c r="AV523" s="16">
        <v>4.28</v>
      </c>
      <c r="AW523" s="16">
        <v>5.55</v>
      </c>
      <c r="AX523" s="19">
        <v>-0.26278464860620337</v>
      </c>
      <c r="AY523" s="19">
        <v>-0.56052808234504359</v>
      </c>
      <c r="AZ523" s="19">
        <v>-0.10946784331268329</v>
      </c>
      <c r="BA523" s="19">
        <v>-0.35131819363755823</v>
      </c>
      <c r="BB523" s="19">
        <v>0.1705877025502881</v>
      </c>
      <c r="BC523" s="19">
        <v>0.16817183415625908</v>
      </c>
      <c r="BD523" s="19">
        <v>0.20293447850632174</v>
      </c>
      <c r="BE523" s="19">
        <v>0.1053833960322749</v>
      </c>
      <c r="BF523" s="19">
        <v>0.14908310463363977</v>
      </c>
      <c r="BG523" s="19">
        <v>-14.370991746718984</v>
      </c>
      <c r="BH523" s="19">
        <v>-0.29624508173176484</v>
      </c>
      <c r="BI523" s="19">
        <v>0.21725287056612533</v>
      </c>
      <c r="BJ523" s="19">
        <v>0.10391277484817138</v>
      </c>
      <c r="BK523" s="19">
        <v>6.7453879398211763E-2</v>
      </c>
      <c r="BL523" s="19">
        <v>6.2976275712599408E-2</v>
      </c>
      <c r="BM523" s="19">
        <v>5.0306190104766141E-2</v>
      </c>
      <c r="BN523" s="16">
        <v>1976.0443</v>
      </c>
      <c r="BO523" s="16">
        <v>-3.0625</v>
      </c>
      <c r="BP523" s="16">
        <v>-3.8612000000000002</v>
      </c>
      <c r="BQ523" s="16">
        <v>-1.7417</v>
      </c>
      <c r="BR523" s="16">
        <v>6.5682999999999998</v>
      </c>
      <c r="BS523" s="16">
        <v>4.6189999999999998</v>
      </c>
      <c r="BT523" s="16">
        <v>4.5707000000000004</v>
      </c>
      <c r="BU523" s="16">
        <v>5.1327999999999996</v>
      </c>
      <c r="BV523" s="16">
        <v>4.0671999999999997</v>
      </c>
      <c r="BW523" s="16">
        <v>2.0592000000000001</v>
      </c>
      <c r="BX523" s="16">
        <v>-2.8258999999999999</v>
      </c>
      <c r="BY523" s="16">
        <v>1.3001</v>
      </c>
      <c r="BZ523" s="16">
        <v>5.2610000000000001</v>
      </c>
      <c r="CA523" s="16">
        <v>8.8226999999999993</v>
      </c>
      <c r="CB523" s="16">
        <v>11.0977</v>
      </c>
      <c r="CC523" s="16">
        <v>11.124700000000001</v>
      </c>
      <c r="CD523" s="13">
        <v>6.9697283967688781</v>
      </c>
      <c r="CE523" s="13">
        <v>2.6190107174710864</v>
      </c>
      <c r="CF523" s="13">
        <v>0.3685663691388012</v>
      </c>
      <c r="CG523" s="13">
        <v>0.31685400958093579</v>
      </c>
      <c r="CH523" s="13">
        <v>0.27653568454051558</v>
      </c>
      <c r="CI523" s="13">
        <v>0.20703560718776101</v>
      </c>
      <c r="CJ523" s="13">
        <v>0.21878788511579722</v>
      </c>
      <c r="CK523" s="13">
        <v>0.15316574473551284</v>
      </c>
      <c r="CL523" s="13">
        <v>0.11103240526283059</v>
      </c>
      <c r="CM523" s="13">
        <v>0.1055970277791393</v>
      </c>
      <c r="CN523" s="13">
        <v>0.36430234248797649</v>
      </c>
      <c r="CO523" s="13">
        <v>0.44756518210829055</v>
      </c>
      <c r="CP523" s="13">
        <v>0.34254193927191134</v>
      </c>
      <c r="CQ523" s="13">
        <v>0.23534251507021614</v>
      </c>
      <c r="CR523" s="13">
        <v>0.41576418184046859</v>
      </c>
      <c r="CS523" s="13">
        <v>0.36837426739644386</v>
      </c>
      <c r="CT523" s="16" t="s">
        <v>15</v>
      </c>
      <c r="CU523" s="16">
        <v>-3.1242000000000001</v>
      </c>
      <c r="CV523" s="16">
        <v>-9.4121000000000006</v>
      </c>
      <c r="CW523" s="16">
        <v>-3.4365000000000001</v>
      </c>
      <c r="CX523" s="16">
        <v>15.319699999999999</v>
      </c>
      <c r="CY523" s="16">
        <v>15.64</v>
      </c>
      <c r="CZ523" s="16">
        <v>15.672700000000001</v>
      </c>
      <c r="DA523" s="16">
        <v>16.281500000000001</v>
      </c>
      <c r="DB523" s="16">
        <v>9.0272000000000006</v>
      </c>
      <c r="DC523" s="16">
        <v>4.2187000000000001</v>
      </c>
      <c r="DD523" s="16">
        <v>-6.1887999999999996</v>
      </c>
      <c r="DE523" s="16">
        <v>3.4863</v>
      </c>
      <c r="DF523" s="16">
        <v>13.706300000000001</v>
      </c>
      <c r="DG523" s="16">
        <v>20.225300000000001</v>
      </c>
      <c r="DH523" s="16">
        <v>22.662500000000001</v>
      </c>
      <c r="DI523" s="16">
        <v>21.762</v>
      </c>
      <c r="DJ523" s="21">
        <v>954.74120000000005</v>
      </c>
      <c r="DK523" s="21">
        <v>-1.2618</v>
      </c>
      <c r="DL523" s="21">
        <v>-4.5301</v>
      </c>
      <c r="DM523" s="21">
        <v>-1.6657</v>
      </c>
      <c r="DN523" s="21">
        <v>7.9505999999999997</v>
      </c>
      <c r="DO523" s="21">
        <v>7.9314</v>
      </c>
      <c r="DP523" s="21">
        <v>7.3086000000000002</v>
      </c>
      <c r="DQ523" s="21">
        <v>7.4568000000000003</v>
      </c>
      <c r="DR523" s="21">
        <v>4.5553999999999997</v>
      </c>
      <c r="DS523" s="21">
        <v>2.2323</v>
      </c>
      <c r="DT523" s="21">
        <v>-3.1375999999999999</v>
      </c>
      <c r="DU523" s="21">
        <v>1.6409</v>
      </c>
      <c r="DV523" s="21">
        <v>6.3688000000000002</v>
      </c>
      <c r="DW523" s="21">
        <v>9.9819999999999993</v>
      </c>
      <c r="DX523" s="21">
        <v>10.7159</v>
      </c>
      <c r="DY523" s="21">
        <v>10.367100000000001</v>
      </c>
    </row>
    <row r="524" spans="1:129" x14ac:dyDescent="0.2">
      <c r="A524" s="62" t="str">
        <f>[1]PSIM!A539</f>
        <v>T</v>
      </c>
      <c r="B524" s="16">
        <v>-1.4200000000000001E-2</v>
      </c>
      <c r="C524" s="16">
        <v>-1.55E-2</v>
      </c>
      <c r="D524" s="16">
        <v>7.4999999999999997E-2</v>
      </c>
      <c r="E524" s="16">
        <v>5.7599999999999998E-2</v>
      </c>
      <c r="F524" s="16">
        <v>5.8599999999999999E-2</v>
      </c>
      <c r="G524" s="16">
        <v>-0.20380000000000001</v>
      </c>
      <c r="H524" s="16">
        <v>-5.4800000000000001E-2</v>
      </c>
      <c r="I524" s="16">
        <v>-7.2599999999999998E-2</v>
      </c>
      <c r="J524" s="16">
        <v>-1.2699999999999999E-2</v>
      </c>
      <c r="K524" s="16">
        <v>5.0000000000000001E-3</v>
      </c>
      <c r="L524" s="16">
        <v>1.54E-2</v>
      </c>
      <c r="M524" s="16">
        <v>-1.41E-2</v>
      </c>
      <c r="N524" s="16">
        <v>-0.8669</v>
      </c>
      <c r="O524" s="16">
        <v>0.01</v>
      </c>
      <c r="P524" s="16">
        <v>-0.03</v>
      </c>
      <c r="Q524" s="16">
        <v>-1.18E-2</v>
      </c>
      <c r="R524" s="17">
        <v>24.869199999999999</v>
      </c>
      <c r="S524" s="17">
        <v>14.7484</v>
      </c>
      <c r="T524" s="17">
        <v>16.450900000000001</v>
      </c>
      <c r="U524" s="17">
        <v>14.917300000000001</v>
      </c>
      <c r="V524" s="17">
        <v>15.8232</v>
      </c>
      <c r="W524" s="17">
        <v>-0.77600000000000002</v>
      </c>
      <c r="X524" s="17">
        <v>2.5091999999999999</v>
      </c>
      <c r="Y524" s="17">
        <v>4.2478999999999996</v>
      </c>
      <c r="Z524" s="17">
        <v>5.2694000000000001</v>
      </c>
      <c r="AA524" s="17">
        <v>8.0338999999999992</v>
      </c>
      <c r="AB524" s="17">
        <v>8.0012000000000008</v>
      </c>
      <c r="AC524" s="17">
        <v>7.3933999999999997</v>
      </c>
      <c r="AD524" s="17">
        <v>-15.8733</v>
      </c>
      <c r="AE524" s="17">
        <v>12.2713</v>
      </c>
      <c r="AF524" s="17">
        <v>7.7903000000000002</v>
      </c>
      <c r="AG524" s="17">
        <v>2.6741000000000001</v>
      </c>
      <c r="AH524" s="16">
        <v>7.39</v>
      </c>
      <c r="AI524" s="16">
        <v>-37.24</v>
      </c>
      <c r="AJ524" s="16">
        <v>12.27</v>
      </c>
      <c r="AK524" s="16">
        <v>7.79</v>
      </c>
      <c r="AL524" s="16">
        <v>2.67</v>
      </c>
      <c r="AM524" s="16" t="s">
        <v>15</v>
      </c>
      <c r="AN524" s="16" t="s">
        <v>15</v>
      </c>
      <c r="AO524" s="16" t="s">
        <v>15</v>
      </c>
      <c r="AP524" s="16" t="s">
        <v>15</v>
      </c>
      <c r="AQ524" s="16">
        <v>8.6300000000000008</v>
      </c>
      <c r="AR524" s="16">
        <v>7.8</v>
      </c>
      <c r="AS524" s="16">
        <v>6.67</v>
      </c>
      <c r="AT524" s="16">
        <v>12.24</v>
      </c>
      <c r="AU524" s="16">
        <v>5.36</v>
      </c>
      <c r="AV524" s="16">
        <v>5.71</v>
      </c>
      <c r="AW524" s="16">
        <v>5.37</v>
      </c>
      <c r="AX524" s="19">
        <v>-10.415853182350645</v>
      </c>
      <c r="AY524" s="19">
        <v>5.1646628332462106</v>
      </c>
      <c r="AZ524" s="19">
        <v>3.2082224408749471E-2</v>
      </c>
      <c r="BA524" s="19">
        <v>7.6724673892642634E-2</v>
      </c>
      <c r="BB524" s="19">
        <v>0.15666405491691127</v>
      </c>
      <c r="BC524" s="19">
        <v>-4.6490416271526495E-2</v>
      </c>
      <c r="BD524" s="19">
        <v>-0.37890929707431986</v>
      </c>
      <c r="BE524" s="19">
        <v>-0.15765084653153527</v>
      </c>
      <c r="BF524" s="19">
        <v>-0.88376122130520174</v>
      </c>
      <c r="BG524" s="19">
        <v>0.95791670528306683</v>
      </c>
      <c r="BH524" s="19">
        <v>0.79734307032116802</v>
      </c>
      <c r="BI524" s="19">
        <v>-1.9130535337732124</v>
      </c>
      <c r="BJ524" s="19">
        <v>-0.11047172011579054</v>
      </c>
      <c r="BK524" s="19">
        <v>0.46294835869814471</v>
      </c>
      <c r="BL524" s="19">
        <v>-4.1290991927157142E-2</v>
      </c>
      <c r="BM524" s="19">
        <v>-6.4936631048286286E-2</v>
      </c>
      <c r="BN524" s="16">
        <v>-4.4198000000000004</v>
      </c>
      <c r="BO524" s="16">
        <v>-3.6694</v>
      </c>
      <c r="BP524" s="16">
        <v>6.7233999999999998</v>
      </c>
      <c r="BQ524" s="16">
        <v>4.6021999999999998</v>
      </c>
      <c r="BR524" s="16">
        <v>4.2352999999999996</v>
      </c>
      <c r="BS524" s="16">
        <v>-13.580299999999999</v>
      </c>
      <c r="BT524" s="16">
        <v>-5.0362999999999998</v>
      </c>
      <c r="BU524" s="16">
        <v>-13.604100000000001</v>
      </c>
      <c r="BV524" s="16">
        <v>-2.0430000000000001</v>
      </c>
      <c r="BW524" s="16">
        <v>0.62450000000000006</v>
      </c>
      <c r="BX524" s="16">
        <v>1.4417</v>
      </c>
      <c r="BY524" s="16">
        <v>-2.9941</v>
      </c>
      <c r="BZ524" s="16">
        <v>-64.150000000000006</v>
      </c>
      <c r="CA524" s="16">
        <v>5.2986000000000004</v>
      </c>
      <c r="CB524" s="16">
        <v>-84.244100000000003</v>
      </c>
      <c r="CC524" s="16">
        <v>-22.945799999999998</v>
      </c>
      <c r="CD524" s="13" t="s">
        <v>15</v>
      </c>
      <c r="CE524" s="13" t="s">
        <v>15</v>
      </c>
      <c r="CF524" s="13" t="s">
        <v>15</v>
      </c>
      <c r="CG524" s="13" t="s">
        <v>15</v>
      </c>
      <c r="CH524" s="13">
        <v>8.7058037779438366E-2</v>
      </c>
      <c r="CI524" s="13">
        <v>1.9382804396594007</v>
      </c>
      <c r="CJ524" s="13">
        <v>3.0379172796626879</v>
      </c>
      <c r="CK524" s="13">
        <v>96.655899802241265</v>
      </c>
      <c r="CL524" s="13">
        <v>125.19648102407976</v>
      </c>
      <c r="CM524" s="13">
        <v>46.730538170353732</v>
      </c>
      <c r="CN524" s="13">
        <v>2.3130826102928181</v>
      </c>
      <c r="CO524" s="13">
        <v>2.9640970648594038</v>
      </c>
      <c r="CP524" s="13">
        <v>81.361470247737216</v>
      </c>
      <c r="CQ524" s="13">
        <v>0.3046553851736864</v>
      </c>
      <c r="CR524" s="13">
        <v>0.24838628118356831</v>
      </c>
      <c r="CS524" s="13">
        <v>0.14079929474911354</v>
      </c>
      <c r="CT524" s="16">
        <v>-9.6394000000000002</v>
      </c>
      <c r="CU524" s="16">
        <v>-11.8446</v>
      </c>
      <c r="CV524" s="16">
        <v>49.984400000000001</v>
      </c>
      <c r="CW524" s="16">
        <v>27.7805</v>
      </c>
      <c r="CX524" s="16">
        <v>17.133199999999999</v>
      </c>
      <c r="CY524" s="16">
        <v>-88.487799999999993</v>
      </c>
      <c r="CZ524" s="16">
        <v>-61.414099999999998</v>
      </c>
      <c r="DA524" s="16">
        <v>-327.83510000000001</v>
      </c>
      <c r="DB524" s="16">
        <v>-750.1114</v>
      </c>
      <c r="DC524" s="16">
        <v>119.27809999999999</v>
      </c>
      <c r="DD524" s="16">
        <v>26.534600000000001</v>
      </c>
      <c r="DE524" s="16">
        <v>-22.862100000000002</v>
      </c>
      <c r="DF524" s="16">
        <v>-662.55079999999998</v>
      </c>
      <c r="DG524" s="16">
        <v>7.0971000000000002</v>
      </c>
      <c r="DH524" s="16">
        <v>-44.4634</v>
      </c>
      <c r="DI524" s="16">
        <v>-23.0852</v>
      </c>
      <c r="DJ524" s="21">
        <v>-5.1471999999999998</v>
      </c>
      <c r="DK524" s="21">
        <v>-4.3937999999999997</v>
      </c>
      <c r="DL524" s="21">
        <v>15.735799999999999</v>
      </c>
      <c r="DM524" s="21">
        <v>9.2140000000000004</v>
      </c>
      <c r="DN524" s="21">
        <v>6.9505999999999997</v>
      </c>
      <c r="DO524" s="21">
        <v>-26.776599999999998</v>
      </c>
      <c r="DP524" s="21">
        <v>-7.9459</v>
      </c>
      <c r="DQ524" s="21">
        <v>-18.5608</v>
      </c>
      <c r="DR524" s="21">
        <v>-3.5181</v>
      </c>
      <c r="DS524" s="21">
        <v>1.0037</v>
      </c>
      <c r="DT524" s="21">
        <v>2.5907</v>
      </c>
      <c r="DU524" s="21">
        <v>-3.6194999999999999</v>
      </c>
      <c r="DV524" s="21">
        <v>-51.416600000000003</v>
      </c>
      <c r="DW524" s="21">
        <v>2.1280999999999999</v>
      </c>
      <c r="DX524" s="21">
        <v>-24.337700000000002</v>
      </c>
      <c r="DY524" s="21">
        <v>-11.752700000000001</v>
      </c>
    </row>
    <row r="525" spans="1:129" x14ac:dyDescent="0.2">
      <c r="A525" s="62" t="str">
        <f>[1]PSIM!A540</f>
        <v>TACC</v>
      </c>
      <c r="B525" s="16" t="s">
        <v>15</v>
      </c>
      <c r="C525" s="16" t="s">
        <v>15</v>
      </c>
      <c r="D525" s="16" t="s">
        <v>15</v>
      </c>
      <c r="E525" s="16" t="s">
        <v>15</v>
      </c>
      <c r="F525" s="16" t="s">
        <v>15</v>
      </c>
      <c r="G525" s="16" t="s">
        <v>15</v>
      </c>
      <c r="H525" s="16" t="s">
        <v>15</v>
      </c>
      <c r="I525" s="16" t="s">
        <v>15</v>
      </c>
      <c r="J525" s="16" t="s">
        <v>15</v>
      </c>
      <c r="K525" s="16" t="s">
        <v>15</v>
      </c>
      <c r="L525" s="16" t="s">
        <v>15</v>
      </c>
      <c r="M525" s="16" t="s">
        <v>15</v>
      </c>
      <c r="N525" s="16">
        <v>217.76</v>
      </c>
      <c r="O525" s="16">
        <v>0.21</v>
      </c>
      <c r="P525" s="16">
        <v>0.17</v>
      </c>
      <c r="Q525" s="16">
        <v>0.18</v>
      </c>
      <c r="R525" s="17" t="s">
        <v>15</v>
      </c>
      <c r="S525" s="17" t="s">
        <v>15</v>
      </c>
      <c r="T525" s="17" t="s">
        <v>15</v>
      </c>
      <c r="U525" s="17" t="s">
        <v>15</v>
      </c>
      <c r="V525" s="17" t="s">
        <v>15</v>
      </c>
      <c r="W525" s="17" t="s">
        <v>15</v>
      </c>
      <c r="X525" s="17" t="s">
        <v>15</v>
      </c>
      <c r="Y525" s="17" t="s">
        <v>15</v>
      </c>
      <c r="Z525" s="17" t="s">
        <v>15</v>
      </c>
      <c r="AA525" s="17" t="s">
        <v>15</v>
      </c>
      <c r="AB525" s="17" t="s">
        <v>15</v>
      </c>
      <c r="AC525" s="17" t="s">
        <v>15</v>
      </c>
      <c r="AD525" s="17">
        <v>28.445</v>
      </c>
      <c r="AE525" s="17">
        <v>30.6568</v>
      </c>
      <c r="AF525" s="17">
        <v>30.3535</v>
      </c>
      <c r="AG525" s="17">
        <v>30.223199999999999</v>
      </c>
      <c r="AH525" s="16" t="s">
        <v>15</v>
      </c>
      <c r="AI525" s="16" t="s">
        <v>15</v>
      </c>
      <c r="AJ525" s="16">
        <v>30.66</v>
      </c>
      <c r="AK525" s="16">
        <v>30.35</v>
      </c>
      <c r="AL525" s="16">
        <v>30.22</v>
      </c>
      <c r="AM525" s="16" t="s">
        <v>15</v>
      </c>
      <c r="AN525" s="16" t="s">
        <v>15</v>
      </c>
      <c r="AO525" s="16" t="s">
        <v>15</v>
      </c>
      <c r="AP525" s="16" t="s">
        <v>15</v>
      </c>
      <c r="AQ525" s="16" t="s">
        <v>15</v>
      </c>
      <c r="AR525" s="16" t="s">
        <v>15</v>
      </c>
      <c r="AS525" s="16" t="s">
        <v>15</v>
      </c>
      <c r="AT525" s="16" t="s">
        <v>15</v>
      </c>
      <c r="AU525" s="16" t="s">
        <v>15</v>
      </c>
      <c r="AV525" s="16" t="s">
        <v>15</v>
      </c>
      <c r="AW525" s="16" t="s">
        <v>15</v>
      </c>
      <c r="AX525" s="19" t="s">
        <v>15</v>
      </c>
      <c r="AY525" s="19" t="s">
        <v>15</v>
      </c>
      <c r="AZ525" s="19" t="s">
        <v>15</v>
      </c>
      <c r="BA525" s="19" t="s">
        <v>15</v>
      </c>
      <c r="BB525" s="19" t="s">
        <v>15</v>
      </c>
      <c r="BC525" s="19" t="s">
        <v>15</v>
      </c>
      <c r="BD525" s="19" t="s">
        <v>15</v>
      </c>
      <c r="BE525" s="19" t="s">
        <v>15</v>
      </c>
      <c r="BF525" s="19" t="s">
        <v>15</v>
      </c>
      <c r="BG525" s="19" t="s">
        <v>15</v>
      </c>
      <c r="BH525" s="19" t="s">
        <v>15</v>
      </c>
      <c r="BI525" s="19" t="s">
        <v>15</v>
      </c>
      <c r="BJ525" s="19">
        <v>4.2238234980492062E-2</v>
      </c>
      <c r="BK525" s="19">
        <v>3.3195954400909229E-2</v>
      </c>
      <c r="BL525" s="19">
        <v>5.6374631828194745E-3</v>
      </c>
      <c r="BM525" s="19">
        <v>2.1599366129154804E-3</v>
      </c>
      <c r="BN525" s="16" t="s">
        <v>15</v>
      </c>
      <c r="BO525" s="16" t="s">
        <v>15</v>
      </c>
      <c r="BP525" s="16" t="s">
        <v>15</v>
      </c>
      <c r="BQ525" s="16" t="s">
        <v>15</v>
      </c>
      <c r="BR525" s="16" t="s">
        <v>15</v>
      </c>
      <c r="BS525" s="16" t="s">
        <v>15</v>
      </c>
      <c r="BT525" s="16" t="s">
        <v>15</v>
      </c>
      <c r="BU525" s="16" t="s">
        <v>15</v>
      </c>
      <c r="BV525" s="16" t="s">
        <v>15</v>
      </c>
      <c r="BW525" s="16" t="s">
        <v>15</v>
      </c>
      <c r="BX525" s="16" t="s">
        <v>15</v>
      </c>
      <c r="BY525" s="16" t="s">
        <v>15</v>
      </c>
      <c r="BZ525" s="16">
        <v>5.1706000000000003</v>
      </c>
      <c r="CA525" s="16">
        <v>6.7652000000000001</v>
      </c>
      <c r="CB525" s="16">
        <v>8.6515000000000004</v>
      </c>
      <c r="CC525" s="16">
        <v>8.7752999999999997</v>
      </c>
      <c r="CD525" s="13" t="s">
        <v>15</v>
      </c>
      <c r="CE525" s="13" t="s">
        <v>15</v>
      </c>
      <c r="CF525" s="13" t="s">
        <v>15</v>
      </c>
      <c r="CG525" s="13" t="s">
        <v>15</v>
      </c>
      <c r="CH525" s="13" t="s">
        <v>15</v>
      </c>
      <c r="CI525" s="13" t="s">
        <v>15</v>
      </c>
      <c r="CJ525" s="13" t="s">
        <v>15</v>
      </c>
      <c r="CK525" s="13" t="s">
        <v>15</v>
      </c>
      <c r="CL525" s="13" t="s">
        <v>15</v>
      </c>
      <c r="CM525" s="13" t="s">
        <v>15</v>
      </c>
      <c r="CN525" s="13" t="s">
        <v>15</v>
      </c>
      <c r="CO525" s="13" t="s">
        <v>15</v>
      </c>
      <c r="CP525" s="13" t="s">
        <v>15</v>
      </c>
      <c r="CQ525" s="13">
        <v>1.3032863814040761E-2</v>
      </c>
      <c r="CR525" s="13">
        <v>5.9099851965110153E-3</v>
      </c>
      <c r="CS525" s="13">
        <v>9.195653513855628E-3</v>
      </c>
      <c r="CT525" s="16" t="s">
        <v>15</v>
      </c>
      <c r="CU525" s="16" t="s">
        <v>15</v>
      </c>
      <c r="CV525" s="16" t="s">
        <v>15</v>
      </c>
      <c r="CW525" s="16" t="s">
        <v>15</v>
      </c>
      <c r="CX525" s="16" t="s">
        <v>15</v>
      </c>
      <c r="CY525" s="16" t="s">
        <v>15</v>
      </c>
      <c r="CZ525" s="16" t="s">
        <v>15</v>
      </c>
      <c r="DA525" s="16" t="s">
        <v>15</v>
      </c>
      <c r="DB525" s="16" t="s">
        <v>15</v>
      </c>
      <c r="DC525" s="16" t="s">
        <v>15</v>
      </c>
      <c r="DD525" s="16" t="s">
        <v>15</v>
      </c>
      <c r="DE525" s="16" t="s">
        <v>15</v>
      </c>
      <c r="DF525" s="16" t="s">
        <v>15</v>
      </c>
      <c r="DG525" s="16">
        <v>19.374199999999998</v>
      </c>
      <c r="DH525" s="16">
        <v>16.022300000000001</v>
      </c>
      <c r="DI525" s="16">
        <v>17.025200000000002</v>
      </c>
      <c r="DJ525" s="21" t="s">
        <v>15</v>
      </c>
      <c r="DK525" s="21" t="s">
        <v>15</v>
      </c>
      <c r="DL525" s="21" t="s">
        <v>15</v>
      </c>
      <c r="DM525" s="21" t="s">
        <v>15</v>
      </c>
      <c r="DN525" s="21" t="s">
        <v>15</v>
      </c>
      <c r="DO525" s="21" t="s">
        <v>15</v>
      </c>
      <c r="DP525" s="21" t="s">
        <v>15</v>
      </c>
      <c r="DQ525" s="21" t="s">
        <v>15</v>
      </c>
      <c r="DR525" s="21" t="s">
        <v>15</v>
      </c>
      <c r="DS525" s="21" t="s">
        <v>15</v>
      </c>
      <c r="DT525" s="21" t="s">
        <v>15</v>
      </c>
      <c r="DU525" s="21" t="s">
        <v>15</v>
      </c>
      <c r="DV525" s="21" t="s">
        <v>15</v>
      </c>
      <c r="DW525" s="21">
        <v>12.4712</v>
      </c>
      <c r="DX525" s="21">
        <v>11.6983</v>
      </c>
      <c r="DY525" s="21">
        <v>11.9528</v>
      </c>
    </row>
    <row r="526" spans="1:129" x14ac:dyDescent="0.2">
      <c r="A526" s="62" t="str">
        <f>[1]PSIM!A541</f>
        <v>TAE</v>
      </c>
      <c r="B526" s="16" t="s">
        <v>15</v>
      </c>
      <c r="C526" s="16" t="s">
        <v>15</v>
      </c>
      <c r="D526" s="16" t="s">
        <v>15</v>
      </c>
      <c r="E526" s="16" t="s">
        <v>15</v>
      </c>
      <c r="F526" s="16" t="s">
        <v>15</v>
      </c>
      <c r="G526" s="16" t="s">
        <v>15</v>
      </c>
      <c r="H526" s="16" t="s">
        <v>15</v>
      </c>
      <c r="I526" s="16" t="s">
        <v>15</v>
      </c>
      <c r="J526" s="16" t="s">
        <v>15</v>
      </c>
      <c r="K526" s="16" t="s">
        <v>15</v>
      </c>
      <c r="L526" s="16">
        <v>0.21</v>
      </c>
      <c r="M526" s="16">
        <v>0.15</v>
      </c>
      <c r="N526" s="16">
        <v>0.24</v>
      </c>
      <c r="O526" s="16">
        <v>0.24</v>
      </c>
      <c r="P526" s="16">
        <v>0.18</v>
      </c>
      <c r="Q526" s="16">
        <v>0.05</v>
      </c>
      <c r="R526" s="17" t="s">
        <v>15</v>
      </c>
      <c r="S526" s="17" t="s">
        <v>15</v>
      </c>
      <c r="T526" s="17" t="s">
        <v>15</v>
      </c>
      <c r="U526" s="17" t="s">
        <v>15</v>
      </c>
      <c r="V526" s="17" t="s">
        <v>15</v>
      </c>
      <c r="W526" s="17" t="s">
        <v>15</v>
      </c>
      <c r="X526" s="17" t="s">
        <v>15</v>
      </c>
      <c r="Y526" s="17" t="s">
        <v>15</v>
      </c>
      <c r="Z526" s="17" t="s">
        <v>15</v>
      </c>
      <c r="AA526" s="17" t="s">
        <v>15</v>
      </c>
      <c r="AB526" s="17">
        <v>20.701999999999998</v>
      </c>
      <c r="AC526" s="17">
        <v>16.181100000000001</v>
      </c>
      <c r="AD526" s="17">
        <v>13.2499</v>
      </c>
      <c r="AE526" s="17">
        <v>13.691800000000001</v>
      </c>
      <c r="AF526" s="17">
        <v>12.556000000000001</v>
      </c>
      <c r="AG526" s="17">
        <v>10.1534</v>
      </c>
      <c r="AH526" s="16" t="s">
        <v>15</v>
      </c>
      <c r="AI526" s="16">
        <v>13.25</v>
      </c>
      <c r="AJ526" s="16">
        <v>13.69</v>
      </c>
      <c r="AK526" s="16">
        <v>12.56</v>
      </c>
      <c r="AL526" s="16">
        <v>10.15</v>
      </c>
      <c r="AM526" s="16" t="s">
        <v>15</v>
      </c>
      <c r="AN526" s="16" t="s">
        <v>15</v>
      </c>
      <c r="AO526" s="16" t="s">
        <v>15</v>
      </c>
      <c r="AP526" s="16" t="s">
        <v>15</v>
      </c>
      <c r="AQ526" s="16" t="s">
        <v>15</v>
      </c>
      <c r="AR526" s="16" t="s">
        <v>15</v>
      </c>
      <c r="AS526" s="16" t="s">
        <v>15</v>
      </c>
      <c r="AT526" s="16" t="s">
        <v>15</v>
      </c>
      <c r="AU526" s="16" t="s">
        <v>15</v>
      </c>
      <c r="AV526" s="16" t="s">
        <v>15</v>
      </c>
      <c r="AW526" s="16" t="s">
        <v>15</v>
      </c>
      <c r="AX526" s="19" t="s">
        <v>15</v>
      </c>
      <c r="AY526" s="19" t="s">
        <v>15</v>
      </c>
      <c r="AZ526" s="19" t="s">
        <v>15</v>
      </c>
      <c r="BA526" s="19" t="s">
        <v>15</v>
      </c>
      <c r="BB526" s="19" t="s">
        <v>15</v>
      </c>
      <c r="BC526" s="19" t="s">
        <v>15</v>
      </c>
      <c r="BD526" s="19" t="s">
        <v>15</v>
      </c>
      <c r="BE526" s="19" t="s">
        <v>15</v>
      </c>
      <c r="BF526" s="19" t="s">
        <v>15</v>
      </c>
      <c r="BG526" s="19" t="s">
        <v>15</v>
      </c>
      <c r="BH526" s="19">
        <v>0.24759323237114469</v>
      </c>
      <c r="BI526" s="19">
        <v>0.36753596049679155</v>
      </c>
      <c r="BJ526" s="19">
        <v>0.20350080090301062</v>
      </c>
      <c r="BK526" s="19">
        <v>0.18504275189166375</v>
      </c>
      <c r="BL526" s="19">
        <v>0.25035875470797236</v>
      </c>
      <c r="BM526" s="19">
        <v>0.70510712865166525</v>
      </c>
      <c r="BN526" s="16" t="s">
        <v>15</v>
      </c>
      <c r="BO526" s="16" t="s">
        <v>15</v>
      </c>
      <c r="BP526" s="16" t="s">
        <v>15</v>
      </c>
      <c r="BQ526" s="16" t="s">
        <v>15</v>
      </c>
      <c r="BR526" s="16" t="s">
        <v>15</v>
      </c>
      <c r="BS526" s="16" t="s">
        <v>15</v>
      </c>
      <c r="BT526" s="16" t="s">
        <v>15</v>
      </c>
      <c r="BU526" s="16" t="s">
        <v>15</v>
      </c>
      <c r="BV526" s="16" t="s">
        <v>15</v>
      </c>
      <c r="BW526" s="16" t="s">
        <v>15</v>
      </c>
      <c r="BX526" s="16">
        <v>12.154299999999999</v>
      </c>
      <c r="BY526" s="16">
        <v>7.0930999999999997</v>
      </c>
      <c r="BZ526" s="16">
        <v>8.7852999999999994</v>
      </c>
      <c r="CA526" s="16">
        <v>9.3940000000000001</v>
      </c>
      <c r="CB526" s="16">
        <v>7.3746</v>
      </c>
      <c r="CC526" s="16">
        <v>1.9776</v>
      </c>
      <c r="CD526" s="13" t="s">
        <v>15</v>
      </c>
      <c r="CE526" s="13" t="s">
        <v>15</v>
      </c>
      <c r="CF526" s="13" t="s">
        <v>15</v>
      </c>
      <c r="CG526" s="13" t="s">
        <v>15</v>
      </c>
      <c r="CH526" s="13" t="s">
        <v>15</v>
      </c>
      <c r="CI526" s="13" t="s">
        <v>15</v>
      </c>
      <c r="CJ526" s="13" t="s">
        <v>15</v>
      </c>
      <c r="CK526" s="13" t="s">
        <v>15</v>
      </c>
      <c r="CL526" s="13" t="s">
        <v>15</v>
      </c>
      <c r="CM526" s="13" t="s">
        <v>15</v>
      </c>
      <c r="CN526" s="13" t="s">
        <v>15</v>
      </c>
      <c r="CO526" s="13" t="s">
        <v>15</v>
      </c>
      <c r="CP526" s="13">
        <v>1.0105483184862181</v>
      </c>
      <c r="CQ526" s="13">
        <v>0.85012755502016546</v>
      </c>
      <c r="CR526" s="13">
        <v>0.74562125424446346</v>
      </c>
      <c r="CS526" s="13">
        <v>0.62820658565008447</v>
      </c>
      <c r="CT526" s="16" t="s">
        <v>15</v>
      </c>
      <c r="CU526" s="16" t="s">
        <v>15</v>
      </c>
      <c r="CV526" s="16" t="s">
        <v>15</v>
      </c>
      <c r="CW526" s="16" t="s">
        <v>15</v>
      </c>
      <c r="CX526" s="16" t="s">
        <v>15</v>
      </c>
      <c r="CY526" s="16" t="s">
        <v>15</v>
      </c>
      <c r="CZ526" s="16" t="s">
        <v>15</v>
      </c>
      <c r="DA526" s="16" t="s">
        <v>15</v>
      </c>
      <c r="DB526" s="16" t="s">
        <v>15</v>
      </c>
      <c r="DC526" s="16" t="s">
        <v>15</v>
      </c>
      <c r="DD526" s="16" t="s">
        <v>15</v>
      </c>
      <c r="DE526" s="16">
        <v>10.7545</v>
      </c>
      <c r="DF526" s="16">
        <v>16.183599999999998</v>
      </c>
      <c r="DG526" s="16">
        <v>14.7476</v>
      </c>
      <c r="DH526" s="16">
        <v>10.369300000000001</v>
      </c>
      <c r="DI526" s="16">
        <v>2.9085000000000001</v>
      </c>
      <c r="DJ526" s="21" t="s">
        <v>15</v>
      </c>
      <c r="DK526" s="21" t="s">
        <v>15</v>
      </c>
      <c r="DL526" s="21" t="s">
        <v>15</v>
      </c>
      <c r="DM526" s="21" t="s">
        <v>15</v>
      </c>
      <c r="DN526" s="21" t="s">
        <v>15</v>
      </c>
      <c r="DO526" s="21" t="s">
        <v>15</v>
      </c>
      <c r="DP526" s="21" t="s">
        <v>15</v>
      </c>
      <c r="DQ526" s="21" t="s">
        <v>15</v>
      </c>
      <c r="DR526" s="21" t="s">
        <v>15</v>
      </c>
      <c r="DS526" s="21" t="s">
        <v>15</v>
      </c>
      <c r="DT526" s="21" t="s">
        <v>15</v>
      </c>
      <c r="DU526" s="21">
        <v>4.4333</v>
      </c>
      <c r="DV526" s="21">
        <v>6.992</v>
      </c>
      <c r="DW526" s="21">
        <v>7.3728999999999996</v>
      </c>
      <c r="DX526" s="21">
        <v>5.5084999999999997</v>
      </c>
      <c r="DY526" s="21">
        <v>1.6135999999999999</v>
      </c>
    </row>
    <row r="527" spans="1:129" x14ac:dyDescent="0.2">
      <c r="A527" s="62" t="str">
        <f>[1]PSIM!A542</f>
        <v>TAKUNI</v>
      </c>
      <c r="B527" s="16" t="s">
        <v>15</v>
      </c>
      <c r="C527" s="16" t="s">
        <v>15</v>
      </c>
      <c r="D527" s="16" t="s">
        <v>15</v>
      </c>
      <c r="E527" s="16" t="s">
        <v>15</v>
      </c>
      <c r="F527" s="16" t="s">
        <v>15</v>
      </c>
      <c r="G527" s="16" t="s">
        <v>15</v>
      </c>
      <c r="H527" s="16" t="s">
        <v>15</v>
      </c>
      <c r="I527" s="16" t="s">
        <v>15</v>
      </c>
      <c r="J527" s="16" t="s">
        <v>15</v>
      </c>
      <c r="K527" s="16" t="s">
        <v>15</v>
      </c>
      <c r="L527" s="16" t="s">
        <v>15</v>
      </c>
      <c r="M527" s="16">
        <v>6.0499999999999998E-2</v>
      </c>
      <c r="N527" s="16">
        <v>4.3999999999999997E-2</v>
      </c>
      <c r="O527" s="16">
        <v>0.16</v>
      </c>
      <c r="P527" s="16">
        <v>2.1000000000000001E-2</v>
      </c>
      <c r="Q527" s="16">
        <v>0.03</v>
      </c>
      <c r="R527" s="17" t="s">
        <v>15</v>
      </c>
      <c r="S527" s="17" t="s">
        <v>15</v>
      </c>
      <c r="T527" s="17" t="s">
        <v>15</v>
      </c>
      <c r="U527" s="17" t="s">
        <v>15</v>
      </c>
      <c r="V527" s="17" t="s">
        <v>15</v>
      </c>
      <c r="W527" s="17" t="s">
        <v>15</v>
      </c>
      <c r="X527" s="17" t="s">
        <v>15</v>
      </c>
      <c r="Y527" s="17" t="s">
        <v>15</v>
      </c>
      <c r="Z527" s="17" t="s">
        <v>15</v>
      </c>
      <c r="AA527" s="17" t="s">
        <v>15</v>
      </c>
      <c r="AB527" s="17" t="s">
        <v>15</v>
      </c>
      <c r="AC527" s="17">
        <v>9.2881</v>
      </c>
      <c r="AD527" s="17">
        <v>8.6217000000000006</v>
      </c>
      <c r="AE527" s="17">
        <v>11.5732</v>
      </c>
      <c r="AF527" s="17">
        <v>7.2542999999999997</v>
      </c>
      <c r="AG527" s="17">
        <v>9.8937000000000008</v>
      </c>
      <c r="AH527" s="16" t="s">
        <v>15</v>
      </c>
      <c r="AI527" s="16">
        <v>8.6199999999999992</v>
      </c>
      <c r="AJ527" s="16">
        <v>11.57</v>
      </c>
      <c r="AK527" s="16">
        <v>7.25</v>
      </c>
      <c r="AL527" s="16">
        <v>9.89</v>
      </c>
      <c r="AM527" s="16" t="s">
        <v>15</v>
      </c>
      <c r="AN527" s="16" t="s">
        <v>15</v>
      </c>
      <c r="AO527" s="16" t="s">
        <v>15</v>
      </c>
      <c r="AP527" s="16" t="s">
        <v>15</v>
      </c>
      <c r="AQ527" s="16" t="s">
        <v>15</v>
      </c>
      <c r="AR527" s="16" t="s">
        <v>15</v>
      </c>
      <c r="AS527" s="16" t="s">
        <v>15</v>
      </c>
      <c r="AT527" s="16" t="s">
        <v>15</v>
      </c>
      <c r="AU527" s="16" t="s">
        <v>15</v>
      </c>
      <c r="AV527" s="16" t="s">
        <v>15</v>
      </c>
      <c r="AW527" s="16" t="s">
        <v>15</v>
      </c>
      <c r="AX527" s="19" t="s">
        <v>15</v>
      </c>
      <c r="AY527" s="19" t="s">
        <v>15</v>
      </c>
      <c r="AZ527" s="19" t="s">
        <v>15</v>
      </c>
      <c r="BA527" s="19" t="s">
        <v>15</v>
      </c>
      <c r="BB527" s="19" t="s">
        <v>15</v>
      </c>
      <c r="BC527" s="19" t="s">
        <v>15</v>
      </c>
      <c r="BD527" s="19" t="s">
        <v>15</v>
      </c>
      <c r="BE527" s="19" t="s">
        <v>15</v>
      </c>
      <c r="BF527" s="19" t="s">
        <v>15</v>
      </c>
      <c r="BG527" s="19" t="s">
        <v>15</v>
      </c>
      <c r="BH527" s="19" t="s">
        <v>15</v>
      </c>
      <c r="BI527" s="19">
        <v>4.2693922659246049E-2</v>
      </c>
      <c r="BJ527" s="19">
        <v>5.4821428571428577E-2</v>
      </c>
      <c r="BK527" s="19">
        <v>1.9667031392938319E-2</v>
      </c>
      <c r="BL527" s="19">
        <v>-2.6442721791559003</v>
      </c>
      <c r="BM527" s="19">
        <v>2.8602733191468745E-2</v>
      </c>
      <c r="BN527" s="16" t="s">
        <v>15</v>
      </c>
      <c r="BO527" s="16" t="s">
        <v>15</v>
      </c>
      <c r="BP527" s="16" t="s">
        <v>15</v>
      </c>
      <c r="BQ527" s="16" t="s">
        <v>15</v>
      </c>
      <c r="BR527" s="16" t="s">
        <v>15</v>
      </c>
      <c r="BS527" s="16" t="s">
        <v>15</v>
      </c>
      <c r="BT527" s="16" t="s">
        <v>15</v>
      </c>
      <c r="BU527" s="16" t="s">
        <v>15</v>
      </c>
      <c r="BV527" s="16" t="s">
        <v>15</v>
      </c>
      <c r="BW527" s="16" t="s">
        <v>15</v>
      </c>
      <c r="BX527" s="16" t="s">
        <v>15</v>
      </c>
      <c r="BY527" s="16">
        <v>2.3801000000000001</v>
      </c>
      <c r="BZ527" s="16">
        <v>2.2568000000000001</v>
      </c>
      <c r="CA527" s="16">
        <v>4.8327999999999998</v>
      </c>
      <c r="CB527" s="16">
        <v>1.038</v>
      </c>
      <c r="CC527" s="16">
        <v>1.3169</v>
      </c>
      <c r="CD527" s="13" t="s">
        <v>15</v>
      </c>
      <c r="CE527" s="13" t="s">
        <v>15</v>
      </c>
      <c r="CF527" s="13" t="s">
        <v>15</v>
      </c>
      <c r="CG527" s="13" t="s">
        <v>15</v>
      </c>
      <c r="CH527" s="13" t="s">
        <v>15</v>
      </c>
      <c r="CI527" s="13" t="s">
        <v>15</v>
      </c>
      <c r="CJ527" s="13" t="s">
        <v>15</v>
      </c>
      <c r="CK527" s="13" t="s">
        <v>15</v>
      </c>
      <c r="CL527" s="13" t="s">
        <v>15</v>
      </c>
      <c r="CM527" s="13" t="s">
        <v>15</v>
      </c>
      <c r="CN527" s="13" t="s">
        <v>15</v>
      </c>
      <c r="CO527" s="13" t="s">
        <v>15</v>
      </c>
      <c r="CP527" s="13">
        <v>0.10856150443903306</v>
      </c>
      <c r="CQ527" s="13">
        <v>0.60751595479557685</v>
      </c>
      <c r="CR527" s="13">
        <v>0.36820612723409435</v>
      </c>
      <c r="CS527" s="13">
        <v>0.28985960692734164</v>
      </c>
      <c r="CT527" s="16" t="s">
        <v>15</v>
      </c>
      <c r="CU527" s="16" t="s">
        <v>15</v>
      </c>
      <c r="CV527" s="16" t="s">
        <v>15</v>
      </c>
      <c r="CW527" s="16" t="s">
        <v>15</v>
      </c>
      <c r="CX527" s="16" t="s">
        <v>15</v>
      </c>
      <c r="CY527" s="16" t="s">
        <v>15</v>
      </c>
      <c r="CZ527" s="16" t="s">
        <v>15</v>
      </c>
      <c r="DA527" s="16" t="s">
        <v>15</v>
      </c>
      <c r="DB527" s="16" t="s">
        <v>15</v>
      </c>
      <c r="DC527" s="16" t="s">
        <v>15</v>
      </c>
      <c r="DD527" s="16" t="s">
        <v>15</v>
      </c>
      <c r="DE527" s="16" t="s">
        <v>15</v>
      </c>
      <c r="DF527" s="16">
        <v>9.1168999999999993</v>
      </c>
      <c r="DG527" s="16">
        <v>16.561900000000001</v>
      </c>
      <c r="DH527" s="16">
        <v>2.7054999999999998</v>
      </c>
      <c r="DI527" s="16">
        <v>3.1520000000000001</v>
      </c>
      <c r="DJ527" s="21" t="s">
        <v>15</v>
      </c>
      <c r="DK527" s="21" t="s">
        <v>15</v>
      </c>
      <c r="DL527" s="21" t="s">
        <v>15</v>
      </c>
      <c r="DM527" s="21" t="s">
        <v>15</v>
      </c>
      <c r="DN527" s="21" t="s">
        <v>15</v>
      </c>
      <c r="DO527" s="21" t="s">
        <v>15</v>
      </c>
      <c r="DP527" s="21" t="s">
        <v>15</v>
      </c>
      <c r="DQ527" s="21" t="s">
        <v>15</v>
      </c>
      <c r="DR527" s="21" t="s">
        <v>15</v>
      </c>
      <c r="DS527" s="21" t="s">
        <v>15</v>
      </c>
      <c r="DT527" s="21" t="s">
        <v>15</v>
      </c>
      <c r="DU527" s="21" t="s">
        <v>15</v>
      </c>
      <c r="DV527" s="21">
        <v>5.7058999999999997</v>
      </c>
      <c r="DW527" s="21">
        <v>9.6987000000000005</v>
      </c>
      <c r="DX527" s="21">
        <v>1.5493000000000001</v>
      </c>
      <c r="DY527" s="21">
        <v>1.7513999999999998</v>
      </c>
    </row>
    <row r="528" spans="1:129" x14ac:dyDescent="0.2">
      <c r="A528" s="62" t="str">
        <f>[1]PSIM!A543</f>
        <v>TAPAC</v>
      </c>
      <c r="B528" s="16">
        <v>0.41270000000000001</v>
      </c>
      <c r="C528" s="16">
        <v>0.20069999999999999</v>
      </c>
      <c r="D528" s="16">
        <v>0.18229999999999999</v>
      </c>
      <c r="E528" s="16">
        <v>0.24179999999999999</v>
      </c>
      <c r="F528" s="16">
        <v>0.1416</v>
      </c>
      <c r="G528" s="16">
        <v>1.09E-2</v>
      </c>
      <c r="H528" s="16">
        <v>0.1525</v>
      </c>
      <c r="I528" s="16">
        <v>0.1852</v>
      </c>
      <c r="J528" s="16">
        <v>0.27229999999999999</v>
      </c>
      <c r="K528" s="16">
        <v>0.23419999999999999</v>
      </c>
      <c r="L528" s="16">
        <v>0.27229999999999999</v>
      </c>
      <c r="M528" s="16">
        <v>8.9899999999999994E-2</v>
      </c>
      <c r="N528" s="16">
        <v>0.1318</v>
      </c>
      <c r="O528" s="16">
        <v>9.5799999999999996E-2</v>
      </c>
      <c r="P528" s="16">
        <v>0.38940000000000002</v>
      </c>
      <c r="Q528" s="16">
        <v>0.56999999999999995</v>
      </c>
      <c r="R528" s="17">
        <v>35.533099999999997</v>
      </c>
      <c r="S528" s="17">
        <v>33.726999999999997</v>
      </c>
      <c r="T528" s="17">
        <v>26.546199999999999</v>
      </c>
      <c r="U528" s="17">
        <v>26.367999999999999</v>
      </c>
      <c r="V528" s="17">
        <v>25.001000000000001</v>
      </c>
      <c r="W528" s="17">
        <v>21.568100000000001</v>
      </c>
      <c r="X528" s="17">
        <v>26.2971</v>
      </c>
      <c r="Y528" s="17">
        <v>28.883099999999999</v>
      </c>
      <c r="Z528" s="17">
        <v>28.353400000000001</v>
      </c>
      <c r="AA528" s="17">
        <v>25.0928</v>
      </c>
      <c r="AB528" s="17">
        <v>27.408300000000001</v>
      </c>
      <c r="AC528" s="17">
        <v>22.8597</v>
      </c>
      <c r="AD528" s="17">
        <v>22.520199999999999</v>
      </c>
      <c r="AE528" s="17">
        <v>22.052600000000002</v>
      </c>
      <c r="AF528" s="17">
        <v>18.740600000000001</v>
      </c>
      <c r="AG528" s="17">
        <v>20.3505</v>
      </c>
      <c r="AH528" s="16">
        <v>22.86</v>
      </c>
      <c r="AI528" s="16">
        <v>22.52</v>
      </c>
      <c r="AJ528" s="16">
        <v>22.18</v>
      </c>
      <c r="AK528" s="16">
        <v>18.739999999999998</v>
      </c>
      <c r="AL528" s="16">
        <v>20.350000000000001</v>
      </c>
      <c r="AM528" s="16" t="s">
        <v>15</v>
      </c>
      <c r="AN528" s="16" t="s">
        <v>15</v>
      </c>
      <c r="AO528" s="16" t="s">
        <v>15</v>
      </c>
      <c r="AP528" s="16">
        <v>15.43</v>
      </c>
      <c r="AQ528" s="16">
        <v>17.239999999999998</v>
      </c>
      <c r="AR528" s="16">
        <v>19.079999999999998</v>
      </c>
      <c r="AS528" s="16">
        <v>18.760000000000002</v>
      </c>
      <c r="AT528" s="16">
        <v>18.48</v>
      </c>
      <c r="AU528" s="16">
        <v>16.89</v>
      </c>
      <c r="AV528" s="16">
        <v>15.96</v>
      </c>
      <c r="AW528" s="16">
        <v>15.95</v>
      </c>
      <c r="AX528" s="19">
        <v>1.7963202065848932E-2</v>
      </c>
      <c r="AY528" s="19">
        <v>0.1147505710218809</v>
      </c>
      <c r="AZ528" s="19">
        <v>0.29577401896868921</v>
      </c>
      <c r="BA528" s="19">
        <v>0.22363911614395299</v>
      </c>
      <c r="BB528" s="19">
        <v>0.3093367248195969</v>
      </c>
      <c r="BC528" s="19">
        <v>1.1118532764200948</v>
      </c>
      <c r="BD528" s="19">
        <v>0.26068706166198385</v>
      </c>
      <c r="BE528" s="19">
        <v>0.14338849303879167</v>
      </c>
      <c r="BF528" s="19">
        <v>0.1070933063411314</v>
      </c>
      <c r="BG528" s="19">
        <v>0.20232373845860868</v>
      </c>
      <c r="BH528" s="19">
        <v>0.17225359671645252</v>
      </c>
      <c r="BI528" s="19">
        <v>0.34670590995371853</v>
      </c>
      <c r="BJ528" s="19">
        <v>0.29065794816505414</v>
      </c>
      <c r="BK528" s="19">
        <v>0.29393260017935524</v>
      </c>
      <c r="BL528" s="19">
        <v>0.10093682888285588</v>
      </c>
      <c r="BM528" s="19">
        <v>4.3833914613416486E-2</v>
      </c>
      <c r="BN528" s="16">
        <v>12.3904</v>
      </c>
      <c r="BO528" s="16">
        <v>9.0858000000000008</v>
      </c>
      <c r="BP528" s="16">
        <v>7.0278999999999998</v>
      </c>
      <c r="BQ528" s="16">
        <v>8.6076999999999995</v>
      </c>
      <c r="BR528" s="16">
        <v>5.0801999999999996</v>
      </c>
      <c r="BS528" s="16">
        <v>0.44540000000000002</v>
      </c>
      <c r="BT528" s="16">
        <v>5.9520999999999997</v>
      </c>
      <c r="BU528" s="16">
        <v>7.8521000000000001</v>
      </c>
      <c r="BV528" s="16">
        <v>9.2391000000000005</v>
      </c>
      <c r="BW528" s="16">
        <v>7.4532999999999996</v>
      </c>
      <c r="BX528" s="16">
        <v>8.1511999999999993</v>
      </c>
      <c r="BY528" s="16">
        <v>3.5188000000000001</v>
      </c>
      <c r="BZ528" s="16">
        <v>5.0804999999999998</v>
      </c>
      <c r="CA528" s="16">
        <v>3.6301000000000001</v>
      </c>
      <c r="CB528" s="16">
        <v>7.0591999999999997</v>
      </c>
      <c r="CC528" s="16">
        <v>8.9765999999999995</v>
      </c>
      <c r="CD528" s="13" t="s">
        <v>15</v>
      </c>
      <c r="CE528" s="13" t="s">
        <v>15</v>
      </c>
      <c r="CF528" s="13" t="s">
        <v>15</v>
      </c>
      <c r="CG528" s="13">
        <v>1.0447346114097935</v>
      </c>
      <c r="CH528" s="13">
        <v>0.79594101525061789</v>
      </c>
      <c r="CI528" s="13">
        <v>0.96923265721147944</v>
      </c>
      <c r="CJ528" s="13">
        <v>0.64061829335957543</v>
      </c>
      <c r="CK528" s="13">
        <v>0.50944145320506995</v>
      </c>
      <c r="CL528" s="13">
        <v>0.72152768409384582</v>
      </c>
      <c r="CM528" s="13">
        <v>0.78404323802611919</v>
      </c>
      <c r="CN528" s="13">
        <v>0.73342257150749068</v>
      </c>
      <c r="CO528" s="13">
        <v>0.63026348067846505</v>
      </c>
      <c r="CP528" s="13">
        <v>0.97187032378153282</v>
      </c>
      <c r="CQ528" s="13">
        <v>1.1256575666832749</v>
      </c>
      <c r="CR528" s="13">
        <v>1.1222493630472798</v>
      </c>
      <c r="CS528" s="13">
        <v>0.4082840023718452</v>
      </c>
      <c r="CT528" s="16">
        <v>36.964300000000001</v>
      </c>
      <c r="CU528" s="16">
        <v>25.098700000000001</v>
      </c>
      <c r="CV528" s="16">
        <v>26.238600000000002</v>
      </c>
      <c r="CW528" s="16">
        <v>30.597999999999999</v>
      </c>
      <c r="CX528" s="16">
        <v>13.494899999999999</v>
      </c>
      <c r="CY528" s="16">
        <v>1.0895999999999999</v>
      </c>
      <c r="CZ528" s="16">
        <v>14.048500000000001</v>
      </c>
      <c r="DA528" s="16">
        <v>15.543699999999999</v>
      </c>
      <c r="DB528" s="16">
        <v>20.655899999999999</v>
      </c>
      <c r="DC528" s="16">
        <v>16.0932</v>
      </c>
      <c r="DD528" s="16">
        <v>17.632899999999999</v>
      </c>
      <c r="DE528" s="16">
        <v>5.8217999999999996</v>
      </c>
      <c r="DF528" s="16">
        <v>8.6624999999999996</v>
      </c>
      <c r="DG528" s="16">
        <v>6.3377999999999997</v>
      </c>
      <c r="DH528" s="16">
        <v>23.1755</v>
      </c>
      <c r="DI528" s="16">
        <v>25.058499999999999</v>
      </c>
      <c r="DJ528" s="21">
        <v>24.827100000000002</v>
      </c>
      <c r="DK528" s="21">
        <v>14.193300000000001</v>
      </c>
      <c r="DL528" s="21">
        <v>8.0196000000000005</v>
      </c>
      <c r="DM528" s="21">
        <v>9.9039000000000001</v>
      </c>
      <c r="DN528" s="21">
        <v>5.5890000000000004</v>
      </c>
      <c r="DO528" s="21">
        <v>0.45639999999999997</v>
      </c>
      <c r="DP528" s="21">
        <v>6.2097999999999995</v>
      </c>
      <c r="DQ528" s="21">
        <v>7.6158999999999999</v>
      </c>
      <c r="DR528" s="21">
        <v>10.213200000000001</v>
      </c>
      <c r="DS528" s="21">
        <v>7.6167999999999996</v>
      </c>
      <c r="DT528" s="21">
        <v>8.3326999999999991</v>
      </c>
      <c r="DU528" s="21">
        <v>2.9346999999999999</v>
      </c>
      <c r="DV528" s="21">
        <v>4.0608000000000004</v>
      </c>
      <c r="DW528" s="21">
        <v>2.6657000000000002</v>
      </c>
      <c r="DX528" s="21">
        <v>8.9606999999999992</v>
      </c>
      <c r="DY528" s="21">
        <v>11.616899999999999</v>
      </c>
    </row>
    <row r="529" spans="1:129" x14ac:dyDescent="0.2">
      <c r="A529" s="62" t="str">
        <f>[1]PSIM!A544</f>
        <v>TASCO</v>
      </c>
      <c r="B529" s="16">
        <v>-7.8100000000000003E-2</v>
      </c>
      <c r="C529" s="16">
        <v>-4.5999999999999999E-3</v>
      </c>
      <c r="D529" s="16">
        <v>2.58E-2</v>
      </c>
      <c r="E529" s="16">
        <v>0.17699999999999999</v>
      </c>
      <c r="F529" s="16">
        <v>0.23699999999999999</v>
      </c>
      <c r="G529" s="16">
        <v>0.20100000000000001</v>
      </c>
      <c r="H529" s="16">
        <v>-0.71399999999999997</v>
      </c>
      <c r="I529" s="16">
        <v>0.32400000000000001</v>
      </c>
      <c r="J529" s="16">
        <v>0.66100000000000003</v>
      </c>
      <c r="K529" s="16">
        <v>0.379</v>
      </c>
      <c r="L529" s="16">
        <v>0.42099999999999999</v>
      </c>
      <c r="M529" s="16">
        <v>0.54500000000000004</v>
      </c>
      <c r="N529" s="16">
        <v>0.78500000000000003</v>
      </c>
      <c r="O529" s="16">
        <v>3.3</v>
      </c>
      <c r="P529" s="16">
        <v>2.0099999999999998</v>
      </c>
      <c r="Q529" s="16">
        <v>1.63</v>
      </c>
      <c r="R529" s="17">
        <v>19.091100000000001</v>
      </c>
      <c r="S529" s="17">
        <v>7.8132000000000001</v>
      </c>
      <c r="T529" s="17">
        <v>9.7728000000000002</v>
      </c>
      <c r="U529" s="17">
        <v>11.0387</v>
      </c>
      <c r="V529" s="17">
        <v>11.7819</v>
      </c>
      <c r="W529" s="17">
        <v>9.3020999999999994</v>
      </c>
      <c r="X529" s="17">
        <v>5.1151</v>
      </c>
      <c r="Y529" s="17">
        <v>7.6924000000000001</v>
      </c>
      <c r="Z529" s="17">
        <v>6.2257999999999996</v>
      </c>
      <c r="AA529" s="17">
        <v>7.0994000000000002</v>
      </c>
      <c r="AB529" s="17">
        <v>5.0670999999999999</v>
      </c>
      <c r="AC529" s="17">
        <v>4.9012000000000002</v>
      </c>
      <c r="AD529" s="17">
        <v>1.992</v>
      </c>
      <c r="AE529" s="17">
        <v>17.491900000000001</v>
      </c>
      <c r="AF529" s="17">
        <v>17.0106</v>
      </c>
      <c r="AG529" s="17">
        <v>14.6904</v>
      </c>
      <c r="AH529" s="16">
        <v>5.13</v>
      </c>
      <c r="AI529" s="16">
        <v>4.38</v>
      </c>
      <c r="AJ529" s="16">
        <v>20.21</v>
      </c>
      <c r="AK529" s="16">
        <v>19.510000000000002</v>
      </c>
      <c r="AL529" s="16">
        <v>12.31</v>
      </c>
      <c r="AM529" s="16">
        <v>15.76</v>
      </c>
      <c r="AN529" s="16">
        <v>13.16</v>
      </c>
      <c r="AO529" s="16">
        <v>7.16</v>
      </c>
      <c r="AP529" s="16">
        <v>6.64</v>
      </c>
      <c r="AQ529" s="16">
        <v>6.33</v>
      </c>
      <c r="AR529" s="16">
        <v>5.12</v>
      </c>
      <c r="AS529" s="16">
        <v>7.13</v>
      </c>
      <c r="AT529" s="16">
        <v>4.24</v>
      </c>
      <c r="AU529" s="16">
        <v>2.63</v>
      </c>
      <c r="AV529" s="16">
        <v>3.2</v>
      </c>
      <c r="AW529" s="16">
        <v>1.87</v>
      </c>
      <c r="AX529" s="19">
        <v>0.90580413977203411</v>
      </c>
      <c r="AY529" s="19">
        <v>-2.8777176729051379</v>
      </c>
      <c r="AZ529" s="19">
        <v>0.93747315919142293</v>
      </c>
      <c r="BA529" s="19">
        <v>0.41997179601007395</v>
      </c>
      <c r="BB529" s="19">
        <v>0.30848998779883369</v>
      </c>
      <c r="BC529" s="19">
        <v>0.3667379523207297</v>
      </c>
      <c r="BD529" s="19">
        <v>-0.27468474789117953</v>
      </c>
      <c r="BE529" s="19">
        <v>0.34448994012967399</v>
      </c>
      <c r="BF529" s="19">
        <v>0.3054178141493365</v>
      </c>
      <c r="BG529" s="19">
        <v>0.43987457181667849</v>
      </c>
      <c r="BH529" s="19">
        <v>0.76921557532095786</v>
      </c>
      <c r="BI529" s="19">
        <v>0.22378735901097083</v>
      </c>
      <c r="BJ529" s="19">
        <v>-4.2560563591051146</v>
      </c>
      <c r="BK529" s="19">
        <v>4.2170063186280769E-2</v>
      </c>
      <c r="BL529" s="19">
        <v>5.940324107797932E-2</v>
      </c>
      <c r="BM529" s="19">
        <v>8.3734062537875339E-2</v>
      </c>
      <c r="BN529" s="16">
        <v>-2.0447000000000002</v>
      </c>
      <c r="BO529" s="16">
        <v>-0.1172</v>
      </c>
      <c r="BP529" s="16">
        <v>0.59260000000000002</v>
      </c>
      <c r="BQ529" s="16">
        <v>2.9047999999999998</v>
      </c>
      <c r="BR529" s="16">
        <v>3.5891999999999999</v>
      </c>
      <c r="BS529" s="16">
        <v>2.9283000000000001</v>
      </c>
      <c r="BT529" s="16">
        <v>-11.5922</v>
      </c>
      <c r="BU529" s="16">
        <v>3.5051000000000001</v>
      </c>
      <c r="BV529" s="16">
        <v>3.907</v>
      </c>
      <c r="BW529" s="16">
        <v>2.5907999999999998</v>
      </c>
      <c r="BX529" s="16">
        <v>1.7053</v>
      </c>
      <c r="BY529" s="16">
        <v>2.4500999999999999</v>
      </c>
      <c r="BZ529" s="16">
        <v>2.6252</v>
      </c>
      <c r="CA529" s="16">
        <v>13.675800000000001</v>
      </c>
      <c r="CB529" s="16">
        <v>12.938499999999999</v>
      </c>
      <c r="CC529" s="16">
        <v>8.9776000000000007</v>
      </c>
      <c r="CD529" s="13">
        <v>1.7309190251623865</v>
      </c>
      <c r="CE529" s="13">
        <v>1.7474002080909241</v>
      </c>
      <c r="CF529" s="13">
        <v>1.687497464951671</v>
      </c>
      <c r="CG529" s="13">
        <v>1.2862562014831833</v>
      </c>
      <c r="CH529" s="13">
        <v>1.2148032363730215</v>
      </c>
      <c r="CI529" s="13">
        <v>0.99427768622760226</v>
      </c>
      <c r="CJ529" s="13">
        <v>3.4617099883627227</v>
      </c>
      <c r="CK529" s="13">
        <v>3.7337049850661996</v>
      </c>
      <c r="CL529" s="13">
        <v>1.945769214102532</v>
      </c>
      <c r="CM529" s="13">
        <v>1.9126973077572436</v>
      </c>
      <c r="CN529" s="13">
        <v>2.53735885661</v>
      </c>
      <c r="CO529" s="13">
        <v>2.3466477618836765</v>
      </c>
      <c r="CP529" s="13">
        <v>1.1936195893353878</v>
      </c>
      <c r="CQ529" s="13">
        <v>0.24489651287086708</v>
      </c>
      <c r="CR529" s="13">
        <v>0.21660027117662353</v>
      </c>
      <c r="CS529" s="13">
        <v>0.20086529265282435</v>
      </c>
      <c r="CT529" s="16">
        <v>-5.2458999999999998</v>
      </c>
      <c r="CU529" s="16">
        <v>-0.31840000000000002</v>
      </c>
      <c r="CV529" s="16">
        <v>1.7871999999999999</v>
      </c>
      <c r="CW529" s="16">
        <v>10.3955</v>
      </c>
      <c r="CX529" s="16">
        <v>13.123799999999999</v>
      </c>
      <c r="CY529" s="16">
        <v>10.67</v>
      </c>
      <c r="CZ529" s="16">
        <v>-46.914299999999997</v>
      </c>
      <c r="DA529" s="16">
        <v>25.030899999999999</v>
      </c>
      <c r="DB529" s="16">
        <v>38.237000000000002</v>
      </c>
      <c r="DC529" s="16">
        <v>16.37</v>
      </c>
      <c r="DD529" s="16">
        <v>15.2225</v>
      </c>
      <c r="DE529" s="16">
        <v>17.2029</v>
      </c>
      <c r="DF529" s="16">
        <v>21.442</v>
      </c>
      <c r="DG529" s="16">
        <v>62.376600000000003</v>
      </c>
      <c r="DH529" s="16">
        <v>27.6662</v>
      </c>
      <c r="DI529" s="16">
        <v>20.333100000000002</v>
      </c>
      <c r="DJ529" s="21">
        <v>-1.8244</v>
      </c>
      <c r="DK529" s="21">
        <v>-0.1056</v>
      </c>
      <c r="DL529" s="21">
        <v>0.60440000000000005</v>
      </c>
      <c r="DM529" s="21">
        <v>3.8079000000000001</v>
      </c>
      <c r="DN529" s="21">
        <v>5.0174000000000003</v>
      </c>
      <c r="DO529" s="21">
        <v>4.2354000000000003</v>
      </c>
      <c r="DP529" s="21">
        <v>-13.6563</v>
      </c>
      <c r="DQ529" s="21">
        <v>4.6089000000000002</v>
      </c>
      <c r="DR529" s="21">
        <v>8.6634999999999991</v>
      </c>
      <c r="DS529" s="21">
        <v>4.3719999999999999</v>
      </c>
      <c r="DT529" s="21">
        <v>3.7389999999999999</v>
      </c>
      <c r="DU529" s="21">
        <v>4.2701000000000002</v>
      </c>
      <c r="DV529" s="21">
        <v>6.7785000000000002</v>
      </c>
      <c r="DW529" s="21">
        <v>31.728000000000002</v>
      </c>
      <c r="DX529" s="21">
        <v>17.101800000000001</v>
      </c>
      <c r="DY529" s="21">
        <v>13.005699999999999</v>
      </c>
    </row>
    <row r="530" spans="1:129" x14ac:dyDescent="0.2">
      <c r="A530" s="62" t="str">
        <f>[1]PSIM!A545</f>
        <v>TBSP</v>
      </c>
      <c r="B530" s="16">
        <v>0.44500000000000001</v>
      </c>
      <c r="C530" s="16">
        <v>0.66500000000000004</v>
      </c>
      <c r="D530" s="16">
        <v>0.874</v>
      </c>
      <c r="E530" s="16">
        <v>0.56000000000000005</v>
      </c>
      <c r="F530" s="16">
        <v>0.77800000000000002</v>
      </c>
      <c r="G530" s="16">
        <v>0.67500000000000004</v>
      </c>
      <c r="H530" s="16">
        <v>0.62</v>
      </c>
      <c r="I530" s="16">
        <v>0.625</v>
      </c>
      <c r="J530" s="16">
        <v>0.40500000000000003</v>
      </c>
      <c r="K530" s="16">
        <v>0.84299999999999997</v>
      </c>
      <c r="L530" s="16">
        <v>0.79900000000000004</v>
      </c>
      <c r="M530" s="16">
        <v>0.69599999999999995</v>
      </c>
      <c r="N530" s="16">
        <v>0.85</v>
      </c>
      <c r="O530" s="16">
        <v>0.53600000000000003</v>
      </c>
      <c r="P530" s="16">
        <v>0.77500000000000002</v>
      </c>
      <c r="Q530" s="16">
        <v>9.1</v>
      </c>
      <c r="R530" s="17">
        <v>23.8994</v>
      </c>
      <c r="S530" s="17">
        <v>27.778600000000001</v>
      </c>
      <c r="T530" s="17">
        <v>28.203199999999999</v>
      </c>
      <c r="U530" s="17">
        <v>25.7087</v>
      </c>
      <c r="V530" s="17">
        <v>25.7102</v>
      </c>
      <c r="W530" s="17">
        <v>25.906300000000002</v>
      </c>
      <c r="X530" s="17">
        <v>23.654900000000001</v>
      </c>
      <c r="Y530" s="17">
        <v>23.538799999999998</v>
      </c>
      <c r="Z530" s="17">
        <v>21.415700000000001</v>
      </c>
      <c r="AA530" s="17">
        <v>27.041899999999998</v>
      </c>
      <c r="AB530" s="17">
        <v>24.302399999999999</v>
      </c>
      <c r="AC530" s="17">
        <v>22.9101</v>
      </c>
      <c r="AD530" s="17">
        <v>23.581399999999999</v>
      </c>
      <c r="AE530" s="17">
        <v>20.166399999999999</v>
      </c>
      <c r="AF530" s="17">
        <v>21.005600000000001</v>
      </c>
      <c r="AG530" s="17">
        <v>23.994499999999999</v>
      </c>
      <c r="AH530" s="16">
        <v>22.91</v>
      </c>
      <c r="AI530" s="16">
        <v>23.58</v>
      </c>
      <c r="AJ530" s="16">
        <v>20.170000000000002</v>
      </c>
      <c r="AK530" s="16">
        <v>21.01</v>
      </c>
      <c r="AL530" s="16">
        <v>23.99</v>
      </c>
      <c r="AM530" s="16">
        <v>14.44</v>
      </c>
      <c r="AN530" s="16">
        <v>15.04</v>
      </c>
      <c r="AO530" s="16">
        <v>13.77</v>
      </c>
      <c r="AP530" s="16">
        <v>15.23</v>
      </c>
      <c r="AQ530" s="16">
        <v>14.1</v>
      </c>
      <c r="AR530" s="16">
        <v>15.43</v>
      </c>
      <c r="AS530" s="16">
        <v>15.33</v>
      </c>
      <c r="AT530" s="16">
        <v>14.22</v>
      </c>
      <c r="AU530" s="16">
        <v>16.09</v>
      </c>
      <c r="AV530" s="16">
        <v>13.83</v>
      </c>
      <c r="AW530" s="16">
        <v>14.43</v>
      </c>
      <c r="AX530" s="19">
        <v>5.3263530350785128E-3</v>
      </c>
      <c r="AY530" s="19">
        <v>6.7888942769002199E-3</v>
      </c>
      <c r="AZ530" s="19">
        <v>4.5702689330728149E-3</v>
      </c>
      <c r="BA530" s="19">
        <v>1.685310328780627E-2</v>
      </c>
      <c r="BB530" s="19">
        <v>2.1074605372573448E-3</v>
      </c>
      <c r="BC530" s="19">
        <v>2.5170392946224822E-3</v>
      </c>
      <c r="BD530" s="19">
        <v>2.3118744292559999E-5</v>
      </c>
      <c r="BE530" s="19">
        <v>1.3961933609728533E-2</v>
      </c>
      <c r="BF530" s="19">
        <v>5.6915438100213641E-4</v>
      </c>
      <c r="BG530" s="19">
        <v>1.5936445455523374E-5</v>
      </c>
      <c r="BH530" s="19" t="s">
        <v>15</v>
      </c>
      <c r="BI530" s="19" t="s">
        <v>15</v>
      </c>
      <c r="BJ530" s="19">
        <v>2.7040687673922242E-2</v>
      </c>
      <c r="BK530" s="19">
        <v>3.0593686398475727E-2</v>
      </c>
      <c r="BL530" s="19">
        <v>2.3471806667591688E-2</v>
      </c>
      <c r="BM530" s="19">
        <v>1.7145683707424871E-2</v>
      </c>
      <c r="BN530" s="16">
        <v>7.2821999999999996</v>
      </c>
      <c r="BO530" s="16">
        <v>9.6173999999999999</v>
      </c>
      <c r="BP530" s="16">
        <v>11.6358</v>
      </c>
      <c r="BQ530" s="16">
        <v>8.0655000000000001</v>
      </c>
      <c r="BR530" s="16">
        <v>9.0084</v>
      </c>
      <c r="BS530" s="16">
        <v>8.4342000000000006</v>
      </c>
      <c r="BT530" s="16">
        <v>7.2874999999999996</v>
      </c>
      <c r="BU530" s="16">
        <v>7.7187999999999999</v>
      </c>
      <c r="BV530" s="16">
        <v>5.0366999999999997</v>
      </c>
      <c r="BW530" s="16">
        <v>9.7666000000000004</v>
      </c>
      <c r="BX530" s="16">
        <v>8.9019999999999992</v>
      </c>
      <c r="BY530" s="16">
        <v>7.4874000000000001</v>
      </c>
      <c r="BZ530" s="16">
        <v>9.1127000000000002</v>
      </c>
      <c r="CA530" s="16">
        <v>5.3307000000000002</v>
      </c>
      <c r="CB530" s="16">
        <v>6.8677000000000001</v>
      </c>
      <c r="CC530" s="16">
        <v>7.5221999999999998</v>
      </c>
      <c r="CD530" s="13">
        <v>2.0603482653196864E-2</v>
      </c>
      <c r="CE530" s="13">
        <v>1.5675411438813753E-2</v>
      </c>
      <c r="CF530" s="13">
        <v>5.73093179330708E-2</v>
      </c>
      <c r="CG530" s="13">
        <v>7.5985340881139741E-3</v>
      </c>
      <c r="CH530" s="13" t="s">
        <v>15</v>
      </c>
      <c r="CI530" s="13" t="s">
        <v>15</v>
      </c>
      <c r="CJ530" s="13">
        <v>2.026430758168368E-3</v>
      </c>
      <c r="CK530" s="13" t="s">
        <v>15</v>
      </c>
      <c r="CL530" s="13" t="s">
        <v>15</v>
      </c>
      <c r="CM530" s="13" t="s">
        <v>15</v>
      </c>
      <c r="CN530" s="13" t="s">
        <v>15</v>
      </c>
      <c r="CO530" s="13">
        <v>1.7418825011376718E-2</v>
      </c>
      <c r="CP530" s="13">
        <v>9.5998836758968337E-2</v>
      </c>
      <c r="CQ530" s="13">
        <v>8.7288416348882805E-2</v>
      </c>
      <c r="CR530" s="13">
        <v>0.25538582687494527</v>
      </c>
      <c r="CS530" s="13">
        <v>0.27511845417748754</v>
      </c>
      <c r="CT530" s="16">
        <v>10.4374</v>
      </c>
      <c r="CU530" s="16">
        <v>14.5893</v>
      </c>
      <c r="CV530" s="16">
        <v>17.644300000000001</v>
      </c>
      <c r="CW530" s="16">
        <v>10.8286</v>
      </c>
      <c r="CX530" s="16">
        <v>14.5167</v>
      </c>
      <c r="CY530" s="16">
        <v>12.0176</v>
      </c>
      <c r="CZ530" s="16">
        <v>10.7471</v>
      </c>
      <c r="DA530" s="16">
        <v>10.5236</v>
      </c>
      <c r="DB530" s="16">
        <v>6.7308000000000003</v>
      </c>
      <c r="DC530" s="16">
        <v>13.9335</v>
      </c>
      <c r="DD530" s="16">
        <v>12.772600000000001</v>
      </c>
      <c r="DE530" s="16">
        <v>10.83</v>
      </c>
      <c r="DF530" s="16">
        <v>13.6624</v>
      </c>
      <c r="DG530" s="16">
        <v>9.2378</v>
      </c>
      <c r="DH530" s="16">
        <v>13.7719</v>
      </c>
      <c r="DI530" s="16">
        <v>15.8432</v>
      </c>
      <c r="DJ530" s="21">
        <v>8.6891999999999996</v>
      </c>
      <c r="DK530" s="21">
        <v>11.9353</v>
      </c>
      <c r="DL530" s="21">
        <v>14.21</v>
      </c>
      <c r="DM530" s="21">
        <v>8.8350000000000009</v>
      </c>
      <c r="DN530" s="21">
        <v>11.9573</v>
      </c>
      <c r="DO530" s="21">
        <v>9.7523999999999997</v>
      </c>
      <c r="DP530" s="21">
        <v>8.7733000000000008</v>
      </c>
      <c r="DQ530" s="21">
        <v>8.8278999999999996</v>
      </c>
      <c r="DR530" s="21">
        <v>5.6864999999999997</v>
      </c>
      <c r="DS530" s="21">
        <v>11.3583</v>
      </c>
      <c r="DT530" s="21">
        <v>10.3147</v>
      </c>
      <c r="DU530" s="21">
        <v>8.1765000000000008</v>
      </c>
      <c r="DV530" s="21">
        <v>9.6590000000000007</v>
      </c>
      <c r="DW530" s="21">
        <v>6.6326999999999998</v>
      </c>
      <c r="DX530" s="21">
        <v>9.1996000000000002</v>
      </c>
      <c r="DY530" s="21">
        <v>9.9301999999999992</v>
      </c>
    </row>
    <row r="531" spans="1:129" x14ac:dyDescent="0.2">
      <c r="A531" s="62" t="str">
        <f>[1]PSIM!A546</f>
        <v>TC</v>
      </c>
      <c r="B531" s="16">
        <v>0.1</v>
      </c>
      <c r="C531" s="16">
        <v>0.1231</v>
      </c>
      <c r="D531" s="16">
        <v>6.88E-2</v>
      </c>
      <c r="E531" s="16">
        <v>7.3999999999999996E-2</v>
      </c>
      <c r="F531" s="16">
        <v>-0.2</v>
      </c>
      <c r="G531" s="16">
        <v>-0.20699999999999999</v>
      </c>
      <c r="H531" s="16">
        <v>0.32600000000000001</v>
      </c>
      <c r="I531" s="16">
        <v>0.39600000000000002</v>
      </c>
      <c r="J531" s="16">
        <v>0.1</v>
      </c>
      <c r="K531" s="16">
        <v>0.22</v>
      </c>
      <c r="L531" s="16">
        <v>0.28999999999999998</v>
      </c>
      <c r="M531" s="16">
        <v>-0.08</v>
      </c>
      <c r="N531" s="16">
        <v>0.5</v>
      </c>
      <c r="O531" s="16">
        <v>0.55000000000000004</v>
      </c>
      <c r="P531" s="16">
        <v>-0.2</v>
      </c>
      <c r="Q531" s="16">
        <v>-0.41</v>
      </c>
      <c r="R531" s="17">
        <v>7.4076000000000004</v>
      </c>
      <c r="S531" s="17">
        <v>8.7448999999999995</v>
      </c>
      <c r="T531" s="17">
        <v>5.9059999999999997</v>
      </c>
      <c r="U531" s="17">
        <v>5.1647999999999996</v>
      </c>
      <c r="V531" s="17">
        <v>4.9779999999999998</v>
      </c>
      <c r="W531" s="17">
        <v>4.7839999999999998</v>
      </c>
      <c r="X531" s="17">
        <v>6.6096000000000004</v>
      </c>
      <c r="Y531" s="17">
        <v>8.81</v>
      </c>
      <c r="Z531" s="17">
        <v>5.9180999999999999</v>
      </c>
      <c r="AA531" s="17">
        <v>4.7622</v>
      </c>
      <c r="AB531" s="17">
        <v>6.0709999999999997</v>
      </c>
      <c r="AC531" s="17">
        <v>4.2679999999999998</v>
      </c>
      <c r="AD531" s="17">
        <v>7.5129000000000001</v>
      </c>
      <c r="AE531" s="17">
        <v>8.1572999999999993</v>
      </c>
      <c r="AF531" s="17">
        <v>3.1446999999999998</v>
      </c>
      <c r="AG531" s="17">
        <v>1.794</v>
      </c>
      <c r="AH531" s="16">
        <v>4.2699999999999996</v>
      </c>
      <c r="AI531" s="16">
        <v>7.51</v>
      </c>
      <c r="AJ531" s="16">
        <v>8.16</v>
      </c>
      <c r="AK531" s="16">
        <v>3.14</v>
      </c>
      <c r="AL531" s="16">
        <v>1.79</v>
      </c>
      <c r="AM531" s="16">
        <v>5.56</v>
      </c>
      <c r="AN531" s="16">
        <v>6.07</v>
      </c>
      <c r="AO531" s="16">
        <v>4.8899999999999997</v>
      </c>
      <c r="AP531" s="16">
        <v>4.95</v>
      </c>
      <c r="AQ531" s="16">
        <v>5.04</v>
      </c>
      <c r="AR531" s="16">
        <v>5.66</v>
      </c>
      <c r="AS531" s="16">
        <v>5.33</v>
      </c>
      <c r="AT531" s="16">
        <v>5.34</v>
      </c>
      <c r="AU531" s="16">
        <v>5.47</v>
      </c>
      <c r="AV531" s="16">
        <v>4.96</v>
      </c>
      <c r="AW531" s="16">
        <v>4.58</v>
      </c>
      <c r="AX531" s="19">
        <v>0.11279464545542729</v>
      </c>
      <c r="AY531" s="19">
        <v>9.4200649429278874E-2</v>
      </c>
      <c r="AZ531" s="19">
        <v>0.47626609007061049</v>
      </c>
      <c r="BA531" s="19">
        <v>2.553928891544667</v>
      </c>
      <c r="BB531" s="19">
        <v>-10.958056944586183</v>
      </c>
      <c r="BC531" s="19">
        <v>-0.70883479062215438</v>
      </c>
      <c r="BD531" s="19">
        <v>0.24726236176162247</v>
      </c>
      <c r="BE531" s="19">
        <v>5.0288205173447377E-2</v>
      </c>
      <c r="BF531" s="19">
        <v>0.10294820661523268</v>
      </c>
      <c r="BG531" s="19">
        <v>-0.48909668568127662</v>
      </c>
      <c r="BH531" s="19">
        <v>8.4751142469263283E-2</v>
      </c>
      <c r="BI531" s="19">
        <v>-0.59871471463681936</v>
      </c>
      <c r="BJ531" s="19">
        <v>4.8559649536344847E-2</v>
      </c>
      <c r="BK531" s="19">
        <v>4.9276585126102147E-2</v>
      </c>
      <c r="BL531" s="19">
        <v>-7.9686315601730062E-2</v>
      </c>
      <c r="BM531" s="19">
        <v>-7.1300901073428416E-2</v>
      </c>
      <c r="BN531" s="16">
        <v>1.19</v>
      </c>
      <c r="BO531" s="16">
        <v>1.5142</v>
      </c>
      <c r="BP531" s="16">
        <v>0.77649999999999997</v>
      </c>
      <c r="BQ531" s="16">
        <v>0.79310000000000003</v>
      </c>
      <c r="BR531" s="16">
        <v>-2.0478999999999998</v>
      </c>
      <c r="BS531" s="16">
        <v>-2.1924000000000001</v>
      </c>
      <c r="BT531" s="16">
        <v>2.6656</v>
      </c>
      <c r="BU531" s="16">
        <v>3.2826</v>
      </c>
      <c r="BV531" s="16">
        <v>0.86650000000000005</v>
      </c>
      <c r="BW531" s="16">
        <v>1.71</v>
      </c>
      <c r="BX531" s="16">
        <v>1.7883</v>
      </c>
      <c r="BY531" s="16">
        <v>-0.57010000000000005</v>
      </c>
      <c r="BZ531" s="16">
        <v>3.0095999999999998</v>
      </c>
      <c r="CA531" s="16">
        <v>3.7582</v>
      </c>
      <c r="CB531" s="16">
        <v>-1.637</v>
      </c>
      <c r="CC531" s="16">
        <v>-3.0268000000000002</v>
      </c>
      <c r="CD531" s="13">
        <v>0.11009124732122236</v>
      </c>
      <c r="CE531" s="13">
        <v>0.19329255810976356</v>
      </c>
      <c r="CF531" s="13">
        <v>0.27327882574700685</v>
      </c>
      <c r="CG531" s="13">
        <v>0.22560865304891836</v>
      </c>
      <c r="CH531" s="13">
        <v>0.27972390219990595</v>
      </c>
      <c r="CI531" s="13">
        <v>0.22642069580230623</v>
      </c>
      <c r="CJ531" s="13">
        <v>0.18001558005357374</v>
      </c>
      <c r="CK531" s="13">
        <v>0.10061026220478127</v>
      </c>
      <c r="CL531" s="13">
        <v>9.5561583286827512E-2</v>
      </c>
      <c r="CM531" s="13">
        <v>9.9289440889871947E-2</v>
      </c>
      <c r="CN531" s="13">
        <v>0.20506465223739728</v>
      </c>
      <c r="CO531" s="13">
        <v>0.10017291204986481</v>
      </c>
      <c r="CP531" s="13">
        <v>0.19193387305526555</v>
      </c>
      <c r="CQ531" s="13">
        <v>0.10858017694882467</v>
      </c>
      <c r="CR531" s="13">
        <v>7.108338618544649E-2</v>
      </c>
      <c r="CS531" s="13">
        <v>9.2653734276052127E-2</v>
      </c>
      <c r="CT531" s="16">
        <v>2.1387</v>
      </c>
      <c r="CU531" s="16">
        <v>2.5944000000000003</v>
      </c>
      <c r="CV531" s="16">
        <v>1.4359999999999999</v>
      </c>
      <c r="CW531" s="16">
        <v>1.5375999999999999</v>
      </c>
      <c r="CX531" s="16">
        <v>-4.2512999999999996</v>
      </c>
      <c r="CY531" s="16">
        <v>-4.6536999999999997</v>
      </c>
      <c r="CZ531" s="16">
        <v>7.3250999999999999</v>
      </c>
      <c r="DA531" s="16">
        <v>8.3412000000000006</v>
      </c>
      <c r="DB531" s="16">
        <v>2.1539000000000001</v>
      </c>
      <c r="DC531" s="16">
        <v>4.5491999999999999</v>
      </c>
      <c r="DD531" s="16">
        <v>5.6586999999999996</v>
      </c>
      <c r="DE531" s="16">
        <v>-1.4858</v>
      </c>
      <c r="DF531" s="16">
        <v>9.6458999999999993</v>
      </c>
      <c r="DG531" s="16">
        <v>9.7695000000000007</v>
      </c>
      <c r="DH531" s="16">
        <v>-3.5869</v>
      </c>
      <c r="DI531" s="16">
        <v>-7.9328000000000003</v>
      </c>
      <c r="DJ531" s="21">
        <v>1.6116000000000001</v>
      </c>
      <c r="DK531" s="21">
        <v>1.9430000000000001</v>
      </c>
      <c r="DL531" s="21">
        <v>1.0156000000000001</v>
      </c>
      <c r="DM531" s="21">
        <v>1.0951</v>
      </c>
      <c r="DN531" s="21">
        <v>-3.0253999999999999</v>
      </c>
      <c r="DO531" s="21">
        <v>-3.1989000000000001</v>
      </c>
      <c r="DP531" s="21">
        <v>5.2290000000000001</v>
      </c>
      <c r="DQ531" s="21">
        <v>6.1196000000000002</v>
      </c>
      <c r="DR531" s="21">
        <v>1.56</v>
      </c>
      <c r="DS531" s="21">
        <v>3.1191</v>
      </c>
      <c r="DT531" s="21">
        <v>3.4</v>
      </c>
      <c r="DU531" s="21">
        <v>-0.87849999999999995</v>
      </c>
      <c r="DV531" s="21">
        <v>5.8693</v>
      </c>
      <c r="DW531" s="21">
        <v>6.2309000000000001</v>
      </c>
      <c r="DX531" s="21">
        <v>-2.5425</v>
      </c>
      <c r="DY531" s="21">
        <v>-5.7016</v>
      </c>
    </row>
    <row r="532" spans="1:129" x14ac:dyDescent="0.2">
      <c r="A532" s="62" t="str">
        <f>[1]PSIM!A547</f>
        <v>TCAP</v>
      </c>
      <c r="B532" s="16" t="s">
        <v>15</v>
      </c>
      <c r="C532" s="16" t="s">
        <v>15</v>
      </c>
      <c r="D532" s="16" t="s">
        <v>15</v>
      </c>
      <c r="E532" s="16" t="s">
        <v>15</v>
      </c>
      <c r="F532" s="16">
        <v>1.1000000000000001</v>
      </c>
      <c r="G532" s="16">
        <v>2.11</v>
      </c>
      <c r="H532" s="16">
        <v>2.08</v>
      </c>
      <c r="I532" s="16">
        <v>3.99</v>
      </c>
      <c r="J532" s="16">
        <v>4.41</v>
      </c>
      <c r="K532" s="16">
        <v>3.91</v>
      </c>
      <c r="L532" s="16">
        <v>4.3099999999999996</v>
      </c>
      <c r="M532" s="16">
        <v>7.49</v>
      </c>
      <c r="N532" s="16">
        <v>4.24</v>
      </c>
      <c r="O532" s="16">
        <v>4.6100000000000003</v>
      </c>
      <c r="P532" s="16">
        <v>5.16</v>
      </c>
      <c r="Q532" s="16">
        <v>6.01</v>
      </c>
      <c r="R532" s="17" t="s">
        <v>15</v>
      </c>
      <c r="S532" s="17" t="s">
        <v>15</v>
      </c>
      <c r="T532" s="17" t="s">
        <v>15</v>
      </c>
      <c r="U532" s="17" t="s">
        <v>15</v>
      </c>
      <c r="V532" s="17" t="s">
        <v>15</v>
      </c>
      <c r="W532" s="17" t="s">
        <v>15</v>
      </c>
      <c r="X532" s="17" t="s">
        <v>15</v>
      </c>
      <c r="Y532" s="17" t="s">
        <v>15</v>
      </c>
      <c r="Z532" s="17" t="s">
        <v>15</v>
      </c>
      <c r="AA532" s="17" t="s">
        <v>15</v>
      </c>
      <c r="AB532" s="17" t="s">
        <v>15</v>
      </c>
      <c r="AC532" s="17" t="s">
        <v>15</v>
      </c>
      <c r="AD532" s="17" t="s">
        <v>15</v>
      </c>
      <c r="AE532" s="17" t="s">
        <v>15</v>
      </c>
      <c r="AF532" s="17" t="s">
        <v>15</v>
      </c>
      <c r="AG532" s="17" t="s">
        <v>15</v>
      </c>
      <c r="AH532" s="16">
        <v>49.07</v>
      </c>
      <c r="AI532" s="16">
        <v>51.88</v>
      </c>
      <c r="AJ532" s="16">
        <v>57.01</v>
      </c>
      <c r="AK532" s="16">
        <v>62.97</v>
      </c>
      <c r="AL532" s="16">
        <v>65.290000000000006</v>
      </c>
      <c r="AM532" s="16">
        <v>50.94</v>
      </c>
      <c r="AN532" s="16">
        <v>51.79</v>
      </c>
      <c r="AO532" s="16">
        <v>55.22</v>
      </c>
      <c r="AP532" s="16">
        <v>71.73</v>
      </c>
      <c r="AQ532" s="16">
        <v>68.34</v>
      </c>
      <c r="AR532" s="16">
        <v>68.349999999999994</v>
      </c>
      <c r="AS532" s="16">
        <v>75.569999999999993</v>
      </c>
      <c r="AT532" s="16">
        <v>102.46</v>
      </c>
      <c r="AU532" s="16">
        <v>74.400000000000006</v>
      </c>
      <c r="AV532" s="16">
        <v>48.99</v>
      </c>
      <c r="AW532" s="16">
        <v>45.16</v>
      </c>
      <c r="AX532" s="19" t="s">
        <v>15</v>
      </c>
      <c r="AY532" s="19" t="s">
        <v>15</v>
      </c>
      <c r="AZ532" s="19" t="s">
        <v>15</v>
      </c>
      <c r="BA532" s="19" t="s">
        <v>15</v>
      </c>
      <c r="BB532" s="19" t="s">
        <v>15</v>
      </c>
      <c r="BC532" s="19" t="s">
        <v>15</v>
      </c>
      <c r="BD532" s="19" t="s">
        <v>15</v>
      </c>
      <c r="BE532" s="19" t="s">
        <v>15</v>
      </c>
      <c r="BF532" s="19" t="s">
        <v>15</v>
      </c>
      <c r="BG532" s="19" t="s">
        <v>15</v>
      </c>
      <c r="BH532" s="19" t="s">
        <v>15</v>
      </c>
      <c r="BI532" s="19" t="s">
        <v>15</v>
      </c>
      <c r="BJ532" s="19" t="s">
        <v>15</v>
      </c>
      <c r="BK532" s="19" t="s">
        <v>15</v>
      </c>
      <c r="BL532" s="19" t="s">
        <v>15</v>
      </c>
      <c r="BM532" s="19" t="s">
        <v>15</v>
      </c>
      <c r="BN532" s="16" t="s">
        <v>15</v>
      </c>
      <c r="BO532" s="16" t="s">
        <v>15</v>
      </c>
      <c r="BP532" s="16" t="s">
        <v>15</v>
      </c>
      <c r="BQ532" s="16" t="s">
        <v>15</v>
      </c>
      <c r="BR532" s="16">
        <v>10.325699999999999</v>
      </c>
      <c r="BS532" s="16">
        <v>14.4474</v>
      </c>
      <c r="BT532" s="16">
        <v>16.122499999999999</v>
      </c>
      <c r="BU532" s="16">
        <v>21.812000000000001</v>
      </c>
      <c r="BV532" s="16">
        <v>16.884900000000002</v>
      </c>
      <c r="BW532" s="16">
        <v>13.9185</v>
      </c>
      <c r="BX532" s="16">
        <v>15.339700000000001</v>
      </c>
      <c r="BY532" s="16">
        <v>17.031700000000001</v>
      </c>
      <c r="BZ532" s="16">
        <v>12.0724</v>
      </c>
      <c r="CA532" s="16">
        <v>12.7492</v>
      </c>
      <c r="CB532" s="16">
        <v>13.896699999999999</v>
      </c>
      <c r="CC532" s="16">
        <v>15.424300000000001</v>
      </c>
      <c r="CD532" s="13" t="s">
        <v>15</v>
      </c>
      <c r="CE532" s="13" t="s">
        <v>15</v>
      </c>
      <c r="CF532" s="13" t="s">
        <v>15</v>
      </c>
      <c r="CG532" s="13" t="s">
        <v>15</v>
      </c>
      <c r="CH532" s="13" t="s">
        <v>15</v>
      </c>
      <c r="CI532" s="13" t="s">
        <v>15</v>
      </c>
      <c r="CJ532" s="13" t="s">
        <v>15</v>
      </c>
      <c r="CK532" s="13" t="s">
        <v>15</v>
      </c>
      <c r="CL532" s="13" t="s">
        <v>15</v>
      </c>
      <c r="CM532" s="13" t="s">
        <v>15</v>
      </c>
      <c r="CN532" s="13" t="s">
        <v>15</v>
      </c>
      <c r="CO532" s="13" t="s">
        <v>15</v>
      </c>
      <c r="CP532" s="13" t="s">
        <v>15</v>
      </c>
      <c r="CQ532" s="13" t="s">
        <v>15</v>
      </c>
      <c r="CR532" s="13" t="s">
        <v>15</v>
      </c>
      <c r="CS532" s="13" t="s">
        <v>15</v>
      </c>
      <c r="CT532" s="16" t="s">
        <v>15</v>
      </c>
      <c r="CU532" s="16" t="s">
        <v>15</v>
      </c>
      <c r="CV532" s="16" t="s">
        <v>15</v>
      </c>
      <c r="CW532" s="16" t="s">
        <v>15</v>
      </c>
      <c r="CX532" s="16" t="s">
        <v>15</v>
      </c>
      <c r="CY532" s="16">
        <v>11.554500000000001</v>
      </c>
      <c r="CZ532" s="16">
        <v>10.4864</v>
      </c>
      <c r="DA532" s="16">
        <v>17.054300000000001</v>
      </c>
      <c r="DB532" s="16">
        <v>16.2469</v>
      </c>
      <c r="DC532" s="16">
        <v>13.456300000000001</v>
      </c>
      <c r="DD532" s="16">
        <v>13.4634</v>
      </c>
      <c r="DE532" s="16">
        <v>20.298400000000001</v>
      </c>
      <c r="DF532" s="16">
        <v>10.372999999999999</v>
      </c>
      <c r="DG532" s="16">
        <v>10.452299999999999</v>
      </c>
      <c r="DH532" s="16">
        <v>10.9757</v>
      </c>
      <c r="DI532" s="16">
        <v>11.775499999999999</v>
      </c>
      <c r="DJ532" s="21" t="s">
        <v>15</v>
      </c>
      <c r="DK532" s="21" t="s">
        <v>15</v>
      </c>
      <c r="DL532" s="21" t="s">
        <v>15</v>
      </c>
      <c r="DM532" s="21" t="s">
        <v>15</v>
      </c>
      <c r="DN532" s="21" t="s">
        <v>15</v>
      </c>
      <c r="DO532" s="21">
        <v>0.92769999999999997</v>
      </c>
      <c r="DP532" s="21">
        <v>0.77400000000000002</v>
      </c>
      <c r="DQ532" s="21">
        <v>1.1963999999999999</v>
      </c>
      <c r="DR532" s="21">
        <v>0.83989999999999998</v>
      </c>
      <c r="DS532" s="21">
        <v>0.56269999999999998</v>
      </c>
      <c r="DT532" s="21">
        <v>0.57340000000000002</v>
      </c>
      <c r="DU532" s="21">
        <v>0.88859999999999995</v>
      </c>
      <c r="DV532" s="21">
        <v>0.49309999999999998</v>
      </c>
      <c r="DW532" s="21">
        <v>0.53739999999999999</v>
      </c>
      <c r="DX532" s="21">
        <v>0.61219999999999997</v>
      </c>
      <c r="DY532" s="21">
        <v>0.70279999999999998</v>
      </c>
    </row>
    <row r="533" spans="1:129" x14ac:dyDescent="0.2">
      <c r="A533" s="62" t="str">
        <f>[1]PSIM!A548</f>
        <v>TCB</v>
      </c>
      <c r="B533" s="16">
        <v>2.0920999999999998</v>
      </c>
      <c r="C533" s="16">
        <v>1.8050000000000002</v>
      </c>
      <c r="D533" s="16">
        <v>2.11</v>
      </c>
      <c r="E533" s="16">
        <v>2.96</v>
      </c>
      <c r="F533" s="16">
        <v>3.11</v>
      </c>
      <c r="G533" s="16">
        <v>4.32</v>
      </c>
      <c r="H533" s="16">
        <v>1.5</v>
      </c>
      <c r="I533" s="16">
        <v>3.62</v>
      </c>
      <c r="J533" s="16">
        <v>4.26</v>
      </c>
      <c r="K533" s="16">
        <v>2.69</v>
      </c>
      <c r="L533" s="16">
        <v>2.76</v>
      </c>
      <c r="M533" s="16">
        <v>3.76</v>
      </c>
      <c r="N533" s="16">
        <v>3.31</v>
      </c>
      <c r="O533" s="16">
        <v>3.09</v>
      </c>
      <c r="P533" s="16">
        <v>7.64</v>
      </c>
      <c r="Q533" s="16">
        <v>7.61</v>
      </c>
      <c r="R533" s="17">
        <v>34.482999999999997</v>
      </c>
      <c r="S533" s="17">
        <v>28.320900000000002</v>
      </c>
      <c r="T533" s="17">
        <v>25.776499999999999</v>
      </c>
      <c r="U533" s="17">
        <v>24.400600000000001</v>
      </c>
      <c r="V533" s="17">
        <v>20.542999999999999</v>
      </c>
      <c r="W533" s="17">
        <v>24.963999999999999</v>
      </c>
      <c r="X533" s="17">
        <v>12.6083</v>
      </c>
      <c r="Y533" s="17">
        <v>22.452000000000002</v>
      </c>
      <c r="Z533" s="17">
        <v>17.071000000000002</v>
      </c>
      <c r="AA533" s="17">
        <v>10.433</v>
      </c>
      <c r="AB533" s="17">
        <v>10.7034</v>
      </c>
      <c r="AC533" s="17">
        <v>16.043399999999998</v>
      </c>
      <c r="AD533" s="17">
        <v>17.923400000000001</v>
      </c>
      <c r="AE533" s="17">
        <v>21.854900000000001</v>
      </c>
      <c r="AF533" s="17">
        <v>29.514499999999998</v>
      </c>
      <c r="AG533" s="17">
        <v>29.514499999999998</v>
      </c>
      <c r="AH533" s="16">
        <v>10.89</v>
      </c>
      <c r="AI533" s="16">
        <v>16.04</v>
      </c>
      <c r="AJ533" s="16">
        <v>17.920000000000002</v>
      </c>
      <c r="AK533" s="16">
        <v>21.85</v>
      </c>
      <c r="AL533" s="16">
        <v>29.51</v>
      </c>
      <c r="AM533" s="16">
        <v>10.84</v>
      </c>
      <c r="AN533" s="16">
        <v>10.95</v>
      </c>
      <c r="AO533" s="16">
        <v>10.61</v>
      </c>
      <c r="AP533" s="16">
        <v>8.9600000000000009</v>
      </c>
      <c r="AQ533" s="16">
        <v>8.5500000000000007</v>
      </c>
      <c r="AR533" s="16">
        <v>7.93</v>
      </c>
      <c r="AS533" s="16">
        <v>5.09</v>
      </c>
      <c r="AT533" s="16">
        <v>8.2799999999999994</v>
      </c>
      <c r="AU533" s="16">
        <v>5.12</v>
      </c>
      <c r="AV533" s="16">
        <v>4.8099999999999996</v>
      </c>
      <c r="AW533" s="16">
        <v>4.7699999999999996</v>
      </c>
      <c r="AX533" s="19">
        <v>2.3613251050723011E-2</v>
      </c>
      <c r="AY533" s="19">
        <v>1.326666223155315E-2</v>
      </c>
      <c r="AZ533" s="19">
        <v>1.1787397198858622E-2</v>
      </c>
      <c r="BA533" s="19">
        <v>2.1169029867930223E-2</v>
      </c>
      <c r="BB533" s="19">
        <v>7.0203517876319954E-2</v>
      </c>
      <c r="BC533" s="19">
        <v>3.47731206880895E-2</v>
      </c>
      <c r="BD533" s="19">
        <v>0.16766454609549183</v>
      </c>
      <c r="BE533" s="19">
        <v>1.8796531285227153E-2</v>
      </c>
      <c r="BF533" s="19">
        <v>1.2668245185307113E-2</v>
      </c>
      <c r="BG533" s="19">
        <v>0.22004204832255903</v>
      </c>
      <c r="BH533" s="19">
        <v>0.43188292933234873</v>
      </c>
      <c r="BI533" s="19">
        <v>0.22740785782439712</v>
      </c>
      <c r="BJ533" s="19">
        <v>0.25382792474989496</v>
      </c>
      <c r="BK533" s="19">
        <v>0.26082413254367376</v>
      </c>
      <c r="BL533" s="19">
        <v>0.17697444098079826</v>
      </c>
      <c r="BM533" s="19">
        <v>0.17697444098079826</v>
      </c>
      <c r="BN533" s="16">
        <v>17.5703</v>
      </c>
      <c r="BO533" s="16">
        <v>14.5488</v>
      </c>
      <c r="BP533" s="16">
        <v>14.9594</v>
      </c>
      <c r="BQ533" s="16">
        <v>17.979700000000001</v>
      </c>
      <c r="BR533" s="16">
        <v>13.6112</v>
      </c>
      <c r="BS533" s="16">
        <v>18.3933</v>
      </c>
      <c r="BT533" s="16">
        <v>4.9184000000000001</v>
      </c>
      <c r="BU533" s="16">
        <v>19.195399999999999</v>
      </c>
      <c r="BV533" s="16">
        <v>13.825099999999999</v>
      </c>
      <c r="BW533" s="16">
        <v>7.4535</v>
      </c>
      <c r="BX533" s="16">
        <v>8.5505999999999993</v>
      </c>
      <c r="BY533" s="16">
        <v>14.4796</v>
      </c>
      <c r="BZ533" s="16">
        <v>15.0358</v>
      </c>
      <c r="CA533" s="16">
        <v>19.175000000000001</v>
      </c>
      <c r="CB533" s="16">
        <v>45.488399999999999</v>
      </c>
      <c r="CC533" s="16">
        <v>31.157</v>
      </c>
      <c r="CD533" s="13">
        <v>0.13396294843075615</v>
      </c>
      <c r="CE533" s="13">
        <v>3.8992355065023999E-2</v>
      </c>
      <c r="CF533" s="13">
        <v>0.10038614166877965</v>
      </c>
      <c r="CG533" s="13">
        <v>0.15710277668717634</v>
      </c>
      <c r="CH533" s="13">
        <v>0.13207290835072466</v>
      </c>
      <c r="CI533" s="13">
        <v>7.6562446707910639E-2</v>
      </c>
      <c r="CJ533" s="13">
        <v>6.7109147525777874E-2</v>
      </c>
      <c r="CK533" s="13">
        <v>4.6409446286001507E-2</v>
      </c>
      <c r="CL533" s="13">
        <v>5.1850315057926095E-2</v>
      </c>
      <c r="CM533" s="13">
        <v>0.61994994722723118</v>
      </c>
      <c r="CN533" s="13">
        <v>0.50341074598899449</v>
      </c>
      <c r="CO533" s="13">
        <v>0.44375723503573056</v>
      </c>
      <c r="CP533" s="13">
        <v>0.29890500018321414</v>
      </c>
      <c r="CQ533" s="13">
        <v>0.21386538357436174</v>
      </c>
      <c r="CR533" s="13">
        <v>0.30951100335449272</v>
      </c>
      <c r="CS533" s="13">
        <v>0.25229071846310624</v>
      </c>
      <c r="CT533" s="16">
        <v>17.646899999999999</v>
      </c>
      <c r="CU533" s="16">
        <v>13.513999999999999</v>
      </c>
      <c r="CV533" s="16">
        <v>14.4754</v>
      </c>
      <c r="CW533" s="16">
        <v>18.0762</v>
      </c>
      <c r="CX533" s="16">
        <v>16.666599999999999</v>
      </c>
      <c r="CY533" s="16">
        <v>20.121700000000001</v>
      </c>
      <c r="CZ533" s="16">
        <v>6.3723000000000001</v>
      </c>
      <c r="DA533" s="16">
        <v>14.193</v>
      </c>
      <c r="DB533" s="16">
        <v>14.770099999999999</v>
      </c>
      <c r="DC533" s="16">
        <v>8.7395999999999994</v>
      </c>
      <c r="DD533" s="16">
        <v>8.5748999999999995</v>
      </c>
      <c r="DE533" s="16">
        <v>8.5748999999999995</v>
      </c>
      <c r="DF533" s="16">
        <v>8.6861999999999995</v>
      </c>
      <c r="DG533" s="16">
        <v>7.8369999999999997</v>
      </c>
      <c r="DH533" s="16">
        <v>17.2804</v>
      </c>
      <c r="DI533" s="16">
        <v>17.2804</v>
      </c>
      <c r="DJ533" s="21">
        <v>13.8513</v>
      </c>
      <c r="DK533" s="21">
        <v>11.1114</v>
      </c>
      <c r="DL533" s="21">
        <v>12.0901</v>
      </c>
      <c r="DM533" s="21">
        <v>14.644399999999999</v>
      </c>
      <c r="DN533" s="21">
        <v>13.4604</v>
      </c>
      <c r="DO533" s="21">
        <v>16.9832</v>
      </c>
      <c r="DP533" s="21">
        <v>5.4541000000000004</v>
      </c>
      <c r="DQ533" s="21">
        <v>12.2729</v>
      </c>
      <c r="DR533" s="21">
        <v>12.36</v>
      </c>
      <c r="DS533" s="21">
        <v>5.5913000000000004</v>
      </c>
      <c r="DT533" s="21">
        <v>4.8807999999999998</v>
      </c>
      <c r="DU533" s="21">
        <v>4.8807999999999998</v>
      </c>
      <c r="DV533" s="21">
        <v>6.5339999999999998</v>
      </c>
      <c r="DW533" s="21">
        <v>5.8396999999999997</v>
      </c>
      <c r="DX533" s="21">
        <v>12.6851</v>
      </c>
      <c r="DY533" s="21">
        <v>12.6851</v>
      </c>
    </row>
    <row r="534" spans="1:129" x14ac:dyDescent="0.2">
      <c r="A534" s="62" t="str">
        <f>[1]PSIM!A549</f>
        <v>TCC</v>
      </c>
      <c r="B534" s="16">
        <v>-1.0057</v>
      </c>
      <c r="C534" s="16">
        <v>-0.60340000000000005</v>
      </c>
      <c r="D534" s="16">
        <v>0.10780000000000001</v>
      </c>
      <c r="E534" s="16">
        <v>0.18720000000000001</v>
      </c>
      <c r="F534" s="16">
        <v>-0.29959999999999998</v>
      </c>
      <c r="G534" s="16">
        <v>-6.3700000000000007E-2</v>
      </c>
      <c r="H534" s="16">
        <v>-0.15629999999999999</v>
      </c>
      <c r="I534" s="16">
        <v>-7.5800000000000006E-2</v>
      </c>
      <c r="J534" s="16">
        <v>3.2800000000000003E-2</v>
      </c>
      <c r="K534" s="16">
        <v>0.10199999999999999</v>
      </c>
      <c r="L534" s="16">
        <v>3.8E-3</v>
      </c>
      <c r="M534" s="16">
        <v>-4.5600000000000002E-2</v>
      </c>
      <c r="N534" s="16">
        <v>2.3E-2</v>
      </c>
      <c r="O534" s="16">
        <v>1.66E-2</v>
      </c>
      <c r="P534" s="16">
        <v>6.6E-3</v>
      </c>
      <c r="Q534" s="16">
        <v>-4.7199999999999999E-2</v>
      </c>
      <c r="R534" s="17">
        <v>6.4523000000000001</v>
      </c>
      <c r="S534" s="17">
        <v>9.5622000000000007</v>
      </c>
      <c r="T534" s="17">
        <v>8.8239000000000001</v>
      </c>
      <c r="U534" s="17">
        <v>14.689299999999999</v>
      </c>
      <c r="V534" s="17">
        <v>4.0304000000000002</v>
      </c>
      <c r="W534" s="17">
        <v>3.1343000000000001</v>
      </c>
      <c r="X534" s="17">
        <v>-2.9546000000000001</v>
      </c>
      <c r="Y534" s="17">
        <v>-10.040699999999999</v>
      </c>
      <c r="Z534" s="17">
        <v>17.904900000000001</v>
      </c>
      <c r="AA534" s="17">
        <v>14.8683</v>
      </c>
      <c r="AB534" s="17">
        <v>11.761800000000001</v>
      </c>
      <c r="AC534" s="17">
        <v>11.217599999999999</v>
      </c>
      <c r="AD534" s="17">
        <v>12.6188</v>
      </c>
      <c r="AE534" s="17">
        <v>12.5411</v>
      </c>
      <c r="AF534" s="17">
        <v>14.2713</v>
      </c>
      <c r="AG534" s="17">
        <v>9.4055</v>
      </c>
      <c r="AH534" s="16">
        <v>11.22</v>
      </c>
      <c r="AI534" s="16">
        <v>12.62</v>
      </c>
      <c r="AJ534" s="16">
        <v>12.54</v>
      </c>
      <c r="AK534" s="16">
        <v>14.27</v>
      </c>
      <c r="AL534" s="16">
        <v>9.41</v>
      </c>
      <c r="AM534" s="16">
        <v>21.32</v>
      </c>
      <c r="AN534" s="16">
        <v>21.5</v>
      </c>
      <c r="AO534" s="16">
        <v>18.420000000000002</v>
      </c>
      <c r="AP534" s="16">
        <v>26.69</v>
      </c>
      <c r="AQ534" s="16">
        <v>24</v>
      </c>
      <c r="AR534" s="16">
        <v>8.02</v>
      </c>
      <c r="AS534" s="16">
        <v>6.27</v>
      </c>
      <c r="AT534" s="16">
        <v>30.19</v>
      </c>
      <c r="AU534" s="16">
        <v>14.32</v>
      </c>
      <c r="AV534" s="16">
        <v>9.57</v>
      </c>
      <c r="AW534" s="16">
        <v>11.11</v>
      </c>
      <c r="AX534" s="19">
        <v>-0.24346475043697804</v>
      </c>
      <c r="AY534" s="19">
        <v>-0.32920488098037676</v>
      </c>
      <c r="AZ534" s="19">
        <v>-0.32892004153686399</v>
      </c>
      <c r="BA534" s="19">
        <v>-0.28636644409800865</v>
      </c>
      <c r="BB534" s="19">
        <v>-2.651356908856017E-2</v>
      </c>
      <c r="BC534" s="19">
        <v>-0.38689616527282916</v>
      </c>
      <c r="BD534" s="19">
        <v>-8.1413937458880536E-2</v>
      </c>
      <c r="BE534" s="19">
        <v>-5.9764488898347169E-3</v>
      </c>
      <c r="BF534" s="19">
        <v>4.9096266391609276E-3</v>
      </c>
      <c r="BG534" s="19">
        <v>2.3928655986110017E-2</v>
      </c>
      <c r="BH534" s="19">
        <v>2.4803312629399588</v>
      </c>
      <c r="BI534" s="19">
        <v>-1.0070147733644591E-3</v>
      </c>
      <c r="BJ534" s="19">
        <v>3.7453283716649857E-4</v>
      </c>
      <c r="BK534" s="19" t="s">
        <v>15</v>
      </c>
      <c r="BL534" s="19" t="s">
        <v>15</v>
      </c>
      <c r="BM534" s="19" t="s">
        <v>15</v>
      </c>
      <c r="BN534" s="16">
        <v>-10.274900000000001</v>
      </c>
      <c r="BO534" s="16">
        <v>-7.7142999999999997</v>
      </c>
      <c r="BP534" s="16">
        <v>1.4131</v>
      </c>
      <c r="BQ534" s="16">
        <v>6.1025999999999998</v>
      </c>
      <c r="BR534" s="16">
        <v>-25.281199999999998</v>
      </c>
      <c r="BS534" s="16">
        <v>-3.5836999999999999</v>
      </c>
      <c r="BT534" s="16">
        <v>-11.2851</v>
      </c>
      <c r="BU534" s="16">
        <v>-49.687399999999997</v>
      </c>
      <c r="BV534" s="16">
        <v>5.5403000000000002</v>
      </c>
      <c r="BW534" s="16">
        <v>7.2381000000000002</v>
      </c>
      <c r="BX534" s="16">
        <v>0.34399999999999997</v>
      </c>
      <c r="BY534" s="16">
        <v>-5.6863999999999999</v>
      </c>
      <c r="BZ534" s="16">
        <v>1.7429000000000001</v>
      </c>
      <c r="CA534" s="16">
        <v>1.774</v>
      </c>
      <c r="CB534" s="16">
        <v>0.78569999999999995</v>
      </c>
      <c r="CC534" s="16">
        <v>-4.6695000000000002</v>
      </c>
      <c r="CD534" s="13">
        <v>5.4144305307096001</v>
      </c>
      <c r="CE534" s="13">
        <v>10.051326737126152</v>
      </c>
      <c r="CF534" s="13">
        <v>8.8175694083265217</v>
      </c>
      <c r="CG534" s="13">
        <v>2.1188489316319274</v>
      </c>
      <c r="CH534" s="13">
        <v>5.6622775747483457E-2</v>
      </c>
      <c r="CI534" s="13">
        <v>0.5390852673380947</v>
      </c>
      <c r="CJ534" s="13">
        <v>7.0471293912685844E-3</v>
      </c>
      <c r="CK534" s="13">
        <v>6.7608461030750485E-3</v>
      </c>
      <c r="CL534" s="13">
        <v>3.6325645907489407E-3</v>
      </c>
      <c r="CM534" s="13">
        <v>0.19683452379832048</v>
      </c>
      <c r="CN534" s="13">
        <v>1.2204319073275181E-2</v>
      </c>
      <c r="CO534" s="13" t="s">
        <v>15</v>
      </c>
      <c r="CP534" s="13" t="s">
        <v>15</v>
      </c>
      <c r="CQ534" s="13" t="s">
        <v>15</v>
      </c>
      <c r="CR534" s="13">
        <v>2.194860399181835E-4</v>
      </c>
      <c r="CS534" s="13">
        <v>4.9918463979224816E-2</v>
      </c>
      <c r="CT534" s="16" t="s">
        <v>15</v>
      </c>
      <c r="CU534" s="16" t="s">
        <v>15</v>
      </c>
      <c r="CV534" s="16" t="s">
        <v>15</v>
      </c>
      <c r="CW534" s="16" t="s">
        <v>15</v>
      </c>
      <c r="CX534" s="16">
        <v>-50.5931</v>
      </c>
      <c r="CY534" s="16">
        <v>-8.7631999999999994</v>
      </c>
      <c r="CZ534" s="16">
        <v>-25.933199999999999</v>
      </c>
      <c r="DA534" s="16">
        <v>-15.472099999999999</v>
      </c>
      <c r="DB534" s="16">
        <v>6.9177</v>
      </c>
      <c r="DC534" s="16">
        <v>16.5807</v>
      </c>
      <c r="DD534" s="16">
        <v>0.48630000000000001</v>
      </c>
      <c r="DE534" s="16">
        <v>-6.4440999999999997</v>
      </c>
      <c r="DF534" s="16">
        <v>3.2641999999999998</v>
      </c>
      <c r="DG534" s="16">
        <v>2.2603</v>
      </c>
      <c r="DH534" s="16">
        <v>0.9294</v>
      </c>
      <c r="DI534" s="16">
        <v>-7.2888999999999999</v>
      </c>
      <c r="DJ534" s="21">
        <v>-6.7649999999999997</v>
      </c>
      <c r="DK534" s="21">
        <v>-6.0647000000000002</v>
      </c>
      <c r="DL534" s="21">
        <v>1.0265</v>
      </c>
      <c r="DM534" s="21">
        <v>3.5543</v>
      </c>
      <c r="DN534" s="21">
        <v>-22.8902</v>
      </c>
      <c r="DO534" s="21">
        <v>-4.1607000000000003</v>
      </c>
      <c r="DP534" s="21">
        <v>-14.310700000000001</v>
      </c>
      <c r="DQ534" s="21">
        <v>-14.6348</v>
      </c>
      <c r="DR534" s="21">
        <v>6.3897000000000004</v>
      </c>
      <c r="DS534" s="21">
        <v>12.848700000000001</v>
      </c>
      <c r="DT534" s="21">
        <v>0.39050000000000001</v>
      </c>
      <c r="DU534" s="21">
        <v>-5.7362000000000002</v>
      </c>
      <c r="DV534" s="21">
        <v>2.9609999999999999</v>
      </c>
      <c r="DW534" s="21">
        <v>2.1111</v>
      </c>
      <c r="DX534" s="21">
        <v>0.87139999999999995</v>
      </c>
      <c r="DY534" s="21">
        <v>-5.8728999999999996</v>
      </c>
    </row>
    <row r="535" spans="1:129" x14ac:dyDescent="0.2">
      <c r="A535" s="62" t="str">
        <f>[1]PSIM!A550</f>
        <v>TCCC</v>
      </c>
      <c r="B535" s="16">
        <v>0.05</v>
      </c>
      <c r="C535" s="16">
        <v>0.83</v>
      </c>
      <c r="D535" s="16">
        <v>0.99</v>
      </c>
      <c r="E535" s="16">
        <v>1.05</v>
      </c>
      <c r="F535" s="16">
        <v>0.9</v>
      </c>
      <c r="G535" s="16">
        <v>1.1100000000000001</v>
      </c>
      <c r="H535" s="16">
        <v>0.21</v>
      </c>
      <c r="I535" s="16">
        <v>1.58</v>
      </c>
      <c r="J535" s="16">
        <v>3.07</v>
      </c>
      <c r="K535" s="16">
        <v>1.73</v>
      </c>
      <c r="L535" s="16">
        <v>2.5</v>
      </c>
      <c r="M535" s="16">
        <v>3.86</v>
      </c>
      <c r="N535" s="16">
        <v>3.35</v>
      </c>
      <c r="O535" s="16">
        <v>2.33</v>
      </c>
      <c r="P535" s="16">
        <v>3.94</v>
      </c>
      <c r="Q535" s="16">
        <v>3.3</v>
      </c>
      <c r="R535" s="17">
        <v>13.863899999999999</v>
      </c>
      <c r="S535" s="17">
        <v>12.2033</v>
      </c>
      <c r="T535" s="17">
        <v>12.180400000000001</v>
      </c>
      <c r="U535" s="17">
        <v>8.5221999999999998</v>
      </c>
      <c r="V535" s="17">
        <v>12.317399999999999</v>
      </c>
      <c r="W535" s="17">
        <v>11.794700000000001</v>
      </c>
      <c r="X535" s="17">
        <v>6.8798000000000004</v>
      </c>
      <c r="Y535" s="17">
        <v>10.355399999999999</v>
      </c>
      <c r="Z535" s="17">
        <v>17.425000000000001</v>
      </c>
      <c r="AA535" s="17">
        <v>11.1592</v>
      </c>
      <c r="AB535" s="17">
        <v>11.623799999999999</v>
      </c>
      <c r="AC535" s="17">
        <v>17.116299999999999</v>
      </c>
      <c r="AD535" s="17">
        <v>18.834700000000002</v>
      </c>
      <c r="AE535" s="17">
        <v>17.468800000000002</v>
      </c>
      <c r="AF535" s="17">
        <v>26.0307</v>
      </c>
      <c r="AG535" s="17">
        <v>25.9969</v>
      </c>
      <c r="AH535" s="16">
        <v>17.12</v>
      </c>
      <c r="AI535" s="16">
        <v>14.78</v>
      </c>
      <c r="AJ535" s="16">
        <v>17.47</v>
      </c>
      <c r="AK535" s="16">
        <v>26.03</v>
      </c>
      <c r="AL535" s="16">
        <v>26</v>
      </c>
      <c r="AM535" s="16">
        <v>7.85</v>
      </c>
      <c r="AN535" s="16">
        <v>7.01</v>
      </c>
      <c r="AO535" s="16">
        <v>6.92</v>
      </c>
      <c r="AP535" s="16">
        <v>4.8</v>
      </c>
      <c r="AQ535" s="16">
        <v>6.28</v>
      </c>
      <c r="AR535" s="16">
        <v>5.0199999999999996</v>
      </c>
      <c r="AS535" s="16">
        <v>3.16</v>
      </c>
      <c r="AT535" s="16">
        <v>3.96</v>
      </c>
      <c r="AU535" s="16">
        <v>4.1100000000000003</v>
      </c>
      <c r="AV535" s="16">
        <v>3.65</v>
      </c>
      <c r="AW535" s="16">
        <v>3.41</v>
      </c>
      <c r="AX535" s="19">
        <v>0.59700206844645454</v>
      </c>
      <c r="AY535" s="19">
        <v>0.37364608619335832</v>
      </c>
      <c r="AZ535" s="19">
        <v>0.20147690002834356</v>
      </c>
      <c r="BA535" s="19">
        <v>0.22217275297966466</v>
      </c>
      <c r="BB535" s="19">
        <v>0.17842883325639522</v>
      </c>
      <c r="BC535" s="19">
        <v>0.12443240180189269</v>
      </c>
      <c r="BD535" s="19">
        <v>0.38687658952151388</v>
      </c>
      <c r="BE535" s="19">
        <v>0.18709023748855655</v>
      </c>
      <c r="BF535" s="19">
        <v>2.6652624338502913E-2</v>
      </c>
      <c r="BG535" s="19">
        <v>7.2849061324913381E-2</v>
      </c>
      <c r="BH535" s="19">
        <v>5.2350149459615698E-2</v>
      </c>
      <c r="BI535" s="19">
        <v>2.8848339032176075E-2</v>
      </c>
      <c r="BJ535" s="19">
        <v>1.0496128803176633E-2</v>
      </c>
      <c r="BK535" s="19">
        <v>1.5225406324571681E-2</v>
      </c>
      <c r="BL535" s="19">
        <v>9.2163642687001623E-3</v>
      </c>
      <c r="BM535" s="19">
        <v>9.8034094082194989E-3</v>
      </c>
      <c r="BN535" s="16">
        <v>3.0611000000000002</v>
      </c>
      <c r="BO535" s="16">
        <v>4.4635999999999996</v>
      </c>
      <c r="BP535" s="16">
        <v>5.1413000000000002</v>
      </c>
      <c r="BQ535" s="16">
        <v>4.8626000000000005</v>
      </c>
      <c r="BR535" s="16">
        <v>3.6021999999999998</v>
      </c>
      <c r="BS535" s="16">
        <v>4.0395000000000003</v>
      </c>
      <c r="BT535" s="16">
        <v>0.64680000000000004</v>
      </c>
      <c r="BU535" s="16">
        <v>5.1214000000000004</v>
      </c>
      <c r="BV535" s="16">
        <v>9.4195999999999991</v>
      </c>
      <c r="BW535" s="16">
        <v>5.0898000000000003</v>
      </c>
      <c r="BX535" s="16">
        <v>6.5560999999999998</v>
      </c>
      <c r="BY535" s="16">
        <v>10.067299999999999</v>
      </c>
      <c r="BZ535" s="16">
        <v>13.118399999999999</v>
      </c>
      <c r="CA535" s="16">
        <v>10.8308</v>
      </c>
      <c r="CB535" s="16">
        <v>18.772200000000002</v>
      </c>
      <c r="CC535" s="16">
        <v>16.7455</v>
      </c>
      <c r="CD535" s="13">
        <v>1.489499392922325</v>
      </c>
      <c r="CE535" s="13">
        <v>0.85209146460996377</v>
      </c>
      <c r="CF535" s="13">
        <v>0.68077930130593722</v>
      </c>
      <c r="CG535" s="13">
        <v>0.7515165961158109</v>
      </c>
      <c r="CH535" s="13">
        <v>0.52549697856595678</v>
      </c>
      <c r="CI535" s="13">
        <v>0.43308875191839818</v>
      </c>
      <c r="CJ535" s="13">
        <v>2.1318930707361727</v>
      </c>
      <c r="CK535" s="13">
        <v>0.54165547279324411</v>
      </c>
      <c r="CL535" s="13">
        <v>0.35696454250476212</v>
      </c>
      <c r="CM535" s="13">
        <v>0.20333789267227356</v>
      </c>
      <c r="CN535" s="13">
        <v>0.19225519311034114</v>
      </c>
      <c r="CO535" s="13">
        <v>0.16870289271648106</v>
      </c>
      <c r="CP535" s="13">
        <v>0.17271336227734216</v>
      </c>
      <c r="CQ535" s="13">
        <v>4.5424618248219636E-3</v>
      </c>
      <c r="CR535" s="13">
        <v>2.5937757246591105E-3</v>
      </c>
      <c r="CS535" s="13">
        <v>2.595479318232596E-3</v>
      </c>
      <c r="CT535" s="16">
        <v>15.087</v>
      </c>
      <c r="CU535" s="16">
        <v>21.755199999999999</v>
      </c>
      <c r="CV535" s="16">
        <v>22.711500000000001</v>
      </c>
      <c r="CW535" s="16">
        <v>21.0182</v>
      </c>
      <c r="CX535" s="16">
        <v>16.312100000000001</v>
      </c>
      <c r="CY535" s="16">
        <v>18.600000000000001</v>
      </c>
      <c r="CZ535" s="16">
        <v>3.4935</v>
      </c>
      <c r="DA535" s="16">
        <v>25.0456</v>
      </c>
      <c r="DB535" s="16">
        <v>38.438000000000002</v>
      </c>
      <c r="DC535" s="16">
        <v>19.160299999999999</v>
      </c>
      <c r="DD535" s="16">
        <v>25.702999999999999</v>
      </c>
      <c r="DE535" s="16">
        <v>33.044899999999998</v>
      </c>
      <c r="DF535" s="16">
        <v>24.879899999999999</v>
      </c>
      <c r="DG535" s="16">
        <v>16.622199999999999</v>
      </c>
      <c r="DH535" s="16">
        <v>25.798400000000001</v>
      </c>
      <c r="DI535" s="16">
        <v>20.0002</v>
      </c>
      <c r="DJ535" s="21">
        <v>3.8980000000000001</v>
      </c>
      <c r="DK535" s="21">
        <v>6.8612000000000002</v>
      </c>
      <c r="DL535" s="21">
        <v>8.8155000000000001</v>
      </c>
      <c r="DM535" s="21">
        <v>9.2881999999999998</v>
      </c>
      <c r="DN535" s="21">
        <v>7.8136000000000001</v>
      </c>
      <c r="DO535" s="21">
        <v>8.9250000000000007</v>
      </c>
      <c r="DP535" s="21">
        <v>1.2403999999999999</v>
      </c>
      <c r="DQ535" s="21">
        <v>9.2751000000000001</v>
      </c>
      <c r="DR535" s="21">
        <v>20.740200000000002</v>
      </c>
      <c r="DS535" s="21">
        <v>10.931699999999999</v>
      </c>
      <c r="DT535" s="21">
        <v>15.0783</v>
      </c>
      <c r="DU535" s="21">
        <v>20.676500000000001</v>
      </c>
      <c r="DV535" s="21">
        <v>16.320599999999999</v>
      </c>
      <c r="DW535" s="21">
        <v>12.4293</v>
      </c>
      <c r="DX535" s="21">
        <v>22.0534</v>
      </c>
      <c r="DY535" s="21">
        <v>17.172499999999999</v>
      </c>
    </row>
    <row r="536" spans="1:129" x14ac:dyDescent="0.2">
      <c r="A536" s="62" t="str">
        <f>[1]PSIM!A551</f>
        <v>TCJ</v>
      </c>
      <c r="B536" s="16">
        <v>-68.965999999999994</v>
      </c>
      <c r="C536" s="16">
        <v>14.7248</v>
      </c>
      <c r="D536" s="16">
        <v>1.3942999999999999</v>
      </c>
      <c r="E536" s="16">
        <v>0.93789999999999996</v>
      </c>
      <c r="F536" s="16">
        <v>1.2262</v>
      </c>
      <c r="G536" s="16">
        <v>0.3463</v>
      </c>
      <c r="H536" s="16">
        <v>-2.0968</v>
      </c>
      <c r="I536" s="16">
        <v>-0.3931</v>
      </c>
      <c r="J536" s="16">
        <v>0.43059999999999998</v>
      </c>
      <c r="K536" s="16">
        <v>0.51570000000000005</v>
      </c>
      <c r="L536" s="16">
        <v>1.1346000000000001</v>
      </c>
      <c r="M536" s="16">
        <v>1.0139</v>
      </c>
      <c r="N536" s="16">
        <v>0.76519999999999999</v>
      </c>
      <c r="O536" s="16">
        <v>0.55879999999999996</v>
      </c>
      <c r="P536" s="16">
        <v>-2.9399999999999999E-2</v>
      </c>
      <c r="Q536" s="16">
        <v>0.33329999999999999</v>
      </c>
      <c r="R536" s="17">
        <v>5.1344000000000003</v>
      </c>
      <c r="S536" s="17">
        <v>16.403500000000001</v>
      </c>
      <c r="T536" s="17">
        <v>14.305400000000001</v>
      </c>
      <c r="U536" s="17">
        <v>20.168099999999999</v>
      </c>
      <c r="V536" s="17">
        <v>26.388999999999999</v>
      </c>
      <c r="W536" s="17">
        <v>18.380099999999999</v>
      </c>
      <c r="X536" s="17">
        <v>14.742900000000001</v>
      </c>
      <c r="Y536" s="17">
        <v>10.145099999999999</v>
      </c>
      <c r="Z536" s="17">
        <v>13.6005</v>
      </c>
      <c r="AA536" s="17">
        <v>13.2422</v>
      </c>
      <c r="AB536" s="17">
        <v>15.007199999999999</v>
      </c>
      <c r="AC536" s="17">
        <v>18.3934</v>
      </c>
      <c r="AD536" s="17">
        <v>16.091000000000001</v>
      </c>
      <c r="AE536" s="17">
        <v>18.430499999999999</v>
      </c>
      <c r="AF536" s="17">
        <v>18.087900000000001</v>
      </c>
      <c r="AG536" s="17">
        <v>19.8385</v>
      </c>
      <c r="AH536" s="16">
        <v>18.39</v>
      </c>
      <c r="AI536" s="16">
        <v>16.09</v>
      </c>
      <c r="AJ536" s="16">
        <v>18.809999999999999</v>
      </c>
      <c r="AK536" s="16">
        <v>18.09</v>
      </c>
      <c r="AL536" s="16">
        <v>19.84</v>
      </c>
      <c r="AM536" s="16">
        <v>36.92</v>
      </c>
      <c r="AN536" s="16">
        <v>22.64</v>
      </c>
      <c r="AO536" s="16">
        <v>10.23</v>
      </c>
      <c r="AP536" s="16">
        <v>12.39</v>
      </c>
      <c r="AQ536" s="16">
        <v>13.4</v>
      </c>
      <c r="AR536" s="16">
        <v>12.09</v>
      </c>
      <c r="AS536" s="16">
        <v>12.85</v>
      </c>
      <c r="AT536" s="16">
        <v>15.39</v>
      </c>
      <c r="AU536" s="16">
        <v>9.77</v>
      </c>
      <c r="AV536" s="16">
        <v>8.65</v>
      </c>
      <c r="AW536" s="16">
        <v>9.2200000000000006</v>
      </c>
      <c r="AX536" s="19">
        <v>-0.25711168115165206</v>
      </c>
      <c r="AY536" s="19">
        <v>-3.7965645619079211</v>
      </c>
      <c r="AZ536" s="19">
        <v>0.2248100102455019</v>
      </c>
      <c r="BA536" s="19">
        <v>0.2255672418961478</v>
      </c>
      <c r="BB536" s="19">
        <v>0.2978781586401007</v>
      </c>
      <c r="BC536" s="19">
        <v>0.54424750158373092</v>
      </c>
      <c r="BD536" s="19">
        <v>1.7798281974846983</v>
      </c>
      <c r="BE536" s="19">
        <v>-1.2939554284860835</v>
      </c>
      <c r="BF536" s="19">
        <v>1.0539277114207328</v>
      </c>
      <c r="BG536" s="19">
        <v>0.69376644250637653</v>
      </c>
      <c r="BH536" s="19">
        <v>0.58392859114344708</v>
      </c>
      <c r="BI536" s="19">
        <v>0.45343037507453221</v>
      </c>
      <c r="BJ536" s="19">
        <v>0.562151960006671</v>
      </c>
      <c r="BK536" s="19">
        <v>0.49870542278997182</v>
      </c>
      <c r="BL536" s="19">
        <v>1.0192305679689382</v>
      </c>
      <c r="BM536" s="19">
        <v>0.44603958461301357</v>
      </c>
      <c r="BN536" s="16">
        <v>-53.026299999999999</v>
      </c>
      <c r="BO536" s="16">
        <v>152.0941</v>
      </c>
      <c r="BP536" s="16">
        <v>11.5709</v>
      </c>
      <c r="BQ536" s="16">
        <v>6.7404999999999999</v>
      </c>
      <c r="BR536" s="16">
        <v>10.866899999999999</v>
      </c>
      <c r="BS536" s="16">
        <v>2.1795</v>
      </c>
      <c r="BT536" s="16">
        <v>-12.380100000000001</v>
      </c>
      <c r="BU536" s="16">
        <v>-3.2774999999999999</v>
      </c>
      <c r="BV536" s="16">
        <v>2.3374999999999999</v>
      </c>
      <c r="BW536" s="16">
        <v>2.2871999999999999</v>
      </c>
      <c r="BX536" s="16">
        <v>5.0126999999999997</v>
      </c>
      <c r="BY536" s="16">
        <v>5.7405999999999997</v>
      </c>
      <c r="BZ536" s="16">
        <v>4.4147999999999996</v>
      </c>
      <c r="CA536" s="16">
        <v>3.3571</v>
      </c>
      <c r="CB536" s="16">
        <v>-0.18149999999999999</v>
      </c>
      <c r="CC536" s="16">
        <v>2.2768000000000002</v>
      </c>
      <c r="CD536" s="13">
        <v>-1.679091472227958</v>
      </c>
      <c r="CE536" s="13">
        <v>0.98221931824500919</v>
      </c>
      <c r="CF536" s="13">
        <v>0.82294348944286799</v>
      </c>
      <c r="CG536" s="13">
        <v>0.56214800356984784</v>
      </c>
      <c r="CH536" s="13">
        <v>0.34771891897564522</v>
      </c>
      <c r="CI536" s="13">
        <v>0.68205084314910214</v>
      </c>
      <c r="CJ536" s="13">
        <v>0.96971129582449123</v>
      </c>
      <c r="CK536" s="13">
        <v>0.96321206771539358</v>
      </c>
      <c r="CL536" s="13">
        <v>0.85138821412603793</v>
      </c>
      <c r="CM536" s="13">
        <v>1.0436374613216532</v>
      </c>
      <c r="CN536" s="13">
        <v>0.75119666104887495</v>
      </c>
      <c r="CO536" s="13">
        <v>0.6242107370837241</v>
      </c>
      <c r="CP536" s="13">
        <v>0.75555810805676371</v>
      </c>
      <c r="CQ536" s="13">
        <v>0.87915972175960544</v>
      </c>
      <c r="CR536" s="13">
        <v>1.0248747353522529</v>
      </c>
      <c r="CS536" s="13">
        <v>0.71692304686673647</v>
      </c>
      <c r="CT536" s="16">
        <v>-98.751400000000004</v>
      </c>
      <c r="CU536" s="16">
        <v>-98.751400000000004</v>
      </c>
      <c r="CV536" s="16">
        <v>14.8413</v>
      </c>
      <c r="CW536" s="16">
        <v>8.4482999999999997</v>
      </c>
      <c r="CX536" s="16">
        <v>10.087899999999999</v>
      </c>
      <c r="CY536" s="16">
        <v>2.6568000000000001</v>
      </c>
      <c r="CZ536" s="16">
        <v>-17.3535</v>
      </c>
      <c r="DA536" s="16">
        <v>-3.6240000000000001</v>
      </c>
      <c r="DB536" s="16">
        <v>3.9314</v>
      </c>
      <c r="DC536" s="16">
        <v>4.7689000000000004</v>
      </c>
      <c r="DD536" s="16">
        <v>9.9057999999999993</v>
      </c>
      <c r="DE536" s="16">
        <v>7.8602999999999996</v>
      </c>
      <c r="DF536" s="16">
        <v>5.5012999999999996</v>
      </c>
      <c r="DG536" s="16">
        <v>3.8290999999999999</v>
      </c>
      <c r="DH536" s="16">
        <v>-0.16689999999999999</v>
      </c>
      <c r="DI536" s="16">
        <v>2.3359000000000001</v>
      </c>
      <c r="DJ536" s="21">
        <v>-39.613300000000002</v>
      </c>
      <c r="DK536" s="21">
        <v>89.638000000000005</v>
      </c>
      <c r="DL536" s="21">
        <v>5.9757999999999996</v>
      </c>
      <c r="DM536" s="21">
        <v>3.2338</v>
      </c>
      <c r="DN536" s="21">
        <v>4.2804000000000002</v>
      </c>
      <c r="DO536" s="21">
        <v>1.1839999999999999</v>
      </c>
      <c r="DP536" s="21">
        <v>-7.3338000000000001</v>
      </c>
      <c r="DQ536" s="21">
        <v>-1.4889999999999999</v>
      </c>
      <c r="DR536" s="21">
        <v>1.6297000000000001</v>
      </c>
      <c r="DS536" s="21">
        <v>1.8521999999999998</v>
      </c>
      <c r="DT536" s="21">
        <v>3.9074</v>
      </c>
      <c r="DU536" s="21">
        <v>3.5354000000000001</v>
      </c>
      <c r="DV536" s="21">
        <v>2.5464000000000002</v>
      </c>
      <c r="DW536" s="21">
        <v>1.7130000000000001</v>
      </c>
      <c r="DX536" s="21">
        <v>-6.9800000000000001E-2</v>
      </c>
      <c r="DY536" s="21">
        <v>1.0215000000000001</v>
      </c>
    </row>
    <row r="537" spans="1:129" x14ac:dyDescent="0.2">
      <c r="A537" s="62" t="str">
        <f>[1]PSIM!A552</f>
        <v>TCMC</v>
      </c>
      <c r="B537" s="16">
        <v>2.23E-2</v>
      </c>
      <c r="C537" s="16">
        <v>2.7E-2</v>
      </c>
      <c r="D537" s="16">
        <v>7.8899999999999998E-2</v>
      </c>
      <c r="E537" s="16">
        <v>9.9900000000000003E-2</v>
      </c>
      <c r="F537" s="16">
        <v>9.9900000000000003E-2</v>
      </c>
      <c r="G537" s="16">
        <v>9.8199999999999996E-2</v>
      </c>
      <c r="H537" s="16">
        <v>0.114</v>
      </c>
      <c r="I537" s="16">
        <v>8.77E-2</v>
      </c>
      <c r="J537" s="16">
        <v>8.77E-2</v>
      </c>
      <c r="K537" s="16">
        <v>-0.42259999999999998</v>
      </c>
      <c r="L537" s="16">
        <v>0.80310000000000004</v>
      </c>
      <c r="M537" s="16">
        <v>5.2600000000000001E-2</v>
      </c>
      <c r="N537" s="16">
        <v>0.223</v>
      </c>
      <c r="O537" s="16">
        <v>0.27289999999999998</v>
      </c>
      <c r="P537" s="16">
        <v>0.35499999999999998</v>
      </c>
      <c r="Q537" s="16">
        <v>0.38850000000000001</v>
      </c>
      <c r="R537" s="17">
        <v>19.841999999999999</v>
      </c>
      <c r="S537" s="17">
        <v>21.466200000000001</v>
      </c>
      <c r="T537" s="17">
        <v>27.247299999999999</v>
      </c>
      <c r="U537" s="17">
        <v>29.029199999999999</v>
      </c>
      <c r="V537" s="17">
        <v>28.962900000000001</v>
      </c>
      <c r="W537" s="17">
        <v>28.5166</v>
      </c>
      <c r="X537" s="17">
        <v>30.504999999999999</v>
      </c>
      <c r="Y537" s="17">
        <v>28.0044</v>
      </c>
      <c r="Z537" s="17">
        <v>23.085599999999999</v>
      </c>
      <c r="AA537" s="17">
        <v>1.6263999999999998</v>
      </c>
      <c r="AB537" s="17">
        <v>28.011199999999999</v>
      </c>
      <c r="AC537" s="17">
        <v>27.567299999999999</v>
      </c>
      <c r="AD537" s="17">
        <v>23.098600000000001</v>
      </c>
      <c r="AE537" s="17">
        <v>27.025200000000002</v>
      </c>
      <c r="AF537" s="17">
        <v>26.116299999999999</v>
      </c>
      <c r="AG537" s="17">
        <v>26.081499999999998</v>
      </c>
      <c r="AH537" s="16">
        <v>27.57</v>
      </c>
      <c r="AI537" s="16">
        <v>23.1</v>
      </c>
      <c r="AJ537" s="16">
        <v>26.94</v>
      </c>
      <c r="AK537" s="16">
        <v>26.12</v>
      </c>
      <c r="AL537" s="16">
        <v>26.08</v>
      </c>
      <c r="AM537" s="16">
        <v>14.51</v>
      </c>
      <c r="AN537" s="16">
        <v>18.41</v>
      </c>
      <c r="AO537" s="16">
        <v>20.52</v>
      </c>
      <c r="AP537" s="16">
        <v>21.34</v>
      </c>
      <c r="AQ537" s="16">
        <v>20.96</v>
      </c>
      <c r="AR537" s="16">
        <v>20.02</v>
      </c>
      <c r="AS537" s="16">
        <v>22.97</v>
      </c>
      <c r="AT537" s="16">
        <v>21.89</v>
      </c>
      <c r="AU537" s="16">
        <v>19.16</v>
      </c>
      <c r="AV537" s="16">
        <v>36.43</v>
      </c>
      <c r="AW537" s="16">
        <v>27.42</v>
      </c>
      <c r="AX537" s="19">
        <v>0.88876132682766817</v>
      </c>
      <c r="AY537" s="19">
        <v>1.1108873767532288</v>
      </c>
      <c r="AZ537" s="19">
        <v>0.33358505910714803</v>
      </c>
      <c r="BA537" s="19">
        <v>0.33624496530305237</v>
      </c>
      <c r="BB537" s="19">
        <v>0.34134484017025518</v>
      </c>
      <c r="BC537" s="19">
        <v>0.28230152713413825</v>
      </c>
      <c r="BD537" s="19">
        <v>0.25881673253399423</v>
      </c>
      <c r="BE537" s="19">
        <v>0.29864999303129192</v>
      </c>
      <c r="BF537" s="19">
        <v>0.39122822635686522</v>
      </c>
      <c r="BG537" s="19">
        <v>-4.3093694177437629E-2</v>
      </c>
      <c r="BH537" s="19">
        <v>2.4608873321657909</v>
      </c>
      <c r="BI537" s="19">
        <v>0.48017287382977464</v>
      </c>
      <c r="BJ537" s="19">
        <v>0.11010147707260311</v>
      </c>
      <c r="BK537" s="19">
        <v>7.9742104688012225E-2</v>
      </c>
      <c r="BL537" s="19">
        <v>5.3123259181692722E-2</v>
      </c>
      <c r="BM537" s="19">
        <v>3.539138687366189E-2</v>
      </c>
      <c r="BN537" s="16">
        <v>1.5470999999999999</v>
      </c>
      <c r="BO537" s="16">
        <v>2.0781000000000001</v>
      </c>
      <c r="BP537" s="16">
        <v>4.8006000000000002</v>
      </c>
      <c r="BQ537" s="16">
        <v>5.9434000000000005</v>
      </c>
      <c r="BR537" s="16">
        <v>4.3880999999999997</v>
      </c>
      <c r="BS537" s="16">
        <v>4.5892999999999997</v>
      </c>
      <c r="BT537" s="16">
        <v>5.5724999999999998</v>
      </c>
      <c r="BU537" s="16">
        <v>5.0731000000000002</v>
      </c>
      <c r="BV537" s="16">
        <v>4.9523000000000001</v>
      </c>
      <c r="BW537" s="16">
        <v>-26.477599999999999</v>
      </c>
      <c r="BX537" s="16">
        <v>41.366700000000002</v>
      </c>
      <c r="BY537" s="16">
        <v>3.0005999999999999</v>
      </c>
      <c r="BZ537" s="16">
        <v>5.2412999999999998</v>
      </c>
      <c r="CA537" s="16">
        <v>4.7426000000000004</v>
      </c>
      <c r="CB537" s="16">
        <v>4.4965999999999999</v>
      </c>
      <c r="CC537" s="16">
        <v>2.6833999999999998</v>
      </c>
      <c r="CD537" s="13">
        <v>0.53294854293509952</v>
      </c>
      <c r="CE537" s="13">
        <v>0.48714151568900005</v>
      </c>
      <c r="CF537" s="13">
        <v>0.49634159267224431</v>
      </c>
      <c r="CG537" s="13">
        <v>0.49441141216385515</v>
      </c>
      <c r="CH537" s="13">
        <v>0.63213191376258127</v>
      </c>
      <c r="CI537" s="13">
        <v>0.36457726986141342</v>
      </c>
      <c r="CJ537" s="13">
        <v>0.31094409146881041</v>
      </c>
      <c r="CK537" s="13">
        <v>0.26275266919039897</v>
      </c>
      <c r="CL537" s="13">
        <v>0.23246266289830353</v>
      </c>
      <c r="CM537" s="13">
        <v>0.32501856605444268</v>
      </c>
      <c r="CN537" s="13">
        <v>0.18550727736928832</v>
      </c>
      <c r="CO537" s="13">
        <v>0.18878381066728939</v>
      </c>
      <c r="CP537" s="13">
        <v>0.35837772897668946</v>
      </c>
      <c r="CQ537" s="13">
        <v>1.1021956674225624</v>
      </c>
      <c r="CR537" s="13">
        <v>1.3507505924487591</v>
      </c>
      <c r="CS537" s="13">
        <v>1.8280595265094459</v>
      </c>
      <c r="CT537" s="16">
        <v>1.2119</v>
      </c>
      <c r="CU537" s="16">
        <v>1.4572000000000001</v>
      </c>
      <c r="CV537" s="16">
        <v>4.2557999999999998</v>
      </c>
      <c r="CW537" s="16">
        <v>5.4219999999999997</v>
      </c>
      <c r="CX537" s="16">
        <v>5.0849000000000002</v>
      </c>
      <c r="CY537" s="16">
        <v>5.3505000000000003</v>
      </c>
      <c r="CZ537" s="16">
        <v>5.5270000000000001</v>
      </c>
      <c r="DA537" s="16">
        <v>4.0328999999999997</v>
      </c>
      <c r="DB537" s="16">
        <v>4.3977000000000004</v>
      </c>
      <c r="DC537" s="16">
        <v>-27.185199999999998</v>
      </c>
      <c r="DD537" s="16">
        <v>45.7438</v>
      </c>
      <c r="DE537" s="16">
        <v>2.5042</v>
      </c>
      <c r="DF537" s="16">
        <v>9.8152000000000008</v>
      </c>
      <c r="DG537" s="16">
        <v>10.7895</v>
      </c>
      <c r="DH537" s="16">
        <v>13.658899999999999</v>
      </c>
      <c r="DI537" s="16">
        <v>11.1447</v>
      </c>
      <c r="DJ537" s="21">
        <v>0.72519999999999996</v>
      </c>
      <c r="DK537" s="21">
        <v>0.90849999999999997</v>
      </c>
      <c r="DL537" s="21">
        <v>2.6215999999999999</v>
      </c>
      <c r="DM537" s="21">
        <v>3.2481</v>
      </c>
      <c r="DN537" s="21">
        <v>2.9683000000000002</v>
      </c>
      <c r="DO537" s="21">
        <v>3.2782</v>
      </c>
      <c r="DP537" s="21">
        <v>3.5883000000000003</v>
      </c>
      <c r="DQ537" s="21">
        <v>2.6751</v>
      </c>
      <c r="DR537" s="21">
        <v>2.8675999999999999</v>
      </c>
      <c r="DS537" s="21">
        <v>-15.553800000000001</v>
      </c>
      <c r="DT537" s="21">
        <v>27.421800000000001</v>
      </c>
      <c r="DU537" s="21">
        <v>1.6789000000000001</v>
      </c>
      <c r="DV537" s="21">
        <v>5.5757000000000003</v>
      </c>
      <c r="DW537" s="21">
        <v>4.2839999999999998</v>
      </c>
      <c r="DX537" s="21">
        <v>4.2173999999999996</v>
      </c>
      <c r="DY537" s="21">
        <v>2.9885999999999999</v>
      </c>
    </row>
    <row r="538" spans="1:129" x14ac:dyDescent="0.2">
      <c r="A538" s="62" t="str">
        <f>[1]PSIM!A553</f>
        <v>TCOAT</v>
      </c>
      <c r="B538" s="16">
        <v>1.5949</v>
      </c>
      <c r="C538" s="16">
        <v>1.6779999999999999</v>
      </c>
      <c r="D538" s="16">
        <v>3.4148999999999998</v>
      </c>
      <c r="E538" s="16">
        <v>2.08</v>
      </c>
      <c r="F538" s="16">
        <v>1.5</v>
      </c>
      <c r="G538" s="16">
        <v>2.5499999999999998</v>
      </c>
      <c r="H538" s="16">
        <v>1.6800000000000002</v>
      </c>
      <c r="I538" s="16">
        <v>3.7</v>
      </c>
      <c r="J538" s="16">
        <v>2.0699999999999998</v>
      </c>
      <c r="K538" s="16">
        <v>1.21</v>
      </c>
      <c r="L538" s="16">
        <v>1.8199999999999998</v>
      </c>
      <c r="M538" s="16">
        <v>1.81</v>
      </c>
      <c r="N538" s="16">
        <v>-0.38</v>
      </c>
      <c r="O538" s="16">
        <v>2.56</v>
      </c>
      <c r="P538" s="16">
        <v>4.26</v>
      </c>
      <c r="Q538" s="16">
        <v>1.58</v>
      </c>
      <c r="R538" s="17">
        <v>15.696</v>
      </c>
      <c r="S538" s="17">
        <v>14.1555</v>
      </c>
      <c r="T538" s="17">
        <v>13.7837</v>
      </c>
      <c r="U538" s="17">
        <v>13.6408</v>
      </c>
      <c r="V538" s="17">
        <v>9.6119000000000003</v>
      </c>
      <c r="W538" s="17">
        <v>12.500299999999999</v>
      </c>
      <c r="X538" s="17">
        <v>10.043100000000001</v>
      </c>
      <c r="Y538" s="17">
        <v>14.1853</v>
      </c>
      <c r="Z538" s="17">
        <v>10.6663</v>
      </c>
      <c r="AA538" s="17">
        <v>8.7630999999999997</v>
      </c>
      <c r="AB538" s="17">
        <v>9.2272999999999996</v>
      </c>
      <c r="AC538" s="17">
        <v>8.5772999999999993</v>
      </c>
      <c r="AD538" s="17">
        <v>5.9512999999999998</v>
      </c>
      <c r="AE538" s="17">
        <v>9.8983000000000008</v>
      </c>
      <c r="AF538" s="17">
        <v>11.9154</v>
      </c>
      <c r="AG538" s="17">
        <v>10.887700000000001</v>
      </c>
      <c r="AH538" s="16">
        <v>8.58</v>
      </c>
      <c r="AI538" s="16">
        <v>5.0999999999999996</v>
      </c>
      <c r="AJ538" s="16">
        <v>9.9</v>
      </c>
      <c r="AK538" s="16">
        <v>11.92</v>
      </c>
      <c r="AL538" s="16">
        <v>10.89</v>
      </c>
      <c r="AM538" s="16">
        <v>9.1300000000000008</v>
      </c>
      <c r="AN538" s="16">
        <v>9.01</v>
      </c>
      <c r="AO538" s="16">
        <v>7.33</v>
      </c>
      <c r="AP538" s="16">
        <v>9.6300000000000008</v>
      </c>
      <c r="AQ538" s="16">
        <v>6.48</v>
      </c>
      <c r="AR538" s="16">
        <v>6.57</v>
      </c>
      <c r="AS538" s="16">
        <v>6.41</v>
      </c>
      <c r="AT538" s="16">
        <v>6.81</v>
      </c>
      <c r="AU538" s="16">
        <v>6.94</v>
      </c>
      <c r="AV538" s="16">
        <v>6.09</v>
      </c>
      <c r="AW538" s="16">
        <v>5.92</v>
      </c>
      <c r="AX538" s="19">
        <v>0.28764983654195425</v>
      </c>
      <c r="AY538" s="19">
        <v>0.23276590607267897</v>
      </c>
      <c r="AZ538" s="19">
        <v>9.853352297807641E-2</v>
      </c>
      <c r="BA538" s="19">
        <v>0.14658904314076729</v>
      </c>
      <c r="BB538" s="19">
        <v>0.2190511953936663</v>
      </c>
      <c r="BC538" s="19">
        <v>8.8422906650164224E-2</v>
      </c>
      <c r="BD538" s="19">
        <v>0.10360752545709202</v>
      </c>
      <c r="BE538" s="19">
        <v>1.222581805106077E-2</v>
      </c>
      <c r="BF538" s="19">
        <v>3.1487101669195751E-2</v>
      </c>
      <c r="BG538" s="19">
        <v>0.16253430711262035</v>
      </c>
      <c r="BH538" s="19">
        <v>0.14301955434288313</v>
      </c>
      <c r="BI538" s="19">
        <v>0.1546907574704656</v>
      </c>
      <c r="BJ538" s="19">
        <v>-1.1285760205721633</v>
      </c>
      <c r="BK538" s="19">
        <v>7.5864029565853058E-2</v>
      </c>
      <c r="BL538" s="19">
        <v>1.428284943960427E-2</v>
      </c>
      <c r="BM538" s="19">
        <v>2.3537582960333384E-2</v>
      </c>
      <c r="BN538" s="16">
        <v>3.9946000000000002</v>
      </c>
      <c r="BO538" s="16">
        <v>3.6467000000000001</v>
      </c>
      <c r="BP538" s="16">
        <v>5.6727999999999996</v>
      </c>
      <c r="BQ538" s="16">
        <v>3.2786</v>
      </c>
      <c r="BR538" s="16">
        <v>2.0625</v>
      </c>
      <c r="BS538" s="16">
        <v>3.7702</v>
      </c>
      <c r="BT538" s="16">
        <v>2.4264999999999999</v>
      </c>
      <c r="BU538" s="16">
        <v>5.7260999999999997</v>
      </c>
      <c r="BV538" s="16">
        <v>3.0748000000000002</v>
      </c>
      <c r="BW538" s="16">
        <v>1.5882000000000001</v>
      </c>
      <c r="BX538" s="16">
        <v>2.3946999999999998</v>
      </c>
      <c r="BY538" s="16">
        <v>2.2837999999999998</v>
      </c>
      <c r="BZ538" s="16">
        <v>-0.47799999999999998</v>
      </c>
      <c r="CA538" s="16">
        <v>3.5987</v>
      </c>
      <c r="CB538" s="16">
        <v>6.1581999999999999</v>
      </c>
      <c r="CC538" s="16">
        <v>2.3826999999999998</v>
      </c>
      <c r="CD538" s="13">
        <v>0.59699343014545048</v>
      </c>
      <c r="CE538" s="13">
        <v>0.50058350669401774</v>
      </c>
      <c r="CF538" s="13">
        <v>0.46898073604598201</v>
      </c>
      <c r="CG538" s="13">
        <v>0.32453675624156753</v>
      </c>
      <c r="CH538" s="13">
        <v>0.32731441244343212</v>
      </c>
      <c r="CI538" s="13">
        <v>0.15552232014029169</v>
      </c>
      <c r="CJ538" s="13">
        <v>0.1308648961901471</v>
      </c>
      <c r="CK538" s="13">
        <v>0.22607317079250494</v>
      </c>
      <c r="CL538" s="13">
        <v>0.15666960091762031</v>
      </c>
      <c r="CM538" s="13">
        <v>0.25846849406445715</v>
      </c>
      <c r="CN538" s="13">
        <v>0.2136253250726633</v>
      </c>
      <c r="CO538" s="13">
        <v>0.22923449120396644</v>
      </c>
      <c r="CP538" s="13">
        <v>0.22270604479757208</v>
      </c>
      <c r="CQ538" s="13">
        <v>5.7146045100030129E-2</v>
      </c>
      <c r="CR538" s="13">
        <v>1.1240777285169526E-2</v>
      </c>
      <c r="CS538" s="13">
        <v>4.9152949681838653E-3</v>
      </c>
      <c r="CT538" s="16">
        <v>6.7003000000000004</v>
      </c>
      <c r="CU538" s="16">
        <v>6.5953999999999997</v>
      </c>
      <c r="CV538" s="16">
        <v>12.202299999999999</v>
      </c>
      <c r="CW538" s="16">
        <v>6.8926999999999996</v>
      </c>
      <c r="CX538" s="16">
        <v>4.8001000000000005</v>
      </c>
      <c r="CY538" s="16">
        <v>7.7004999999999999</v>
      </c>
      <c r="CZ538" s="16">
        <v>4.8506999999999998</v>
      </c>
      <c r="DA538" s="16">
        <v>10.107699999999999</v>
      </c>
      <c r="DB538" s="16">
        <v>5.3403999999999998</v>
      </c>
      <c r="DC538" s="16">
        <v>3.1208999999999998</v>
      </c>
      <c r="DD538" s="16">
        <v>4.6185999999999998</v>
      </c>
      <c r="DE538" s="16">
        <v>4.4292999999999996</v>
      </c>
      <c r="DF538" s="16">
        <v>-0.93759999999999999</v>
      </c>
      <c r="DG538" s="16">
        <v>6.1585000000000001</v>
      </c>
      <c r="DH538" s="16">
        <v>9.5571000000000002</v>
      </c>
      <c r="DI538" s="16">
        <v>3.3883999999999999</v>
      </c>
      <c r="DJ538" s="21">
        <v>3.3157000000000001</v>
      </c>
      <c r="DK538" s="21">
        <v>3.6928000000000001</v>
      </c>
      <c r="DL538" s="21">
        <v>7.2424999999999997</v>
      </c>
      <c r="DM538" s="21">
        <v>4.2717000000000001</v>
      </c>
      <c r="DN538" s="21">
        <v>3.0270999999999999</v>
      </c>
      <c r="DO538" s="21">
        <v>5.1204000000000001</v>
      </c>
      <c r="DP538" s="21">
        <v>3.4918</v>
      </c>
      <c r="DQ538" s="21">
        <v>7.2122000000000002</v>
      </c>
      <c r="DR538" s="21">
        <v>3.79</v>
      </c>
      <c r="DS538" s="21">
        <v>2.1497000000000002</v>
      </c>
      <c r="DT538" s="21">
        <v>2.9929999999999999</v>
      </c>
      <c r="DU538" s="21">
        <v>2.8563000000000001</v>
      </c>
      <c r="DV538" s="21">
        <v>-0.62439999999999996</v>
      </c>
      <c r="DW538" s="21">
        <v>4.4253</v>
      </c>
      <c r="DX538" s="21">
        <v>7.5707000000000004</v>
      </c>
      <c r="DY538" s="21">
        <v>2.7671000000000001</v>
      </c>
    </row>
    <row r="539" spans="1:129" x14ac:dyDescent="0.2">
      <c r="A539" s="62" t="str">
        <f>[1]PSIM!A554</f>
        <v>TEAM</v>
      </c>
      <c r="B539" s="16">
        <v>5.74E-2</v>
      </c>
      <c r="C539" s="16">
        <v>4.2999999999999997E-2</v>
      </c>
      <c r="D539" s="16">
        <v>9.8000000000000004E-2</v>
      </c>
      <c r="E539" s="16">
        <v>0.27179999999999999</v>
      </c>
      <c r="F539" s="16">
        <v>0.49780000000000002</v>
      </c>
      <c r="G539" s="16">
        <v>0.5333</v>
      </c>
      <c r="H539" s="16">
        <v>0.11559999999999999</v>
      </c>
      <c r="I539" s="16">
        <v>-4.4400000000000002E-2</v>
      </c>
      <c r="J539" s="16">
        <v>0.16889999999999999</v>
      </c>
      <c r="K539" s="16">
        <v>7.1099999999999997E-2</v>
      </c>
      <c r="L539" s="16">
        <v>4.3999999999999997E-2</v>
      </c>
      <c r="M539" s="16">
        <v>8.0000000000000002E-3</v>
      </c>
      <c r="N539" s="16">
        <v>9.4E-2</v>
      </c>
      <c r="O539" s="16">
        <v>-0.17199999999999999</v>
      </c>
      <c r="P539" s="16">
        <v>-1.4E-2</v>
      </c>
      <c r="Q539" s="16">
        <v>6.0000000000000001E-3</v>
      </c>
      <c r="R539" s="17">
        <v>17.525200000000002</v>
      </c>
      <c r="S539" s="17">
        <v>17.617000000000001</v>
      </c>
      <c r="T539" s="17">
        <v>18.181799999999999</v>
      </c>
      <c r="U539" s="17">
        <v>19.102399999999999</v>
      </c>
      <c r="V539" s="17">
        <v>21.473299999999998</v>
      </c>
      <c r="W539" s="17">
        <v>20.9572</v>
      </c>
      <c r="X539" s="17">
        <v>14.9657</v>
      </c>
      <c r="Y539" s="17">
        <v>8.4212000000000007</v>
      </c>
      <c r="Z539" s="17">
        <v>11.154199999999999</v>
      </c>
      <c r="AA539" s="17">
        <v>9.2837999999999994</v>
      </c>
      <c r="AB539" s="17">
        <v>9.1953999999999994</v>
      </c>
      <c r="AC539" s="17">
        <v>8.2271999999999998</v>
      </c>
      <c r="AD539" s="17">
        <v>10.3774</v>
      </c>
      <c r="AE539" s="17">
        <v>7.9859999999999998</v>
      </c>
      <c r="AF539" s="17">
        <v>2.8641000000000001</v>
      </c>
      <c r="AG539" s="17">
        <v>8.1068999999999996</v>
      </c>
      <c r="AH539" s="16">
        <v>8.23</v>
      </c>
      <c r="AI539" s="16">
        <v>10.38</v>
      </c>
      <c r="AJ539" s="16">
        <v>7.99</v>
      </c>
      <c r="AK539" s="16">
        <v>2.86</v>
      </c>
      <c r="AL539" s="16">
        <v>8.11</v>
      </c>
      <c r="AM539" s="16" t="s">
        <v>15</v>
      </c>
      <c r="AN539" s="16" t="s">
        <v>15</v>
      </c>
      <c r="AO539" s="16">
        <v>10.67</v>
      </c>
      <c r="AP539" s="16">
        <v>8.2200000000000006</v>
      </c>
      <c r="AQ539" s="16">
        <v>8.94</v>
      </c>
      <c r="AR539" s="16">
        <v>6.85</v>
      </c>
      <c r="AS539" s="16">
        <v>10.28</v>
      </c>
      <c r="AT539" s="16">
        <v>11.07</v>
      </c>
      <c r="AU539" s="16">
        <v>7.65</v>
      </c>
      <c r="AV539" s="16">
        <v>7.85</v>
      </c>
      <c r="AW539" s="16">
        <v>9.17</v>
      </c>
      <c r="AX539" s="19">
        <v>0.10273880064079058</v>
      </c>
      <c r="AY539" s="19">
        <v>6.1358051807212377E-2</v>
      </c>
      <c r="AZ539" s="19">
        <v>8.5074877494008272E-2</v>
      </c>
      <c r="BA539" s="19">
        <v>4.5460313052819765E-2</v>
      </c>
      <c r="BB539" s="19">
        <v>2.8914601349348066E-2</v>
      </c>
      <c r="BC539" s="19">
        <v>1.9131785068643773E-2</v>
      </c>
      <c r="BD539" s="19">
        <v>0.12069529262552878</v>
      </c>
      <c r="BE539" s="19">
        <v>-7.1952310138734613E-2</v>
      </c>
      <c r="BF539" s="19">
        <v>3.9721964782205743E-2</v>
      </c>
      <c r="BG539" s="19">
        <v>0.22520496730343967</v>
      </c>
      <c r="BH539" s="19">
        <v>1.8531849912739966</v>
      </c>
      <c r="BI539" s="19">
        <v>-2.2734042366793408E-3</v>
      </c>
      <c r="BJ539" s="19">
        <v>1.3296941203369607E-2</v>
      </c>
      <c r="BK539" s="19">
        <v>-1.7529341955346767E-2</v>
      </c>
      <c r="BL539" s="19">
        <v>-0.20469570590052519</v>
      </c>
      <c r="BM539" s="19">
        <v>0.24485441986534931</v>
      </c>
      <c r="BN539" s="16">
        <v>6.6618000000000004</v>
      </c>
      <c r="BO539" s="16">
        <v>5.6266999999999996</v>
      </c>
      <c r="BP539" s="16">
        <v>7.0926999999999998</v>
      </c>
      <c r="BQ539" s="16">
        <v>10.620699999999999</v>
      </c>
      <c r="BR539" s="16">
        <v>12.573700000000001</v>
      </c>
      <c r="BS539" s="16">
        <v>14.0967</v>
      </c>
      <c r="BT539" s="16">
        <v>5.0373999999999999</v>
      </c>
      <c r="BU539" s="16">
        <v>-1.8068</v>
      </c>
      <c r="BV539" s="16">
        <v>4.9298999999999999</v>
      </c>
      <c r="BW539" s="16">
        <v>2.2147999999999999</v>
      </c>
      <c r="BX539" s="16">
        <v>1.5404</v>
      </c>
      <c r="BY539" s="16">
        <v>0.33179999999999998</v>
      </c>
      <c r="BZ539" s="16">
        <v>3.4485999999999999</v>
      </c>
      <c r="CA539" s="16">
        <v>-8.5388999999999999</v>
      </c>
      <c r="CB539" s="16">
        <v>-0.77859999999999996</v>
      </c>
      <c r="CC539" s="16">
        <v>0.2883</v>
      </c>
      <c r="CD539" s="13" t="s">
        <v>15</v>
      </c>
      <c r="CE539" s="13" t="s">
        <v>15</v>
      </c>
      <c r="CF539" s="13">
        <v>0.51460876584444226</v>
      </c>
      <c r="CG539" s="13">
        <v>0.31009607259945249</v>
      </c>
      <c r="CH539" s="13">
        <v>0.14806427731568175</v>
      </c>
      <c r="CI539" s="13">
        <v>0.14685910451510267</v>
      </c>
      <c r="CJ539" s="13">
        <v>0.10184798088850094</v>
      </c>
      <c r="CK539" s="13">
        <v>2.9072211225213543E-2</v>
      </c>
      <c r="CL539" s="13">
        <v>0.28206286244975676</v>
      </c>
      <c r="CM539" s="13">
        <v>0.11299499643563227</v>
      </c>
      <c r="CN539" s="13">
        <v>2.4798077827851133E-3</v>
      </c>
      <c r="CO539" s="13" t="s">
        <v>15</v>
      </c>
      <c r="CP539" s="13">
        <v>7.4153175408426836E-2</v>
      </c>
      <c r="CQ539" s="13">
        <v>7.9250987296547296E-2</v>
      </c>
      <c r="CR539" s="13">
        <v>5.8665478783998193E-2</v>
      </c>
      <c r="CS539" s="13">
        <v>6.3085066465809109E-2</v>
      </c>
      <c r="CT539" s="16">
        <v>16.9252</v>
      </c>
      <c r="CU539" s="16">
        <v>9.0545000000000009</v>
      </c>
      <c r="CV539" s="16">
        <v>19.466000000000001</v>
      </c>
      <c r="CW539" s="16">
        <v>42.063800000000001</v>
      </c>
      <c r="CX539" s="16">
        <v>52.273499999999999</v>
      </c>
      <c r="CY539" s="16">
        <v>40.063099999999999</v>
      </c>
      <c r="CZ539" s="16">
        <v>8.0326000000000004</v>
      </c>
      <c r="DA539" s="16">
        <v>-3.1907000000000001</v>
      </c>
      <c r="DB539" s="16">
        <v>12.665800000000001</v>
      </c>
      <c r="DC539" s="16">
        <v>5.2808000000000002</v>
      </c>
      <c r="DD539" s="16">
        <v>3.3769999999999998</v>
      </c>
      <c r="DE539" s="16">
        <v>0.59499999999999997</v>
      </c>
      <c r="DF539" s="16">
        <v>7.3117000000000001</v>
      </c>
      <c r="DG539" s="16">
        <v>-14.0901</v>
      </c>
      <c r="DH539" s="16">
        <v>-1.2382</v>
      </c>
      <c r="DI539" s="16">
        <v>0.50609999999999999</v>
      </c>
      <c r="DJ539" s="21">
        <v>11.561299999999999</v>
      </c>
      <c r="DK539" s="21">
        <v>5.8083999999999998</v>
      </c>
      <c r="DL539" s="21">
        <v>10.977</v>
      </c>
      <c r="DM539" s="21">
        <v>22.380600000000001</v>
      </c>
      <c r="DN539" s="21">
        <v>30.155100000000001</v>
      </c>
      <c r="DO539" s="21">
        <v>26.579699999999999</v>
      </c>
      <c r="DP539" s="21">
        <v>5.7149999999999999</v>
      </c>
      <c r="DQ539" s="21">
        <v>-2.3252000000000002</v>
      </c>
      <c r="DR539" s="21">
        <v>8.2073</v>
      </c>
      <c r="DS539" s="21">
        <v>3.2877000000000001</v>
      </c>
      <c r="DT539" s="21">
        <v>2.2835999999999999</v>
      </c>
      <c r="DU539" s="21">
        <v>0.40029999999999999</v>
      </c>
      <c r="DV539" s="21">
        <v>4.8354999999999997</v>
      </c>
      <c r="DW539" s="21">
        <v>-9.7945999999999991</v>
      </c>
      <c r="DX539" s="21">
        <v>-0.87949999999999995</v>
      </c>
      <c r="DY539" s="21">
        <v>0.35210000000000002</v>
      </c>
    </row>
    <row r="540" spans="1:129" x14ac:dyDescent="0.2">
      <c r="A540" s="62" t="str">
        <f>[1]PSIM!A555</f>
        <v>TFG</v>
      </c>
      <c r="B540" s="16" t="s">
        <v>15</v>
      </c>
      <c r="C540" s="16" t="s">
        <v>15</v>
      </c>
      <c r="D540" s="16" t="s">
        <v>15</v>
      </c>
      <c r="E540" s="16" t="s">
        <v>15</v>
      </c>
      <c r="F540" s="16" t="s">
        <v>15</v>
      </c>
      <c r="G540" s="16" t="s">
        <v>15</v>
      </c>
      <c r="H540" s="16" t="s">
        <v>15</v>
      </c>
      <c r="I540" s="16" t="s">
        <v>15</v>
      </c>
      <c r="J540" s="16" t="s">
        <v>15</v>
      </c>
      <c r="K540" s="16" t="s">
        <v>15</v>
      </c>
      <c r="L540" s="16" t="s">
        <v>15</v>
      </c>
      <c r="M540" s="16" t="s">
        <v>15</v>
      </c>
      <c r="N540" s="16">
        <v>0.28999999999999998</v>
      </c>
      <c r="O540" s="16">
        <v>-0.37</v>
      </c>
      <c r="P540" s="16">
        <v>0.28000000000000003</v>
      </c>
      <c r="Q540" s="16">
        <v>0.3</v>
      </c>
      <c r="R540" s="17" t="s">
        <v>15</v>
      </c>
      <c r="S540" s="17" t="s">
        <v>15</v>
      </c>
      <c r="T540" s="17" t="s">
        <v>15</v>
      </c>
      <c r="U540" s="17" t="s">
        <v>15</v>
      </c>
      <c r="V540" s="17" t="s">
        <v>15</v>
      </c>
      <c r="W540" s="17" t="s">
        <v>15</v>
      </c>
      <c r="X540" s="17" t="s">
        <v>15</v>
      </c>
      <c r="Y540" s="17" t="s">
        <v>15</v>
      </c>
      <c r="Z540" s="17" t="s">
        <v>15</v>
      </c>
      <c r="AA540" s="17" t="s">
        <v>15</v>
      </c>
      <c r="AB540" s="17" t="s">
        <v>15</v>
      </c>
      <c r="AC540" s="17" t="s">
        <v>15</v>
      </c>
      <c r="AD540" s="17">
        <v>11.405200000000001</v>
      </c>
      <c r="AE540" s="17">
        <v>-4.2355</v>
      </c>
      <c r="AF540" s="17">
        <v>12.7059</v>
      </c>
      <c r="AG540" s="17">
        <v>12.5707</v>
      </c>
      <c r="AH540" s="16" t="s">
        <v>15</v>
      </c>
      <c r="AI540" s="16" t="s">
        <v>15</v>
      </c>
      <c r="AJ540" s="16">
        <v>-4.2699999999999996</v>
      </c>
      <c r="AK540" s="16">
        <v>12.71</v>
      </c>
      <c r="AL540" s="16">
        <v>12.57</v>
      </c>
      <c r="AM540" s="16" t="s">
        <v>15</v>
      </c>
      <c r="AN540" s="16" t="s">
        <v>15</v>
      </c>
      <c r="AO540" s="16" t="s">
        <v>15</v>
      </c>
      <c r="AP540" s="16" t="s">
        <v>15</v>
      </c>
      <c r="AQ540" s="16" t="s">
        <v>15</v>
      </c>
      <c r="AR540" s="16" t="s">
        <v>15</v>
      </c>
      <c r="AS540" s="16" t="s">
        <v>15</v>
      </c>
      <c r="AT540" s="16" t="s">
        <v>15</v>
      </c>
      <c r="AU540" s="16" t="s">
        <v>15</v>
      </c>
      <c r="AV540" s="16" t="s">
        <v>15</v>
      </c>
      <c r="AW540" s="16" t="s">
        <v>15</v>
      </c>
      <c r="AX540" s="19" t="s">
        <v>15</v>
      </c>
      <c r="AY540" s="19" t="s">
        <v>15</v>
      </c>
      <c r="AZ540" s="19" t="s">
        <v>15</v>
      </c>
      <c r="BA540" s="19" t="s">
        <v>15</v>
      </c>
      <c r="BB540" s="19" t="s">
        <v>15</v>
      </c>
      <c r="BC540" s="19" t="s">
        <v>15</v>
      </c>
      <c r="BD540" s="19" t="s">
        <v>15</v>
      </c>
      <c r="BE540" s="19" t="s">
        <v>15</v>
      </c>
      <c r="BF540" s="19" t="s">
        <v>15</v>
      </c>
      <c r="BG540" s="19" t="s">
        <v>15</v>
      </c>
      <c r="BH540" s="19" t="s">
        <v>15</v>
      </c>
      <c r="BI540" s="19" t="s">
        <v>15</v>
      </c>
      <c r="BJ540" s="19">
        <v>0.23602934574302611</v>
      </c>
      <c r="BK540" s="19">
        <v>-0.15442306083321908</v>
      </c>
      <c r="BL540" s="19">
        <v>0.15012520962011383</v>
      </c>
      <c r="BM540" s="19">
        <v>0.14140281880850217</v>
      </c>
      <c r="BN540" s="16" t="s">
        <v>15</v>
      </c>
      <c r="BO540" s="16" t="s">
        <v>15</v>
      </c>
      <c r="BP540" s="16" t="s">
        <v>15</v>
      </c>
      <c r="BQ540" s="16" t="s">
        <v>15</v>
      </c>
      <c r="BR540" s="16" t="s">
        <v>15</v>
      </c>
      <c r="BS540" s="16" t="s">
        <v>15</v>
      </c>
      <c r="BT540" s="16" t="s">
        <v>15</v>
      </c>
      <c r="BU540" s="16" t="s">
        <v>15</v>
      </c>
      <c r="BV540" s="16" t="s">
        <v>15</v>
      </c>
      <c r="BW540" s="16" t="s">
        <v>15</v>
      </c>
      <c r="BX540" s="16" t="s">
        <v>15</v>
      </c>
      <c r="BY540" s="16" t="s">
        <v>15</v>
      </c>
      <c r="BZ540" s="16">
        <v>5.4032999999999998</v>
      </c>
      <c r="CA540" s="16">
        <v>-9.0630000000000006</v>
      </c>
      <c r="CB540" s="16">
        <v>7.0145</v>
      </c>
      <c r="CC540" s="16">
        <v>5.8784999999999998</v>
      </c>
      <c r="CD540" s="13" t="s">
        <v>15</v>
      </c>
      <c r="CE540" s="13" t="s">
        <v>15</v>
      </c>
      <c r="CF540" s="13" t="s">
        <v>15</v>
      </c>
      <c r="CG540" s="13" t="s">
        <v>15</v>
      </c>
      <c r="CH540" s="13" t="s">
        <v>15</v>
      </c>
      <c r="CI540" s="13" t="s">
        <v>15</v>
      </c>
      <c r="CJ540" s="13" t="s">
        <v>15</v>
      </c>
      <c r="CK540" s="13" t="s">
        <v>15</v>
      </c>
      <c r="CL540" s="13" t="s">
        <v>15</v>
      </c>
      <c r="CM540" s="13" t="s">
        <v>15</v>
      </c>
      <c r="CN540" s="13" t="s">
        <v>15</v>
      </c>
      <c r="CO540" s="13" t="s">
        <v>15</v>
      </c>
      <c r="CP540" s="13" t="s">
        <v>15</v>
      </c>
      <c r="CQ540" s="13">
        <v>1.349140401084542</v>
      </c>
      <c r="CR540" s="13">
        <v>1.1570453107345187</v>
      </c>
      <c r="CS540" s="13">
        <v>1.1045713761640155</v>
      </c>
      <c r="CT540" s="16" t="s">
        <v>15</v>
      </c>
      <c r="CU540" s="16" t="s">
        <v>15</v>
      </c>
      <c r="CV540" s="16" t="s">
        <v>15</v>
      </c>
      <c r="CW540" s="16" t="s">
        <v>15</v>
      </c>
      <c r="CX540" s="16" t="s">
        <v>15</v>
      </c>
      <c r="CY540" s="16" t="s">
        <v>15</v>
      </c>
      <c r="CZ540" s="16" t="s">
        <v>15</v>
      </c>
      <c r="DA540" s="16" t="s">
        <v>15</v>
      </c>
      <c r="DB540" s="16" t="s">
        <v>15</v>
      </c>
      <c r="DC540" s="16" t="s">
        <v>15</v>
      </c>
      <c r="DD540" s="16" t="s">
        <v>15</v>
      </c>
      <c r="DE540" s="16" t="s">
        <v>15</v>
      </c>
      <c r="DF540" s="16" t="s">
        <v>15</v>
      </c>
      <c r="DG540" s="16">
        <v>-36.824100000000001</v>
      </c>
      <c r="DH540" s="16">
        <v>26.844000000000001</v>
      </c>
      <c r="DI540" s="16">
        <v>22.4634</v>
      </c>
      <c r="DJ540" s="21" t="s">
        <v>15</v>
      </c>
      <c r="DK540" s="21" t="s">
        <v>15</v>
      </c>
      <c r="DL540" s="21" t="s">
        <v>15</v>
      </c>
      <c r="DM540" s="21" t="s">
        <v>15</v>
      </c>
      <c r="DN540" s="21" t="s">
        <v>15</v>
      </c>
      <c r="DO540" s="21" t="s">
        <v>15</v>
      </c>
      <c r="DP540" s="21" t="s">
        <v>15</v>
      </c>
      <c r="DQ540" s="21" t="s">
        <v>15</v>
      </c>
      <c r="DR540" s="21" t="s">
        <v>15</v>
      </c>
      <c r="DS540" s="21" t="s">
        <v>15</v>
      </c>
      <c r="DT540" s="21" t="s">
        <v>15</v>
      </c>
      <c r="DU540" s="21" t="s">
        <v>15</v>
      </c>
      <c r="DV540" s="21" t="s">
        <v>15</v>
      </c>
      <c r="DW540" s="21">
        <v>-12.0755</v>
      </c>
      <c r="DX540" s="21">
        <v>10.1981</v>
      </c>
      <c r="DY540" s="21">
        <v>8.7911999999999999</v>
      </c>
    </row>
    <row r="541" spans="1:129" x14ac:dyDescent="0.2">
      <c r="A541" s="62" t="str">
        <f>[1]PSIM!A556</f>
        <v>TFI</v>
      </c>
      <c r="B541" s="16">
        <v>1.4862</v>
      </c>
      <c r="C541" s="16">
        <v>0.24229999999999999</v>
      </c>
      <c r="D541" s="16">
        <v>-0.38940000000000002</v>
      </c>
      <c r="E541" s="16">
        <v>-3.2214</v>
      </c>
      <c r="F541" s="16">
        <v>-0.51349999999999996</v>
      </c>
      <c r="G541" s="16">
        <v>-0.15540000000000001</v>
      </c>
      <c r="H541" s="16">
        <v>0.1166</v>
      </c>
      <c r="I541" s="16">
        <v>-0.1263</v>
      </c>
      <c r="J541" s="16">
        <v>-0.05</v>
      </c>
      <c r="K541" s="16">
        <v>0.04</v>
      </c>
      <c r="L541" s="16">
        <v>-3.1E-2</v>
      </c>
      <c r="M541" s="16">
        <v>-0.13700000000000001</v>
      </c>
      <c r="N541" s="16">
        <v>-0.10199999999999999</v>
      </c>
      <c r="O541" s="16">
        <v>0.01</v>
      </c>
      <c r="P541" s="16">
        <v>-6.4000000000000001E-2</v>
      </c>
      <c r="Q541" s="16">
        <v>-0.129</v>
      </c>
      <c r="R541" s="17">
        <v>30.8752</v>
      </c>
      <c r="S541" s="17">
        <v>10.9605</v>
      </c>
      <c r="T541" s="17">
        <v>9.7131000000000007</v>
      </c>
      <c r="U541" s="17">
        <v>12.911099999999999</v>
      </c>
      <c r="V541" s="17">
        <v>6.5275999999999996</v>
      </c>
      <c r="W541" s="17">
        <v>14.941000000000001</v>
      </c>
      <c r="X541" s="17">
        <v>14.0924</v>
      </c>
      <c r="Y541" s="17">
        <v>4.4927000000000001</v>
      </c>
      <c r="Z541" s="17">
        <v>6.9939999999999998</v>
      </c>
      <c r="AA541" s="17">
        <v>10.613799999999999</v>
      </c>
      <c r="AB541" s="17">
        <v>5.976</v>
      </c>
      <c r="AC541" s="17">
        <v>3.5036</v>
      </c>
      <c r="AD541" s="17">
        <v>1.4052</v>
      </c>
      <c r="AE541" s="17">
        <v>9.4053000000000004</v>
      </c>
      <c r="AF541" s="17">
        <v>10.978899999999999</v>
      </c>
      <c r="AG541" s="17">
        <v>8.3596000000000004</v>
      </c>
      <c r="AH541" s="16">
        <v>3.5</v>
      </c>
      <c r="AI541" s="16">
        <v>1.41</v>
      </c>
      <c r="AJ541" s="16">
        <v>9.41</v>
      </c>
      <c r="AK541" s="16">
        <v>10.98</v>
      </c>
      <c r="AL541" s="16" t="s">
        <v>15</v>
      </c>
      <c r="AM541" s="16">
        <v>7.22</v>
      </c>
      <c r="AN541" s="16">
        <v>10.56</v>
      </c>
      <c r="AO541" s="16">
        <v>13.23</v>
      </c>
      <c r="AP541" s="16">
        <v>11.24</v>
      </c>
      <c r="AQ541" s="16">
        <v>10.07</v>
      </c>
      <c r="AR541" s="16">
        <v>8.59</v>
      </c>
      <c r="AS541" s="16">
        <v>9.06</v>
      </c>
      <c r="AT541" s="16">
        <v>8.4499999999999993</v>
      </c>
      <c r="AU541" s="16">
        <v>7.46</v>
      </c>
      <c r="AV541" s="16">
        <v>6.38</v>
      </c>
      <c r="AW541" s="16" t="s">
        <v>15</v>
      </c>
      <c r="AX541" s="19">
        <v>0.23602044262830629</v>
      </c>
      <c r="AY541" s="19">
        <v>10.846899896085901</v>
      </c>
      <c r="AZ541" s="19">
        <v>-6.8523195427301538</v>
      </c>
      <c r="BA541" s="19">
        <v>1.63787679536246</v>
      </c>
      <c r="BB541" s="19">
        <v>-1.186993855373857</v>
      </c>
      <c r="BC541" s="19">
        <v>0.44656860110866303</v>
      </c>
      <c r="BD541" s="19">
        <v>0.36040862303946569</v>
      </c>
      <c r="BE541" s="19">
        <v>-0.96334532662778882</v>
      </c>
      <c r="BF541" s="19">
        <v>-7.301977275258996</v>
      </c>
      <c r="BG541" s="19">
        <v>0.84653277000435334</v>
      </c>
      <c r="BH541" s="19">
        <v>-12.372322865299767</v>
      </c>
      <c r="BI541" s="19">
        <v>-1.3632400092193815</v>
      </c>
      <c r="BJ541" s="19">
        <v>-0.4591883052848173</v>
      </c>
      <c r="BK541" s="19">
        <v>0.7061927661644859</v>
      </c>
      <c r="BL541" s="19">
        <v>-12.078906258191006</v>
      </c>
      <c r="BM541" s="19">
        <v>-3.0550491683503438</v>
      </c>
      <c r="BN541" s="16">
        <v>23.038399999999999</v>
      </c>
      <c r="BO541" s="16">
        <v>5.2424999999999997</v>
      </c>
      <c r="BP541" s="16">
        <v>-8.2004000000000001</v>
      </c>
      <c r="BQ541" s="16">
        <v>-5.1207000000000003</v>
      </c>
      <c r="BR541" s="16">
        <v>-8.3505000000000003</v>
      </c>
      <c r="BS541" s="16">
        <v>-2.3494000000000002</v>
      </c>
      <c r="BT541" s="16">
        <v>2.2471000000000001</v>
      </c>
      <c r="BU541" s="16">
        <v>-3.7899000000000003</v>
      </c>
      <c r="BV541" s="16">
        <v>-1.5893999999999999</v>
      </c>
      <c r="BW541" s="16">
        <v>1.5051000000000001</v>
      </c>
      <c r="BX541" s="16">
        <v>-1.1413</v>
      </c>
      <c r="BY541" s="16">
        <v>-4.3689999999999998</v>
      </c>
      <c r="BZ541" s="16">
        <v>-5.7089999999999996</v>
      </c>
      <c r="CA541" s="16">
        <v>0.70189999999999997</v>
      </c>
      <c r="CB541" s="16">
        <v>-6.8730000000000002</v>
      </c>
      <c r="CC541" s="16">
        <v>-15.5627</v>
      </c>
      <c r="CD541" s="13">
        <v>1.3817271828967714</v>
      </c>
      <c r="CE541" s="13">
        <v>1.3053777942759355</v>
      </c>
      <c r="CF541" s="13">
        <v>2.0263173958956728</v>
      </c>
      <c r="CG541" s="13">
        <v>2.3926996120150092</v>
      </c>
      <c r="CH541" s="13">
        <v>1.5266128993637635</v>
      </c>
      <c r="CI541" s="13">
        <v>1.5184333209659466</v>
      </c>
      <c r="CJ541" s="13">
        <v>1.5622433726148344</v>
      </c>
      <c r="CK541" s="13">
        <v>1.7670054921772389</v>
      </c>
      <c r="CL541" s="13">
        <v>1.3311325159630623</v>
      </c>
      <c r="CM541" s="13">
        <v>1.3703723515036703</v>
      </c>
      <c r="CN541" s="13" t="s">
        <v>15</v>
      </c>
      <c r="CO541" s="13">
        <v>0.56976790505365682</v>
      </c>
      <c r="CP541" s="13">
        <v>1.0707216601224128</v>
      </c>
      <c r="CQ541" s="13">
        <v>0.80796763093856383</v>
      </c>
      <c r="CR541" s="13">
        <v>1.7192118322371859</v>
      </c>
      <c r="CS541" s="13" t="s">
        <v>15</v>
      </c>
      <c r="CT541" s="16">
        <v>59.172600000000003</v>
      </c>
      <c r="CU541" s="16">
        <v>6.8033999999999999</v>
      </c>
      <c r="CV541" s="16">
        <v>-13.4793</v>
      </c>
      <c r="CW541" s="16">
        <v>-17.128799999999998</v>
      </c>
      <c r="CX541" s="16">
        <v>-25.053999999999998</v>
      </c>
      <c r="CY541" s="16">
        <v>-8.0175999999999998</v>
      </c>
      <c r="CZ541" s="16">
        <v>8.1670999999999996</v>
      </c>
      <c r="DA541" s="16">
        <v>-9.8099000000000007</v>
      </c>
      <c r="DB541" s="16">
        <v>-4.2201000000000004</v>
      </c>
      <c r="DC541" s="16">
        <v>3.9615999999999998</v>
      </c>
      <c r="DD541" s="16">
        <v>-3.4588999999999999</v>
      </c>
      <c r="DE541" s="16">
        <v>-16.316299999999998</v>
      </c>
      <c r="DF541" s="16">
        <v>-18.0867</v>
      </c>
      <c r="DG541" s="16">
        <v>2.2997999999999998</v>
      </c>
      <c r="DH541" s="16">
        <v>-18.604800000000001</v>
      </c>
      <c r="DI541" s="16">
        <v>-18.604800000000001</v>
      </c>
      <c r="DJ541" s="21">
        <v>13.4268</v>
      </c>
      <c r="DK541" s="21">
        <v>2.5282999999999998</v>
      </c>
      <c r="DL541" s="21">
        <v>-4.3059000000000003</v>
      </c>
      <c r="DM541" s="21">
        <v>-4.2957999999999998</v>
      </c>
      <c r="DN541" s="21">
        <v>-7.0441000000000003</v>
      </c>
      <c r="DO541" s="21">
        <v>-2.5125999999999999</v>
      </c>
      <c r="DP541" s="21">
        <v>2.6179999999999999</v>
      </c>
      <c r="DQ541" s="21">
        <v>-3.1585000000000001</v>
      </c>
      <c r="DR541" s="21">
        <v>-1.429</v>
      </c>
      <c r="DS541" s="21">
        <v>1.4805999999999999</v>
      </c>
      <c r="DT541" s="21">
        <v>-1.1739999999999999</v>
      </c>
      <c r="DU541" s="21">
        <v>-5.9589999999999996</v>
      </c>
      <c r="DV541" s="21">
        <v>-7.1283000000000003</v>
      </c>
      <c r="DW541" s="21">
        <v>0.79600000000000004</v>
      </c>
      <c r="DX541" s="21">
        <v>-5.9356999999999998</v>
      </c>
      <c r="DY541" s="21">
        <v>-5.9356999999999998</v>
      </c>
    </row>
    <row r="542" spans="1:129" x14ac:dyDescent="0.2">
      <c r="A542" s="62" t="str">
        <f>[1]PSIM!A557</f>
        <v>TFMAMA</v>
      </c>
      <c r="B542" s="16" t="s">
        <v>15</v>
      </c>
      <c r="C542" s="16" t="s">
        <v>15</v>
      </c>
      <c r="D542" s="16" t="s">
        <v>15</v>
      </c>
      <c r="E542" s="16" t="s">
        <v>15</v>
      </c>
      <c r="F542" s="16" t="s">
        <v>15</v>
      </c>
      <c r="G542" s="16" t="s">
        <v>15</v>
      </c>
      <c r="H542" s="16" t="s">
        <v>15</v>
      </c>
      <c r="I542" s="16" t="s">
        <v>15</v>
      </c>
      <c r="J542" s="16" t="s">
        <v>15</v>
      </c>
      <c r="K542" s="16" t="s">
        <v>15</v>
      </c>
      <c r="L542" s="16" t="s">
        <v>15</v>
      </c>
      <c r="M542" s="16" t="s">
        <v>15</v>
      </c>
      <c r="N542" s="16" t="s">
        <v>15</v>
      </c>
      <c r="O542" s="16" t="s">
        <v>15</v>
      </c>
      <c r="P542" s="16" t="s">
        <v>15</v>
      </c>
      <c r="Q542" s="16">
        <v>8.65</v>
      </c>
      <c r="R542" s="17" t="s">
        <v>15</v>
      </c>
      <c r="S542" s="17" t="s">
        <v>15</v>
      </c>
      <c r="T542" s="17" t="s">
        <v>15</v>
      </c>
      <c r="U542" s="17" t="s">
        <v>15</v>
      </c>
      <c r="V542" s="17" t="s">
        <v>15</v>
      </c>
      <c r="W542" s="17" t="s">
        <v>15</v>
      </c>
      <c r="X542" s="17" t="s">
        <v>15</v>
      </c>
      <c r="Y542" s="17" t="s">
        <v>15</v>
      </c>
      <c r="Z542" s="17" t="s">
        <v>15</v>
      </c>
      <c r="AA542" s="17" t="s">
        <v>15</v>
      </c>
      <c r="AB542" s="17" t="s">
        <v>15</v>
      </c>
      <c r="AC542" s="17" t="s">
        <v>15</v>
      </c>
      <c r="AD542" s="17" t="s">
        <v>15</v>
      </c>
      <c r="AE542" s="17">
        <v>33.356900000000003</v>
      </c>
      <c r="AF542" s="17">
        <v>33.933799999999998</v>
      </c>
      <c r="AG542" s="17">
        <v>33.638800000000003</v>
      </c>
      <c r="AH542" s="16" t="s">
        <v>15</v>
      </c>
      <c r="AI542" s="16" t="s">
        <v>15</v>
      </c>
      <c r="AJ542" s="16" t="s">
        <v>15</v>
      </c>
      <c r="AK542" s="16" t="s">
        <v>15</v>
      </c>
      <c r="AL542" s="16">
        <v>33.64</v>
      </c>
      <c r="AM542" s="16" t="s">
        <v>15</v>
      </c>
      <c r="AN542" s="16" t="s">
        <v>15</v>
      </c>
      <c r="AO542" s="16" t="s">
        <v>15</v>
      </c>
      <c r="AP542" s="16" t="s">
        <v>15</v>
      </c>
      <c r="AQ542" s="16" t="s">
        <v>15</v>
      </c>
      <c r="AR542" s="16" t="s">
        <v>15</v>
      </c>
      <c r="AS542" s="16" t="s">
        <v>15</v>
      </c>
      <c r="AT542" s="16" t="s">
        <v>15</v>
      </c>
      <c r="AU542" s="16" t="s">
        <v>15</v>
      </c>
      <c r="AV542" s="16" t="s">
        <v>15</v>
      </c>
      <c r="AW542" s="16" t="s">
        <v>15</v>
      </c>
      <c r="AX542" s="19" t="s">
        <v>15</v>
      </c>
      <c r="AY542" s="19" t="s">
        <v>15</v>
      </c>
      <c r="AZ542" s="19" t="s">
        <v>15</v>
      </c>
      <c r="BA542" s="19" t="s">
        <v>15</v>
      </c>
      <c r="BB542" s="19" t="s">
        <v>15</v>
      </c>
      <c r="BC542" s="19" t="s">
        <v>15</v>
      </c>
      <c r="BD542" s="19" t="s">
        <v>15</v>
      </c>
      <c r="BE542" s="19" t="s">
        <v>15</v>
      </c>
      <c r="BF542" s="19" t="s">
        <v>15</v>
      </c>
      <c r="BG542" s="19" t="s">
        <v>15</v>
      </c>
      <c r="BH542" s="19" t="s">
        <v>15</v>
      </c>
      <c r="BI542" s="19" t="s">
        <v>15</v>
      </c>
      <c r="BJ542" s="19" t="s">
        <v>15</v>
      </c>
      <c r="BK542" s="19" t="s">
        <v>15</v>
      </c>
      <c r="BL542" s="19" t="s">
        <v>15</v>
      </c>
      <c r="BM542" s="19" t="s">
        <v>15</v>
      </c>
      <c r="BN542" s="16" t="s">
        <v>15</v>
      </c>
      <c r="BO542" s="16" t="s">
        <v>15</v>
      </c>
      <c r="BP542" s="16" t="s">
        <v>15</v>
      </c>
      <c r="BQ542" s="16" t="s">
        <v>15</v>
      </c>
      <c r="BR542" s="16" t="s">
        <v>15</v>
      </c>
      <c r="BS542" s="16" t="s">
        <v>15</v>
      </c>
      <c r="BT542" s="16" t="s">
        <v>15</v>
      </c>
      <c r="BU542" s="16" t="s">
        <v>15</v>
      </c>
      <c r="BV542" s="16" t="s">
        <v>15</v>
      </c>
      <c r="BW542" s="16" t="s">
        <v>15</v>
      </c>
      <c r="BX542" s="16" t="s">
        <v>15</v>
      </c>
      <c r="BY542" s="16" t="s">
        <v>15</v>
      </c>
      <c r="BZ542" s="16" t="s">
        <v>15</v>
      </c>
      <c r="CA542" s="16">
        <v>12.8247</v>
      </c>
      <c r="CB542" s="16">
        <v>13.5794</v>
      </c>
      <c r="CC542" s="16">
        <v>13.191700000000001</v>
      </c>
      <c r="CD542" s="13" t="s">
        <v>15</v>
      </c>
      <c r="CE542" s="13" t="s">
        <v>15</v>
      </c>
      <c r="CF542" s="13" t="s">
        <v>15</v>
      </c>
      <c r="CG542" s="13" t="s">
        <v>15</v>
      </c>
      <c r="CH542" s="13" t="s">
        <v>15</v>
      </c>
      <c r="CI542" s="13" t="s">
        <v>15</v>
      </c>
      <c r="CJ542" s="13" t="s">
        <v>15</v>
      </c>
      <c r="CK542" s="13" t="s">
        <v>15</v>
      </c>
      <c r="CL542" s="13" t="s">
        <v>15</v>
      </c>
      <c r="CM542" s="13" t="s">
        <v>15</v>
      </c>
      <c r="CN542" s="13" t="s">
        <v>15</v>
      </c>
      <c r="CO542" s="13" t="s">
        <v>15</v>
      </c>
      <c r="CP542" s="13" t="s">
        <v>15</v>
      </c>
      <c r="CQ542" s="13" t="s">
        <v>15</v>
      </c>
      <c r="CR542" s="13" t="s">
        <v>15</v>
      </c>
      <c r="CS542" s="13">
        <v>1.4795917340636828E-2</v>
      </c>
      <c r="CT542" s="16" t="s">
        <v>15</v>
      </c>
      <c r="CU542" s="16" t="s">
        <v>15</v>
      </c>
      <c r="CV542" s="16" t="s">
        <v>15</v>
      </c>
      <c r="CW542" s="16" t="s">
        <v>15</v>
      </c>
      <c r="CX542" s="16" t="s">
        <v>15</v>
      </c>
      <c r="CY542" s="16" t="s">
        <v>15</v>
      </c>
      <c r="CZ542" s="16" t="s">
        <v>15</v>
      </c>
      <c r="DA542" s="16" t="s">
        <v>15</v>
      </c>
      <c r="DB542" s="16" t="s">
        <v>15</v>
      </c>
      <c r="DC542" s="16" t="s">
        <v>15</v>
      </c>
      <c r="DD542" s="16" t="s">
        <v>15</v>
      </c>
      <c r="DE542" s="16" t="s">
        <v>15</v>
      </c>
      <c r="DF542" s="16" t="s">
        <v>15</v>
      </c>
      <c r="DG542" s="16" t="s">
        <v>15</v>
      </c>
      <c r="DH542" s="16">
        <v>16.783899999999999</v>
      </c>
      <c r="DI542" s="16">
        <v>15.0693</v>
      </c>
      <c r="DJ542" s="21" t="s">
        <v>15</v>
      </c>
      <c r="DK542" s="21" t="s">
        <v>15</v>
      </c>
      <c r="DL542" s="21" t="s">
        <v>15</v>
      </c>
      <c r="DM542" s="21" t="s">
        <v>15</v>
      </c>
      <c r="DN542" s="21" t="s">
        <v>15</v>
      </c>
      <c r="DO542" s="21" t="s">
        <v>15</v>
      </c>
      <c r="DP542" s="21" t="s">
        <v>15</v>
      </c>
      <c r="DQ542" s="21" t="s">
        <v>15</v>
      </c>
      <c r="DR542" s="21" t="s">
        <v>15</v>
      </c>
      <c r="DS542" s="21" t="s">
        <v>15</v>
      </c>
      <c r="DT542" s="21" t="s">
        <v>15</v>
      </c>
      <c r="DU542" s="21" t="s">
        <v>15</v>
      </c>
      <c r="DV542" s="21" t="s">
        <v>15</v>
      </c>
      <c r="DW542" s="21" t="s">
        <v>15</v>
      </c>
      <c r="DX542" s="21">
        <v>11.0482</v>
      </c>
      <c r="DY542" s="21">
        <v>10.063499999999999</v>
      </c>
    </row>
    <row r="543" spans="1:129" x14ac:dyDescent="0.2">
      <c r="A543" s="62" t="str">
        <f>[1]PSIM!A558</f>
        <v>TGCI</v>
      </c>
      <c r="B543" s="16">
        <v>0.23749999999999999</v>
      </c>
      <c r="C543" s="16">
        <v>0.44500000000000001</v>
      </c>
      <c r="D543" s="16">
        <v>-0.13300000000000001</v>
      </c>
      <c r="E543" s="16">
        <v>-0.27</v>
      </c>
      <c r="F543" s="16">
        <v>-0.85</v>
      </c>
      <c r="G543" s="16">
        <v>-0.81</v>
      </c>
      <c r="H543" s="16">
        <v>-0.44</v>
      </c>
      <c r="I543" s="16">
        <v>2E-3</v>
      </c>
      <c r="J543" s="16">
        <v>0.32700000000000001</v>
      </c>
      <c r="K543" s="16">
        <v>0.3</v>
      </c>
      <c r="L543" s="16">
        <v>0.21</v>
      </c>
      <c r="M543" s="16">
        <v>0.14000000000000001</v>
      </c>
      <c r="N543" s="16">
        <v>0.16300000000000001</v>
      </c>
      <c r="O543" s="16">
        <v>0.17</v>
      </c>
      <c r="P543" s="16">
        <v>0.12</v>
      </c>
      <c r="Q543" s="16">
        <v>0.11</v>
      </c>
      <c r="R543" s="17">
        <v>24.9771</v>
      </c>
      <c r="S543" s="17">
        <v>28.111799999999999</v>
      </c>
      <c r="T543" s="17">
        <v>14.0932</v>
      </c>
      <c r="U543" s="17">
        <v>13.1144</v>
      </c>
      <c r="V543" s="17">
        <v>7.6044</v>
      </c>
      <c r="W543" s="17">
        <v>8.8937000000000008</v>
      </c>
      <c r="X543" s="17">
        <v>7.4310999999999998</v>
      </c>
      <c r="Y543" s="17">
        <v>33.418300000000002</v>
      </c>
      <c r="Z543" s="17">
        <v>37.3842</v>
      </c>
      <c r="AA543" s="17">
        <v>36.457900000000002</v>
      </c>
      <c r="AB543" s="17">
        <v>35.846899999999998</v>
      </c>
      <c r="AC543" s="17">
        <v>33.338000000000001</v>
      </c>
      <c r="AD543" s="17">
        <v>31.269300000000001</v>
      </c>
      <c r="AE543" s="17">
        <v>31.986799999999999</v>
      </c>
      <c r="AF543" s="17">
        <v>31.709099999999999</v>
      </c>
      <c r="AG543" s="17">
        <v>31.6389</v>
      </c>
      <c r="AH543" s="16">
        <v>33.340000000000003</v>
      </c>
      <c r="AI543" s="16">
        <v>31.27</v>
      </c>
      <c r="AJ543" s="16">
        <v>31.99</v>
      </c>
      <c r="AK543" s="16">
        <v>31.66</v>
      </c>
      <c r="AL543" s="16">
        <v>18.87</v>
      </c>
      <c r="AM543" s="16">
        <v>17.260000000000002</v>
      </c>
      <c r="AN543" s="16">
        <v>15.27</v>
      </c>
      <c r="AO543" s="16">
        <v>0.11</v>
      </c>
      <c r="AP543" s="16">
        <v>17.75</v>
      </c>
      <c r="AQ543" s="16">
        <v>27.37</v>
      </c>
      <c r="AR543" s="16" t="s">
        <v>15</v>
      </c>
      <c r="AS543" s="16">
        <v>30.16</v>
      </c>
      <c r="AT543" s="16">
        <v>26.21</v>
      </c>
      <c r="AU543" s="16">
        <v>22.48</v>
      </c>
      <c r="AV543" s="16">
        <v>24.36</v>
      </c>
      <c r="AW543" s="16">
        <v>26.64</v>
      </c>
      <c r="AX543" s="19">
        <v>0.39735557953392497</v>
      </c>
      <c r="AY543" s="19">
        <v>0.1867180006975325</v>
      </c>
      <c r="AZ543" s="19">
        <v>-1.2625490624892091</v>
      </c>
      <c r="BA543" s="19">
        <v>-2.5924464648197389</v>
      </c>
      <c r="BB543" s="19">
        <v>-0.82112345361864802</v>
      </c>
      <c r="BC543" s="19">
        <v>-1.1908217791315063</v>
      </c>
      <c r="BD543" s="19">
        <v>-0.48651914098121662</v>
      </c>
      <c r="BE543" s="19">
        <v>1.4006935306000021</v>
      </c>
      <c r="BF543" s="19">
        <v>0.2375712595574675</v>
      </c>
      <c r="BG543" s="19">
        <v>0.26716682612502013</v>
      </c>
      <c r="BH543" s="19">
        <v>0.29964238871791493</v>
      </c>
      <c r="BI543" s="19">
        <v>0.19256844418555391</v>
      </c>
      <c r="BJ543" s="19">
        <v>8.6204372727229625E-2</v>
      </c>
      <c r="BK543" s="19">
        <v>0.10889658161825312</v>
      </c>
      <c r="BL543" s="19" t="s">
        <v>15</v>
      </c>
      <c r="BM543" s="19" t="s">
        <v>15</v>
      </c>
      <c r="BN543" s="16">
        <v>10.0489</v>
      </c>
      <c r="BO543" s="16">
        <v>14.676500000000001</v>
      </c>
      <c r="BP543" s="16">
        <v>-4.8019999999999996</v>
      </c>
      <c r="BQ543" s="16">
        <v>-7.7457000000000003</v>
      </c>
      <c r="BR543" s="16">
        <v>-30.397200000000002</v>
      </c>
      <c r="BS543" s="16">
        <v>-31.398599999999998</v>
      </c>
      <c r="BT543" s="16">
        <v>-28.131499999999999</v>
      </c>
      <c r="BU543" s="16">
        <v>9.7500000000000003E-2</v>
      </c>
      <c r="BV543" s="16">
        <v>12.0566</v>
      </c>
      <c r="BW543" s="16">
        <v>10.8093</v>
      </c>
      <c r="BX543" s="16">
        <v>7.2333999999999996</v>
      </c>
      <c r="BY543" s="16">
        <v>7.6632999999999996</v>
      </c>
      <c r="BZ543" s="16">
        <v>9.1526999999999994</v>
      </c>
      <c r="CA543" s="16">
        <v>11.4575</v>
      </c>
      <c r="CB543" s="16">
        <v>8.8170000000000002</v>
      </c>
      <c r="CC543" s="16">
        <v>8.6519999999999992</v>
      </c>
      <c r="CD543" s="13">
        <v>0.50994005956015098</v>
      </c>
      <c r="CE543" s="13">
        <v>0.99939067604561049</v>
      </c>
      <c r="CF543" s="13">
        <v>1.5139415816005868</v>
      </c>
      <c r="CG543" s="13">
        <v>1.9368713697308757</v>
      </c>
      <c r="CH543" s="13">
        <v>2.6877696978935264</v>
      </c>
      <c r="CI543" s="13" t="s">
        <v>15</v>
      </c>
      <c r="CJ543" s="13">
        <v>2.619621303667063</v>
      </c>
      <c r="CK543" s="13">
        <v>2.1310867265324931</v>
      </c>
      <c r="CL543" s="13">
        <v>1.2712979856406121</v>
      </c>
      <c r="CM543" s="13">
        <v>0.89138931605227567</v>
      </c>
      <c r="CN543" s="13">
        <v>0.73419975900032697</v>
      </c>
      <c r="CO543" s="13">
        <v>5.242663137107996E-2</v>
      </c>
      <c r="CP543" s="13">
        <v>1.4332086680024465E-4</v>
      </c>
      <c r="CQ543" s="13">
        <v>2.0788493167347592E-2</v>
      </c>
      <c r="CR543" s="13" t="s">
        <v>15</v>
      </c>
      <c r="CS543" s="13" t="s">
        <v>15</v>
      </c>
      <c r="CT543" s="16">
        <v>6.4974999999999996</v>
      </c>
      <c r="CU543" s="16">
        <v>12.0694</v>
      </c>
      <c r="CV543" s="16">
        <v>-3.7467999999999999</v>
      </c>
      <c r="CW543" s="16">
        <v>-8.2531999999999996</v>
      </c>
      <c r="CX543" s="16">
        <v>-31.590499999999999</v>
      </c>
      <c r="CY543" s="16">
        <v>-43.595199999999998</v>
      </c>
      <c r="CZ543" s="16">
        <v>-39.513300000000001</v>
      </c>
      <c r="DA543" s="16">
        <v>0.16980000000000001</v>
      </c>
      <c r="DB543" s="16">
        <v>26.720400000000001</v>
      </c>
      <c r="DC543" s="16">
        <v>19.8001</v>
      </c>
      <c r="DD543" s="16">
        <v>11.667300000000001</v>
      </c>
      <c r="DE543" s="16">
        <v>7.8169000000000004</v>
      </c>
      <c r="DF543" s="16">
        <v>8.8453999999999997</v>
      </c>
      <c r="DG543" s="16">
        <v>8.6442999999999994</v>
      </c>
      <c r="DH543" s="16">
        <v>5.8446999999999996</v>
      </c>
      <c r="DI543" s="16">
        <v>5.4885999999999999</v>
      </c>
      <c r="DJ543" s="21">
        <v>3.8837999999999999</v>
      </c>
      <c r="DK543" s="21">
        <v>6.1403999999999996</v>
      </c>
      <c r="DL543" s="21">
        <v>-1.4927999999999999</v>
      </c>
      <c r="DM543" s="21">
        <v>-2.7560000000000002</v>
      </c>
      <c r="DN543" s="21">
        <v>-8.8384</v>
      </c>
      <c r="DO543" s="21">
        <v>-9.8130000000000006</v>
      </c>
      <c r="DP543" s="21">
        <v>-8.8145000000000007</v>
      </c>
      <c r="DQ543" s="21">
        <v>4.6399999999999997E-2</v>
      </c>
      <c r="DR543" s="21">
        <v>9.1361000000000008</v>
      </c>
      <c r="DS543" s="21">
        <v>8.5090000000000003</v>
      </c>
      <c r="DT543" s="21">
        <v>5.7908999999999997</v>
      </c>
      <c r="DU543" s="21">
        <v>5.3014999999999999</v>
      </c>
      <c r="DV543" s="21">
        <v>7.5486000000000004</v>
      </c>
      <c r="DW543" s="21">
        <v>7.5850999999999997</v>
      </c>
      <c r="DX543" s="21">
        <v>5.2290999999999999</v>
      </c>
      <c r="DY543" s="21">
        <v>4.9622999999999999</v>
      </c>
    </row>
    <row r="544" spans="1:129" x14ac:dyDescent="0.2">
      <c r="A544" s="62" t="str">
        <f>[1]PSIM!A559</f>
        <v>TGPRO</v>
      </c>
      <c r="B544" s="16">
        <v>-186.95089999999999</v>
      </c>
      <c r="C544" s="16">
        <v>-52.77</v>
      </c>
      <c r="D544" s="16">
        <v>123.44799999999999</v>
      </c>
      <c r="E544" s="16">
        <v>-0.1789</v>
      </c>
      <c r="F544" s="16">
        <v>0.21859999999999999</v>
      </c>
      <c r="G544" s="16">
        <v>6.1600000000000002E-2</v>
      </c>
      <c r="H544" s="16">
        <v>-0.9163</v>
      </c>
      <c r="I544" s="16">
        <v>-0.47699999999999998</v>
      </c>
      <c r="J544" s="16">
        <v>-3.0609000000000002</v>
      </c>
      <c r="K544" s="16">
        <v>0.59630000000000005</v>
      </c>
      <c r="L544" s="16">
        <v>5.96E-2</v>
      </c>
      <c r="M544" s="16">
        <v>1.9900000000000001E-2</v>
      </c>
      <c r="N544" s="16">
        <v>9.2999999999999992E-3</v>
      </c>
      <c r="O544" s="16">
        <v>-4.2799999999999998E-2</v>
      </c>
      <c r="P544" s="16">
        <v>1E-3</v>
      </c>
      <c r="Q544" s="16">
        <v>1.5E-3</v>
      </c>
      <c r="R544" s="17" t="s">
        <v>15</v>
      </c>
      <c r="S544" s="17" t="s">
        <v>15</v>
      </c>
      <c r="T544" s="17" t="s">
        <v>15</v>
      </c>
      <c r="U544" s="17" t="s">
        <v>15</v>
      </c>
      <c r="V544" s="17">
        <v>15.432</v>
      </c>
      <c r="W544" s="17">
        <v>13.5283</v>
      </c>
      <c r="X544" s="17">
        <v>5.0221999999999998</v>
      </c>
      <c r="Y544" s="17">
        <v>14.0167</v>
      </c>
      <c r="Z544" s="17">
        <v>-14.6014</v>
      </c>
      <c r="AA544" s="17">
        <v>13.743600000000001</v>
      </c>
      <c r="AB544" s="17">
        <v>14.698600000000001</v>
      </c>
      <c r="AC544" s="17">
        <v>15.7309</v>
      </c>
      <c r="AD544" s="17">
        <v>15.845700000000001</v>
      </c>
      <c r="AE544" s="17">
        <v>5.0640000000000001</v>
      </c>
      <c r="AF544" s="17">
        <v>13.988199999999999</v>
      </c>
      <c r="AG544" s="17">
        <v>17.4221</v>
      </c>
      <c r="AH544" s="16">
        <v>15.73</v>
      </c>
      <c r="AI544" s="16">
        <v>15.85</v>
      </c>
      <c r="AJ544" s="16">
        <v>5.0599999999999996</v>
      </c>
      <c r="AK544" s="16">
        <v>13.99</v>
      </c>
      <c r="AL544" s="16">
        <v>17.420000000000002</v>
      </c>
      <c r="AM544" s="16">
        <v>49.52</v>
      </c>
      <c r="AN544" s="16">
        <v>23.67</v>
      </c>
      <c r="AO544" s="16">
        <v>16.940000000000001</v>
      </c>
      <c r="AP544" s="16">
        <v>15.15</v>
      </c>
      <c r="AQ544" s="16">
        <v>14.88</v>
      </c>
      <c r="AR544" s="16">
        <v>13.18</v>
      </c>
      <c r="AS544" s="16">
        <v>20.21</v>
      </c>
      <c r="AT544" s="16">
        <v>26.09</v>
      </c>
      <c r="AU544" s="16">
        <v>21.88</v>
      </c>
      <c r="AV544" s="16">
        <v>18.47</v>
      </c>
      <c r="AW544" s="16">
        <v>14.49</v>
      </c>
      <c r="AX544" s="19" t="s">
        <v>15</v>
      </c>
      <c r="AY544" s="19" t="s">
        <v>15</v>
      </c>
      <c r="AZ544" s="19" t="s">
        <v>15</v>
      </c>
      <c r="BA544" s="19" t="s">
        <v>15</v>
      </c>
      <c r="BB544" s="19">
        <v>0.24071664289655317</v>
      </c>
      <c r="BC544" s="19">
        <v>2.9934806510057759</v>
      </c>
      <c r="BD544" s="19">
        <v>-8.5752288806839452E-2</v>
      </c>
      <c r="BE544" s="19">
        <v>-0.67287561392397499</v>
      </c>
      <c r="BF544" s="19">
        <v>-0.32126959611997807</v>
      </c>
      <c r="BG544" s="19">
        <v>-1.9161642909459688E-2</v>
      </c>
      <c r="BH544" s="19">
        <v>0.12573443008225618</v>
      </c>
      <c r="BI544" s="19">
        <v>0.51579913123258014</v>
      </c>
      <c r="BJ544" s="19">
        <v>0.55351194532262171</v>
      </c>
      <c r="BK544" s="19">
        <v>-0.1843994918759774</v>
      </c>
      <c r="BL544" s="19">
        <v>-0.78629222574337543</v>
      </c>
      <c r="BM544" s="19">
        <v>0.89303356468000838</v>
      </c>
      <c r="BN544" s="16" t="s">
        <v>15</v>
      </c>
      <c r="BO544" s="16" t="s">
        <v>15</v>
      </c>
      <c r="BP544" s="16" t="s">
        <v>15</v>
      </c>
      <c r="BQ544" s="16" t="s">
        <v>15</v>
      </c>
      <c r="BR544" s="16">
        <v>2.0581</v>
      </c>
      <c r="BS544" s="16">
        <v>0.55600000000000005</v>
      </c>
      <c r="BT544" s="16">
        <v>-11.2464</v>
      </c>
      <c r="BU544" s="16">
        <v>-14.7746</v>
      </c>
      <c r="BV544" s="16">
        <v>-75.386799999999994</v>
      </c>
      <c r="BW544" s="16">
        <v>66.222099999999998</v>
      </c>
      <c r="BX544" s="16">
        <v>9.1929999999999996</v>
      </c>
      <c r="BY544" s="16">
        <v>4.5804999999999998</v>
      </c>
      <c r="BZ544" s="16">
        <v>1.5956999999999999</v>
      </c>
      <c r="CA544" s="16">
        <v>-9.4213000000000005</v>
      </c>
      <c r="CB544" s="16">
        <v>0.32050000000000001</v>
      </c>
      <c r="CC544" s="16">
        <v>0.44419999999999998</v>
      </c>
      <c r="CD544" s="13">
        <v>-1.4200910115427898</v>
      </c>
      <c r="CE544" s="13">
        <v>-1.3236420586927198</v>
      </c>
      <c r="CF544" s="13">
        <v>12.914556069728484</v>
      </c>
      <c r="CG544" s="13">
        <v>16.521692842953257</v>
      </c>
      <c r="CH544" s="13">
        <v>11.02391309496554</v>
      </c>
      <c r="CI544" s="13">
        <v>9.4368010264086397</v>
      </c>
      <c r="CJ544" s="13">
        <v>9.2728958101594365</v>
      </c>
      <c r="CK544" s="13">
        <v>343.40106651698005</v>
      </c>
      <c r="CL544" s="13">
        <v>-1.4663499816709527</v>
      </c>
      <c r="CM544" s="13">
        <v>1.0221023350890539</v>
      </c>
      <c r="CN544" s="13">
        <v>0.15903380752699475</v>
      </c>
      <c r="CO544" s="13">
        <v>0.15881090835718553</v>
      </c>
      <c r="CP544" s="13">
        <v>7.8713491606090466E-2</v>
      </c>
      <c r="CQ544" s="13">
        <v>0.14942331281962948</v>
      </c>
      <c r="CR544" s="13">
        <v>0.29233983149573245</v>
      </c>
      <c r="CS544" s="13">
        <v>0.31031194916571819</v>
      </c>
      <c r="CT544" s="16" t="s">
        <v>15</v>
      </c>
      <c r="CU544" s="16" t="s">
        <v>15</v>
      </c>
      <c r="CV544" s="16" t="s">
        <v>15</v>
      </c>
      <c r="CW544" s="16" t="s">
        <v>15</v>
      </c>
      <c r="CX544" s="16" t="s">
        <v>15</v>
      </c>
      <c r="CY544" s="16">
        <v>7.8253000000000004</v>
      </c>
      <c r="CZ544" s="16">
        <v>-136.95740000000001</v>
      </c>
      <c r="DA544" s="16">
        <v>-188.577</v>
      </c>
      <c r="DB544" s="16">
        <v>-188.577</v>
      </c>
      <c r="DC544" s="16">
        <v>-188.577</v>
      </c>
      <c r="DD544" s="16">
        <v>21.949100000000001</v>
      </c>
      <c r="DE544" s="16">
        <v>6.1078999999999999</v>
      </c>
      <c r="DF544" s="16">
        <v>1.9161000000000001</v>
      </c>
      <c r="DG544" s="16">
        <v>-8.4948999999999995</v>
      </c>
      <c r="DH544" s="16">
        <v>0.2185</v>
      </c>
      <c r="DI544" s="16">
        <v>0.30630000000000002</v>
      </c>
      <c r="DJ544" s="21" t="s">
        <v>15</v>
      </c>
      <c r="DK544" s="21" t="s">
        <v>15</v>
      </c>
      <c r="DL544" s="21" t="s">
        <v>15</v>
      </c>
      <c r="DM544" s="21" t="s">
        <v>15</v>
      </c>
      <c r="DN544" s="21" t="s">
        <v>15</v>
      </c>
      <c r="DO544" s="21">
        <v>0.56379999999999997</v>
      </c>
      <c r="DP544" s="21">
        <v>-10.165900000000001</v>
      </c>
      <c r="DQ544" s="21">
        <v>-7.3624999999999998</v>
      </c>
      <c r="DR544" s="21">
        <v>-58.113700000000001</v>
      </c>
      <c r="DS544" s="21">
        <v>64.98</v>
      </c>
      <c r="DT544" s="21">
        <v>9.4202999999999992</v>
      </c>
      <c r="DU544" s="21">
        <v>3.4190999999999998</v>
      </c>
      <c r="DV544" s="21">
        <v>1.157</v>
      </c>
      <c r="DW544" s="21">
        <v>-5.8632999999999997</v>
      </c>
      <c r="DX544" s="21">
        <v>0.15240000000000001</v>
      </c>
      <c r="DY544" s="21">
        <v>0.2026</v>
      </c>
    </row>
    <row r="545" spans="1:129" x14ac:dyDescent="0.2">
      <c r="A545" s="62" t="str">
        <f>[1]PSIM!A560</f>
        <v>TH</v>
      </c>
      <c r="B545" s="16">
        <v>5.7599999999999998E-2</v>
      </c>
      <c r="C545" s="16">
        <v>8.5300000000000001E-2</v>
      </c>
      <c r="D545" s="16">
        <v>3.5499999999999997E-2</v>
      </c>
      <c r="E545" s="16">
        <v>2.7099999999999999E-2</v>
      </c>
      <c r="F545" s="16">
        <v>1.8100000000000002E-2</v>
      </c>
      <c r="G545" s="16">
        <v>-1.8E-3</v>
      </c>
      <c r="H545" s="16">
        <v>3.5999999999999999E-3</v>
      </c>
      <c r="I545" s="16">
        <v>-3.5999999999999999E-3</v>
      </c>
      <c r="J545" s="16">
        <v>1.8E-3</v>
      </c>
      <c r="K545" s="16">
        <v>7.1999999999999998E-3</v>
      </c>
      <c r="L545" s="16">
        <v>8.14E-2</v>
      </c>
      <c r="M545" s="16">
        <v>-3.6200000000000003E-2</v>
      </c>
      <c r="N545" s="16">
        <v>2.7900000000000001E-2</v>
      </c>
      <c r="O545" s="16">
        <v>-4.7600000000000003E-2</v>
      </c>
      <c r="P545" s="16">
        <v>-7.7799999999999994E-2</v>
      </c>
      <c r="Q545" s="16">
        <v>-1.09E-2</v>
      </c>
      <c r="R545" s="17">
        <v>42.939</v>
      </c>
      <c r="S545" s="17">
        <v>40.684399999999997</v>
      </c>
      <c r="T545" s="17">
        <v>40.058700000000002</v>
      </c>
      <c r="U545" s="17">
        <v>30.392700000000001</v>
      </c>
      <c r="V545" s="17">
        <v>26.506799999999998</v>
      </c>
      <c r="W545" s="17">
        <v>21.8325</v>
      </c>
      <c r="X545" s="17">
        <v>32.495699999999999</v>
      </c>
      <c r="Y545" s="17">
        <v>38.104100000000003</v>
      </c>
      <c r="Z545" s="17">
        <v>36.0212</v>
      </c>
      <c r="AA545" s="17">
        <v>34.7684</v>
      </c>
      <c r="AB545" s="17">
        <v>43.848300000000002</v>
      </c>
      <c r="AC545" s="17">
        <v>16.2773</v>
      </c>
      <c r="AD545" s="17">
        <v>23.824100000000001</v>
      </c>
      <c r="AE545" s="17">
        <v>5.2386999999999997</v>
      </c>
      <c r="AF545" s="17">
        <v>77.798599999999993</v>
      </c>
      <c r="AG545" s="17">
        <v>67.872699999999995</v>
      </c>
      <c r="AH545" s="16">
        <v>16.28</v>
      </c>
      <c r="AI545" s="16">
        <v>23.82</v>
      </c>
      <c r="AJ545" s="16">
        <v>5.24</v>
      </c>
      <c r="AK545" s="16">
        <v>23.38</v>
      </c>
      <c r="AL545" s="16">
        <v>34.65</v>
      </c>
      <c r="AM545" s="16">
        <v>67.290000000000006</v>
      </c>
      <c r="AN545" s="16">
        <v>42.58</v>
      </c>
      <c r="AO545" s="16">
        <v>43.5</v>
      </c>
      <c r="AP545" s="16" t="s">
        <v>15</v>
      </c>
      <c r="AQ545" s="16">
        <v>38.11</v>
      </c>
      <c r="AR545" s="16">
        <v>46.66</v>
      </c>
      <c r="AS545" s="16">
        <v>51.09</v>
      </c>
      <c r="AT545" s="16">
        <v>62.9</v>
      </c>
      <c r="AU545" s="16">
        <v>59.77</v>
      </c>
      <c r="AV545" s="16">
        <v>57.85</v>
      </c>
      <c r="AW545" s="16">
        <v>47.63</v>
      </c>
      <c r="AX545" s="19">
        <v>-0.2501741024463246</v>
      </c>
      <c r="AY545" s="19">
        <v>-0.97147147147147139</v>
      </c>
      <c r="AZ545" s="19">
        <v>0.47703273495248144</v>
      </c>
      <c r="BA545" s="19">
        <v>-0.15283389450056115</v>
      </c>
      <c r="BB545" s="19" t="s">
        <v>15</v>
      </c>
      <c r="BC545" s="19" t="s">
        <v>15</v>
      </c>
      <c r="BD545" s="19" t="s">
        <v>15</v>
      </c>
      <c r="BE545" s="19" t="s">
        <v>15</v>
      </c>
      <c r="BF545" s="19" t="s">
        <v>15</v>
      </c>
      <c r="BG545" s="19" t="s">
        <v>15</v>
      </c>
      <c r="BH545" s="19" t="s">
        <v>15</v>
      </c>
      <c r="BI545" s="19">
        <v>-0.38821337690042845</v>
      </c>
      <c r="BJ545" s="19">
        <v>-0.21607599866473795</v>
      </c>
      <c r="BK545" s="19" t="s">
        <v>15</v>
      </c>
      <c r="BL545" s="19" t="s">
        <v>15</v>
      </c>
      <c r="BM545" s="19" t="s">
        <v>15</v>
      </c>
      <c r="BN545" s="16">
        <v>11.4635</v>
      </c>
      <c r="BO545" s="16">
        <v>16.093499999999999</v>
      </c>
      <c r="BP545" s="16">
        <v>10.5466</v>
      </c>
      <c r="BQ545" s="16">
        <v>9.4326000000000008</v>
      </c>
      <c r="BR545" s="16">
        <v>6.6294000000000004</v>
      </c>
      <c r="BS545" s="16">
        <v>-0.85519999999999996</v>
      </c>
      <c r="BT545" s="16">
        <v>1.5857000000000001</v>
      </c>
      <c r="BU545" s="16">
        <v>-1.1256999999999999</v>
      </c>
      <c r="BV545" s="16">
        <v>0.47970000000000002</v>
      </c>
      <c r="BW545" s="16">
        <v>2.9717000000000002</v>
      </c>
      <c r="BX545" s="16">
        <v>30.973500000000001</v>
      </c>
      <c r="BY545" s="16">
        <v>-18.1417</v>
      </c>
      <c r="BZ545" s="16">
        <v>18.8367</v>
      </c>
      <c r="CA545" s="16">
        <v>-103.84990000000001</v>
      </c>
      <c r="CB545" s="16">
        <v>-97.631900000000002</v>
      </c>
      <c r="CC545" s="16">
        <v>-16.3889</v>
      </c>
      <c r="CD545" s="13">
        <v>0.6029541376813875</v>
      </c>
      <c r="CE545" s="13">
        <v>0.51013560641101885</v>
      </c>
      <c r="CF545" s="13">
        <v>0.43268779300331561</v>
      </c>
      <c r="CG545" s="13" t="s">
        <v>15</v>
      </c>
      <c r="CH545" s="13" t="s">
        <v>15</v>
      </c>
      <c r="CI545" s="13" t="s">
        <v>15</v>
      </c>
      <c r="CJ545" s="13" t="s">
        <v>15</v>
      </c>
      <c r="CK545" s="13" t="s">
        <v>15</v>
      </c>
      <c r="CL545" s="13" t="s">
        <v>15</v>
      </c>
      <c r="CM545" s="13" t="s">
        <v>15</v>
      </c>
      <c r="CN545" s="13" t="s">
        <v>15</v>
      </c>
      <c r="CO545" s="13">
        <v>0.34144380330552676</v>
      </c>
      <c r="CP545" s="13" t="s">
        <v>15</v>
      </c>
      <c r="CQ545" s="13" t="s">
        <v>15</v>
      </c>
      <c r="CR545" s="13" t="s">
        <v>15</v>
      </c>
      <c r="CS545" s="13" t="s">
        <v>15</v>
      </c>
      <c r="CT545" s="16">
        <v>6.2605000000000004</v>
      </c>
      <c r="CU545" s="16">
        <v>8.6267999999999994</v>
      </c>
      <c r="CV545" s="16">
        <v>3.4256000000000002</v>
      </c>
      <c r="CW545" s="16">
        <v>2.6385999999999998</v>
      </c>
      <c r="CX545" s="16">
        <v>1.7215</v>
      </c>
      <c r="CY545" s="16">
        <v>-0.1953</v>
      </c>
      <c r="CZ545" s="16">
        <v>0.38479999999999998</v>
      </c>
      <c r="DA545" s="16">
        <v>-0.27039999999999997</v>
      </c>
      <c r="DB545" s="16">
        <v>0.113</v>
      </c>
      <c r="DC545" s="16">
        <v>0.6552</v>
      </c>
      <c r="DD545" s="16">
        <v>4.1493000000000002</v>
      </c>
      <c r="DE545" s="16">
        <v>-4.0879000000000003</v>
      </c>
      <c r="DF545" s="16">
        <v>2.2755000000000001</v>
      </c>
      <c r="DG545" s="16">
        <v>-3.7949000000000002</v>
      </c>
      <c r="DH545" s="16">
        <v>-6.5217999999999998</v>
      </c>
      <c r="DI545" s="16">
        <v>-0.9476</v>
      </c>
      <c r="DJ545" s="21">
        <v>2.0533999999999999</v>
      </c>
      <c r="DK545" s="21">
        <v>2.1402999999999999</v>
      </c>
      <c r="DL545" s="21">
        <v>1.3096000000000001</v>
      </c>
      <c r="DM545" s="21">
        <v>2.1257999999999999</v>
      </c>
      <c r="DN545" s="21">
        <v>1.6356999999999999</v>
      </c>
      <c r="DO545" s="21">
        <v>-0.185</v>
      </c>
      <c r="DP545" s="21">
        <v>0.37180000000000002</v>
      </c>
      <c r="DQ545" s="21">
        <v>-0.26100000000000001</v>
      </c>
      <c r="DR545" s="21">
        <v>0.1089</v>
      </c>
      <c r="DS545" s="21">
        <v>0.62419999999999998</v>
      </c>
      <c r="DT545" s="21">
        <v>4.0091999999999999</v>
      </c>
      <c r="DU545" s="21">
        <v>-3.1025999999999998</v>
      </c>
      <c r="DV545" s="21">
        <v>1.8677999999999999</v>
      </c>
      <c r="DW545" s="21">
        <v>-3.5552000000000001</v>
      </c>
      <c r="DX545" s="21">
        <v>-6.1352000000000002</v>
      </c>
      <c r="DY545" s="21">
        <v>-0.89410000000000001</v>
      </c>
    </row>
    <row r="546" spans="1:129" x14ac:dyDescent="0.2">
      <c r="A546" s="62" t="str">
        <f>[1]PSIM!A561</f>
        <v>THAI</v>
      </c>
      <c r="B546" s="16">
        <v>7.27</v>
      </c>
      <c r="C546" s="16">
        <v>8.6300000000000008</v>
      </c>
      <c r="D546" s="16">
        <v>6.14</v>
      </c>
      <c r="E546" s="16">
        <v>4</v>
      </c>
      <c r="F546" s="16">
        <v>5.29</v>
      </c>
      <c r="G546" s="16">
        <v>2.57</v>
      </c>
      <c r="H546" s="16">
        <v>-12.58</v>
      </c>
      <c r="I546" s="16">
        <v>4.32</v>
      </c>
      <c r="J546" s="16">
        <v>8.06</v>
      </c>
      <c r="K546" s="16">
        <v>-4.67</v>
      </c>
      <c r="L546" s="16">
        <v>2.85</v>
      </c>
      <c r="M546" s="16">
        <v>-5.52</v>
      </c>
      <c r="N546" s="16">
        <v>-7.15</v>
      </c>
      <c r="O546" s="16">
        <v>-5.99</v>
      </c>
      <c r="P546" s="16">
        <v>0.01</v>
      </c>
      <c r="Q546" s="16">
        <v>-0.97</v>
      </c>
      <c r="R546" s="17">
        <v>25.5183</v>
      </c>
      <c r="S546" s="17">
        <v>28.563199999999998</v>
      </c>
      <c r="T546" s="17">
        <v>20.246600000000001</v>
      </c>
      <c r="U546" s="17">
        <v>46.459299999999999</v>
      </c>
      <c r="V546" s="17">
        <v>42.151699999999998</v>
      </c>
      <c r="W546" s="17">
        <v>57.967199999999998</v>
      </c>
      <c r="X546" s="17">
        <v>42.063899999999997</v>
      </c>
      <c r="Y546" s="17">
        <v>56.7149</v>
      </c>
      <c r="Z546" s="17">
        <v>55.326300000000003</v>
      </c>
      <c r="AA546" s="17">
        <v>46.438099999999999</v>
      </c>
      <c r="AB546" s="17">
        <v>48.7348</v>
      </c>
      <c r="AC546" s="17">
        <v>47.5319</v>
      </c>
      <c r="AD546" s="17">
        <v>43.362000000000002</v>
      </c>
      <c r="AE546" s="17">
        <v>51.277299999999997</v>
      </c>
      <c r="AF546" s="17">
        <v>59.898299999999999</v>
      </c>
      <c r="AG546" s="17">
        <v>58.826099999999997</v>
      </c>
      <c r="AH546" s="16">
        <v>17.72</v>
      </c>
      <c r="AI546" s="16">
        <v>10.82</v>
      </c>
      <c r="AJ546" s="16">
        <v>17.48</v>
      </c>
      <c r="AK546" s="16">
        <v>21.09</v>
      </c>
      <c r="AL546" s="16">
        <v>21.17</v>
      </c>
      <c r="AM546" s="16">
        <v>53.76</v>
      </c>
      <c r="AN546" s="16">
        <v>86.83</v>
      </c>
      <c r="AO546" s="16">
        <v>86.63</v>
      </c>
      <c r="AP546" s="16">
        <v>38.880000000000003</v>
      </c>
      <c r="AQ546" s="16">
        <v>37.19</v>
      </c>
      <c r="AR546" s="16">
        <v>52.58</v>
      </c>
      <c r="AS546" s="16">
        <v>105.82</v>
      </c>
      <c r="AT546" s="16">
        <v>3.89</v>
      </c>
      <c r="AU546" s="16">
        <v>3.42</v>
      </c>
      <c r="AV546" s="16">
        <v>3.08</v>
      </c>
      <c r="AW546" s="16">
        <v>3.27</v>
      </c>
      <c r="AX546" s="19">
        <v>0.33653921178017387</v>
      </c>
      <c r="AY546" s="19">
        <v>0.25745094602284124</v>
      </c>
      <c r="AZ546" s="19">
        <v>0.2455827912191558</v>
      </c>
      <c r="BA546" s="19">
        <v>0.92998113035074648</v>
      </c>
      <c r="BB546" s="19">
        <v>4.227893764456117</v>
      </c>
      <c r="BC546" s="19">
        <v>-0.57370882547256941</v>
      </c>
      <c r="BD546" s="19">
        <v>-0.54483169564922262</v>
      </c>
      <c r="BE546" s="19">
        <v>0.54602108961129614</v>
      </c>
      <c r="BF546" s="19">
        <v>0.42088310778994331</v>
      </c>
      <c r="BG546" s="19">
        <v>-7.7878485560653745</v>
      </c>
      <c r="BH546" s="19">
        <v>0.801404872007494</v>
      </c>
      <c r="BI546" s="19">
        <v>-1.3991375761739229</v>
      </c>
      <c r="BJ546" s="19">
        <v>-0.25686024391992479</v>
      </c>
      <c r="BK546" s="19">
        <v>-0.48365325015551719</v>
      </c>
      <c r="BL546" s="19">
        <v>1.4782115580090709</v>
      </c>
      <c r="BM546" s="19">
        <v>1.3894081674050924</v>
      </c>
      <c r="BN546" s="16">
        <v>7.8920000000000003</v>
      </c>
      <c r="BO546" s="16">
        <v>8.9785000000000004</v>
      </c>
      <c r="BP546" s="16">
        <v>6.6032999999999999</v>
      </c>
      <c r="BQ546" s="16">
        <v>4.3795999999999999</v>
      </c>
      <c r="BR546" s="16">
        <v>5.2865000000000002</v>
      </c>
      <c r="BS546" s="16">
        <v>-7.9434000000000005</v>
      </c>
      <c r="BT546" s="16">
        <v>-10.683400000000001</v>
      </c>
      <c r="BU546" s="16">
        <v>4.5442</v>
      </c>
      <c r="BV546" s="16">
        <v>8.1641999999999992</v>
      </c>
      <c r="BW546" s="16">
        <v>-5.3388</v>
      </c>
      <c r="BX546" s="16">
        <v>2.9786000000000001</v>
      </c>
      <c r="BY546" s="16">
        <v>-5.8387000000000002</v>
      </c>
      <c r="BZ546" s="16">
        <v>-8.2878000000000007</v>
      </c>
      <c r="CA546" s="16">
        <v>-7.1515000000000004</v>
      </c>
      <c r="CB546" s="16">
        <v>8.5000000000000006E-3</v>
      </c>
      <c r="CC546" s="16">
        <v>-1.1100000000000001</v>
      </c>
      <c r="CD546" s="13">
        <v>3.5284190538659161</v>
      </c>
      <c r="CE546" s="13">
        <v>2.2961345197840521</v>
      </c>
      <c r="CF546" s="13">
        <v>1.6960822988222424</v>
      </c>
      <c r="CG546" s="13">
        <v>2.0487485221339661</v>
      </c>
      <c r="CH546" s="13">
        <v>1.8096998814372947</v>
      </c>
      <c r="CI546" s="13">
        <v>1.9791481460783431</v>
      </c>
      <c r="CJ546" s="13">
        <v>2.7562503669920893</v>
      </c>
      <c r="CK546" s="13">
        <v>2.9255977880144917</v>
      </c>
      <c r="CL546" s="13">
        <v>1.7704967151663644</v>
      </c>
      <c r="CM546" s="13">
        <v>2.2526852204735057</v>
      </c>
      <c r="CN546" s="13">
        <v>2.3024591324326691</v>
      </c>
      <c r="CO546" s="13">
        <v>3.1031311288056362</v>
      </c>
      <c r="CP546" s="13">
        <v>4.4122687082986518</v>
      </c>
      <c r="CQ546" s="13">
        <v>5.5325517572038176</v>
      </c>
      <c r="CR546" s="13">
        <v>4.8351049461186459</v>
      </c>
      <c r="CS546" s="13">
        <v>4.8602841781146662</v>
      </c>
      <c r="CT546" s="16">
        <v>44.137099999999997</v>
      </c>
      <c r="CU546" s="16">
        <v>37.604799999999997</v>
      </c>
      <c r="CV546" s="16">
        <v>22.3596</v>
      </c>
      <c r="CW546" s="16">
        <v>11.981999999999999</v>
      </c>
      <c r="CX546" s="16">
        <v>14.452500000000001</v>
      </c>
      <c r="CY546" s="16">
        <v>-23.488099999999999</v>
      </c>
      <c r="CZ546" s="16">
        <v>-37.722000000000001</v>
      </c>
      <c r="DA546" s="16">
        <v>14.9034</v>
      </c>
      <c r="DB546" s="16">
        <v>22.851299999999998</v>
      </c>
      <c r="DC546" s="16">
        <v>-14.6958</v>
      </c>
      <c r="DD546" s="16">
        <v>9.4664999999999999</v>
      </c>
      <c r="DE546" s="16">
        <v>-19.160900000000002</v>
      </c>
      <c r="DF546" s="16">
        <v>-31.8459</v>
      </c>
      <c r="DG546" s="16">
        <v>-35.284100000000002</v>
      </c>
      <c r="DH546" s="16">
        <v>4.5600000000000002E-2</v>
      </c>
      <c r="DI546" s="16">
        <v>-6.4432999999999998</v>
      </c>
      <c r="DJ546" s="21">
        <v>5.7094000000000005</v>
      </c>
      <c r="DK546" s="21">
        <v>7.0330000000000004</v>
      </c>
      <c r="DL546" s="21">
        <v>5.6246999999999998</v>
      </c>
      <c r="DM546" s="21">
        <v>3.1901000000000002</v>
      </c>
      <c r="DN546" s="21">
        <v>3.7412999999999998</v>
      </c>
      <c r="DO546" s="21">
        <v>-5.91</v>
      </c>
      <c r="DP546" s="21">
        <v>-7.9211</v>
      </c>
      <c r="DQ546" s="21">
        <v>2.7648000000000001</v>
      </c>
      <c r="DR546" s="21">
        <v>5.1890999999999998</v>
      </c>
      <c r="DS546" s="21">
        <v>-3.5747</v>
      </c>
      <c r="DT546" s="21">
        <v>2.1551999999999998</v>
      </c>
      <c r="DU546" s="21">
        <v>-3.9422999999999999</v>
      </c>
      <c r="DV546" s="21">
        <v>-5.0823</v>
      </c>
      <c r="DW546" s="21">
        <v>-4.2862999999999998</v>
      </c>
      <c r="DX546" s="21">
        <v>5.1999999999999998E-3</v>
      </c>
      <c r="DY546" s="21">
        <v>-0.74739999999999995</v>
      </c>
    </row>
    <row r="547" spans="1:129" x14ac:dyDescent="0.2">
      <c r="A547" s="62" t="str">
        <f>[1]PSIM!A562</f>
        <v>THANA</v>
      </c>
      <c r="B547" s="16" t="s">
        <v>15</v>
      </c>
      <c r="C547" s="16" t="s">
        <v>15</v>
      </c>
      <c r="D547" s="16" t="s">
        <v>15</v>
      </c>
      <c r="E547" s="16" t="s">
        <v>15</v>
      </c>
      <c r="F547" s="16" t="s">
        <v>15</v>
      </c>
      <c r="G547" s="16" t="s">
        <v>15</v>
      </c>
      <c r="H547" s="16" t="s">
        <v>15</v>
      </c>
      <c r="I547" s="16">
        <v>0.40789999999999998</v>
      </c>
      <c r="J547" s="16">
        <v>0.43680000000000002</v>
      </c>
      <c r="K547" s="16">
        <v>3.6900000000000002E-2</v>
      </c>
      <c r="L547" s="16">
        <v>-6.9500000000000006E-2</v>
      </c>
      <c r="M547" s="16">
        <v>0.14599999999999999</v>
      </c>
      <c r="N547" s="16">
        <v>2.8000000000000001E-2</v>
      </c>
      <c r="O547" s="16">
        <v>6.8000000000000005E-2</v>
      </c>
      <c r="P547" s="16">
        <v>6.9000000000000006E-2</v>
      </c>
      <c r="Q547" s="16">
        <v>0.13</v>
      </c>
      <c r="R547" s="17" t="s">
        <v>15</v>
      </c>
      <c r="S547" s="17" t="s">
        <v>15</v>
      </c>
      <c r="T547" s="17" t="s">
        <v>15</v>
      </c>
      <c r="U547" s="17" t="s">
        <v>15</v>
      </c>
      <c r="V547" s="17" t="s">
        <v>15</v>
      </c>
      <c r="W547" s="17" t="s">
        <v>15</v>
      </c>
      <c r="X547" s="17" t="s">
        <v>15</v>
      </c>
      <c r="Y547" s="17">
        <v>33.372700000000002</v>
      </c>
      <c r="Z547" s="17">
        <v>34.8857</v>
      </c>
      <c r="AA547" s="17">
        <v>33.895200000000003</v>
      </c>
      <c r="AB547" s="17">
        <v>24.5486</v>
      </c>
      <c r="AC547" s="17">
        <v>31.959800000000001</v>
      </c>
      <c r="AD547" s="17">
        <v>30.878</v>
      </c>
      <c r="AE547" s="17">
        <v>33.215600000000002</v>
      </c>
      <c r="AF547" s="17">
        <v>32.4589</v>
      </c>
      <c r="AG547" s="17">
        <v>32.093699999999998</v>
      </c>
      <c r="AH547" s="16">
        <v>31.96</v>
      </c>
      <c r="AI547" s="16">
        <v>30.88</v>
      </c>
      <c r="AJ547" s="16">
        <v>33.22</v>
      </c>
      <c r="AK547" s="16">
        <v>32.46</v>
      </c>
      <c r="AL547" s="16">
        <v>32.090000000000003</v>
      </c>
      <c r="AM547" s="16" t="s">
        <v>15</v>
      </c>
      <c r="AN547" s="16" t="s">
        <v>15</v>
      </c>
      <c r="AO547" s="16" t="s">
        <v>15</v>
      </c>
      <c r="AP547" s="16" t="s">
        <v>15</v>
      </c>
      <c r="AQ547" s="16" t="s">
        <v>15</v>
      </c>
      <c r="AR547" s="16" t="s">
        <v>15</v>
      </c>
      <c r="AS547" s="16" t="s">
        <v>15</v>
      </c>
      <c r="AT547" s="16">
        <v>18.329999999999998</v>
      </c>
      <c r="AU547" s="16">
        <v>19.760000000000002</v>
      </c>
      <c r="AV547" s="16">
        <v>29.38</v>
      </c>
      <c r="AW547" s="16">
        <v>23.21</v>
      </c>
      <c r="AX547" s="19" t="s">
        <v>15</v>
      </c>
      <c r="AY547" s="19" t="s">
        <v>15</v>
      </c>
      <c r="AZ547" s="19" t="s">
        <v>15</v>
      </c>
      <c r="BA547" s="19" t="s">
        <v>15</v>
      </c>
      <c r="BB547" s="19" t="s">
        <v>15</v>
      </c>
      <c r="BC547" s="19" t="s">
        <v>15</v>
      </c>
      <c r="BD547" s="19" t="s">
        <v>15</v>
      </c>
      <c r="BE547" s="19">
        <v>0.14457628133482356</v>
      </c>
      <c r="BF547" s="19">
        <v>7.2339044052721652E-2</v>
      </c>
      <c r="BG547" s="19">
        <v>0.62897925287641865</v>
      </c>
      <c r="BH547" s="19">
        <v>3.5123124735423787</v>
      </c>
      <c r="BI547" s="19">
        <v>0.36634814933065751</v>
      </c>
      <c r="BJ547" s="19">
        <v>0.7697427845229593</v>
      </c>
      <c r="BK547" s="19">
        <v>0.56876454778333629</v>
      </c>
      <c r="BL547" s="19">
        <v>0.43815846479268084</v>
      </c>
      <c r="BM547" s="19">
        <v>0.29322714655404686</v>
      </c>
      <c r="BN547" s="16" t="s">
        <v>15</v>
      </c>
      <c r="BO547" s="16" t="s">
        <v>15</v>
      </c>
      <c r="BP547" s="16" t="s">
        <v>15</v>
      </c>
      <c r="BQ547" s="16" t="s">
        <v>15</v>
      </c>
      <c r="BR547" s="16" t="s">
        <v>15</v>
      </c>
      <c r="BS547" s="16" t="s">
        <v>15</v>
      </c>
      <c r="BT547" s="16" t="s">
        <v>15</v>
      </c>
      <c r="BU547" s="16">
        <v>8.7197999999999993</v>
      </c>
      <c r="BV547" s="16">
        <v>11.553000000000001</v>
      </c>
      <c r="BW547" s="16">
        <v>1.4775</v>
      </c>
      <c r="BX547" s="16">
        <v>-2.3997999999999999</v>
      </c>
      <c r="BY547" s="16">
        <v>5.0355999999999996</v>
      </c>
      <c r="BZ547" s="16">
        <v>1.1031</v>
      </c>
      <c r="CA547" s="16">
        <v>2.0539999999999998</v>
      </c>
      <c r="CB547" s="16">
        <v>2.2292000000000001</v>
      </c>
      <c r="CC547" s="16">
        <v>4.0846</v>
      </c>
      <c r="CD547" s="13" t="s">
        <v>15</v>
      </c>
      <c r="CE547" s="13" t="s">
        <v>15</v>
      </c>
      <c r="CF547" s="13" t="s">
        <v>15</v>
      </c>
      <c r="CG547" s="13" t="s">
        <v>15</v>
      </c>
      <c r="CH547" s="13" t="s">
        <v>15</v>
      </c>
      <c r="CI547" s="13" t="s">
        <v>15</v>
      </c>
      <c r="CJ547" s="13" t="s">
        <v>15</v>
      </c>
      <c r="CK547" s="13">
        <v>0.57261496247403454</v>
      </c>
      <c r="CL547" s="13">
        <v>0.65189355039101426</v>
      </c>
      <c r="CM547" s="13">
        <v>2.4201878010488826</v>
      </c>
      <c r="CN547" s="13">
        <v>2.3668110739658386</v>
      </c>
      <c r="CO547" s="13">
        <v>1.7767977442861858</v>
      </c>
      <c r="CP547" s="13">
        <v>1.7639535032985569</v>
      </c>
      <c r="CQ547" s="13">
        <v>1.5132565582296635</v>
      </c>
      <c r="CR547" s="13">
        <v>1.9381041937735652</v>
      </c>
      <c r="CS547" s="13">
        <v>1.2165165432975735</v>
      </c>
      <c r="CT547" s="16" t="s">
        <v>15</v>
      </c>
      <c r="CU547" s="16" t="s">
        <v>15</v>
      </c>
      <c r="CV547" s="16" t="s">
        <v>15</v>
      </c>
      <c r="CW547" s="16" t="s">
        <v>15</v>
      </c>
      <c r="CX547" s="16" t="s">
        <v>15</v>
      </c>
      <c r="CY547" s="16" t="s">
        <v>15</v>
      </c>
      <c r="CZ547" s="16" t="s">
        <v>15</v>
      </c>
      <c r="DA547" s="16" t="s">
        <v>15</v>
      </c>
      <c r="DB547" s="16">
        <v>28.001799999999999</v>
      </c>
      <c r="DC547" s="16">
        <v>2.3086000000000002</v>
      </c>
      <c r="DD547" s="16">
        <v>-4.6908000000000003</v>
      </c>
      <c r="DE547" s="16">
        <v>9.5090000000000003</v>
      </c>
      <c r="DF547" s="16">
        <v>1.7625</v>
      </c>
      <c r="DG547" s="16">
        <v>4.0575999999999999</v>
      </c>
      <c r="DH547" s="16">
        <v>4.0484</v>
      </c>
      <c r="DI547" s="16">
        <v>7.5492999999999997</v>
      </c>
      <c r="DJ547" s="21" t="s">
        <v>15</v>
      </c>
      <c r="DK547" s="21" t="s">
        <v>15</v>
      </c>
      <c r="DL547" s="21" t="s">
        <v>15</v>
      </c>
      <c r="DM547" s="21" t="s">
        <v>15</v>
      </c>
      <c r="DN547" s="21" t="s">
        <v>15</v>
      </c>
      <c r="DO547" s="21" t="s">
        <v>15</v>
      </c>
      <c r="DP547" s="21" t="s">
        <v>15</v>
      </c>
      <c r="DQ547" s="21" t="s">
        <v>15</v>
      </c>
      <c r="DR547" s="21">
        <v>13.894600000000001</v>
      </c>
      <c r="DS547" s="21">
        <v>0.79969999999999997</v>
      </c>
      <c r="DT547" s="21">
        <v>-1.2644</v>
      </c>
      <c r="DU547" s="21">
        <v>2.8090999999999999</v>
      </c>
      <c r="DV547" s="21">
        <v>0.57410000000000005</v>
      </c>
      <c r="DW547" s="21">
        <v>1.3733</v>
      </c>
      <c r="DX547" s="21">
        <v>1.2961</v>
      </c>
      <c r="DY547" s="21">
        <v>2.5550999999999999</v>
      </c>
    </row>
    <row r="548" spans="1:129" x14ac:dyDescent="0.2">
      <c r="A548" s="62" t="str">
        <f>[1]PSIM!A563</f>
        <v>THANI</v>
      </c>
      <c r="B548" s="16">
        <v>6.6400000000000001E-2</v>
      </c>
      <c r="C548" s="16">
        <v>4.48E-2</v>
      </c>
      <c r="D548" s="16">
        <v>7.2700000000000001E-2</v>
      </c>
      <c r="E548" s="16">
        <v>4.4400000000000002E-2</v>
      </c>
      <c r="F548" s="16">
        <v>3.2300000000000002E-2</v>
      </c>
      <c r="G548" s="16">
        <v>4.0399999999999998E-2</v>
      </c>
      <c r="H548" s="16">
        <v>4.4400000000000002E-2</v>
      </c>
      <c r="I548" s="16">
        <v>6.4600000000000005E-2</v>
      </c>
      <c r="J548" s="16">
        <v>9.2899999999999996E-2</v>
      </c>
      <c r="K548" s="16">
        <v>9.3299999999999994E-2</v>
      </c>
      <c r="L548" s="16">
        <v>0.1333</v>
      </c>
      <c r="M548" s="16">
        <v>0.25069999999999998</v>
      </c>
      <c r="N548" s="16">
        <v>0.23330000000000001</v>
      </c>
      <c r="O548" s="16">
        <v>0.248</v>
      </c>
      <c r="P548" s="16">
        <v>0.28799999999999998</v>
      </c>
      <c r="Q548" s="16">
        <v>0.376</v>
      </c>
      <c r="R548" s="17" t="s">
        <v>15</v>
      </c>
      <c r="S548" s="17" t="s">
        <v>15</v>
      </c>
      <c r="T548" s="17" t="s">
        <v>15</v>
      </c>
      <c r="U548" s="17" t="s">
        <v>15</v>
      </c>
      <c r="V548" s="17" t="s">
        <v>15</v>
      </c>
      <c r="W548" s="17" t="s">
        <v>15</v>
      </c>
      <c r="X548" s="17" t="s">
        <v>15</v>
      </c>
      <c r="Y548" s="17" t="s">
        <v>15</v>
      </c>
      <c r="Z548" s="17" t="s">
        <v>15</v>
      </c>
      <c r="AA548" s="17" t="s">
        <v>15</v>
      </c>
      <c r="AB548" s="17" t="s">
        <v>15</v>
      </c>
      <c r="AC548" s="17" t="s">
        <v>15</v>
      </c>
      <c r="AD548" s="17" t="s">
        <v>15</v>
      </c>
      <c r="AE548" s="17" t="s">
        <v>15</v>
      </c>
      <c r="AF548" s="17" t="s">
        <v>15</v>
      </c>
      <c r="AG548" s="17" t="s">
        <v>15</v>
      </c>
      <c r="AH548" s="16">
        <v>56.55</v>
      </c>
      <c r="AI548" s="16">
        <v>55.29</v>
      </c>
      <c r="AJ548" s="16">
        <v>56.96</v>
      </c>
      <c r="AK548" s="16">
        <v>61.88</v>
      </c>
      <c r="AL548" s="16">
        <v>68.040000000000006</v>
      </c>
      <c r="AM548" s="16">
        <v>94.22</v>
      </c>
      <c r="AN548" s="16">
        <v>49.38</v>
      </c>
      <c r="AO548" s="16">
        <v>38.32</v>
      </c>
      <c r="AP548" s="16">
        <v>40.96</v>
      </c>
      <c r="AQ548" s="16">
        <v>44.41</v>
      </c>
      <c r="AR548" s="16">
        <v>51.49</v>
      </c>
      <c r="AS548" s="16">
        <v>32.92</v>
      </c>
      <c r="AT548" s="16">
        <v>31.51</v>
      </c>
      <c r="AU548" s="16">
        <v>28.86</v>
      </c>
      <c r="AV548" s="16">
        <v>15.15</v>
      </c>
      <c r="AW548" s="16">
        <v>15.35</v>
      </c>
      <c r="AX548" s="19" t="s">
        <v>15</v>
      </c>
      <c r="AY548" s="19" t="s">
        <v>15</v>
      </c>
      <c r="AZ548" s="19" t="s">
        <v>15</v>
      </c>
      <c r="BA548" s="19" t="s">
        <v>15</v>
      </c>
      <c r="BB548" s="19" t="s">
        <v>15</v>
      </c>
      <c r="BC548" s="19" t="s">
        <v>15</v>
      </c>
      <c r="BD548" s="19" t="s">
        <v>15</v>
      </c>
      <c r="BE548" s="19" t="s">
        <v>15</v>
      </c>
      <c r="BF548" s="19" t="s">
        <v>15</v>
      </c>
      <c r="BG548" s="19" t="s">
        <v>15</v>
      </c>
      <c r="BH548" s="19" t="s">
        <v>15</v>
      </c>
      <c r="BI548" s="19" t="s">
        <v>15</v>
      </c>
      <c r="BJ548" s="19" t="s">
        <v>15</v>
      </c>
      <c r="BK548" s="19" t="s">
        <v>15</v>
      </c>
      <c r="BL548" s="19" t="s">
        <v>15</v>
      </c>
      <c r="BM548" s="19" t="s">
        <v>15</v>
      </c>
      <c r="BN548" s="16">
        <v>52.378599999999999</v>
      </c>
      <c r="BO548" s="16">
        <v>20.733499999999999</v>
      </c>
      <c r="BP548" s="16">
        <v>32.3536</v>
      </c>
      <c r="BQ548" s="16">
        <v>17.325399999999998</v>
      </c>
      <c r="BR548" s="16">
        <v>15.701499999999999</v>
      </c>
      <c r="BS548" s="16">
        <v>22.208300000000001</v>
      </c>
      <c r="BT548" s="16">
        <v>16.142800000000001</v>
      </c>
      <c r="BU548" s="16">
        <v>16.6753</v>
      </c>
      <c r="BV548" s="16">
        <v>24.5015</v>
      </c>
      <c r="BW548" s="16">
        <v>18.2742</v>
      </c>
      <c r="BX548" s="16">
        <v>30.149100000000001</v>
      </c>
      <c r="BY548" s="16">
        <v>31.466200000000001</v>
      </c>
      <c r="BZ548" s="16">
        <v>25.566700000000001</v>
      </c>
      <c r="CA548" s="16">
        <v>26.912099999999999</v>
      </c>
      <c r="CB548" s="16">
        <v>29.517600000000002</v>
      </c>
      <c r="CC548" s="16">
        <v>34.040900000000001</v>
      </c>
      <c r="CD548" s="13" t="s">
        <v>15</v>
      </c>
      <c r="CE548" s="13" t="s">
        <v>15</v>
      </c>
      <c r="CF548" s="13" t="s">
        <v>15</v>
      </c>
      <c r="CG548" s="13" t="s">
        <v>15</v>
      </c>
      <c r="CH548" s="13" t="s">
        <v>15</v>
      </c>
      <c r="CI548" s="13" t="s">
        <v>15</v>
      </c>
      <c r="CJ548" s="13" t="s">
        <v>15</v>
      </c>
      <c r="CK548" s="13" t="s">
        <v>15</v>
      </c>
      <c r="CL548" s="13" t="s">
        <v>15</v>
      </c>
      <c r="CM548" s="13" t="s">
        <v>15</v>
      </c>
      <c r="CN548" s="13" t="s">
        <v>15</v>
      </c>
      <c r="CO548" s="13" t="s">
        <v>15</v>
      </c>
      <c r="CP548" s="13" t="s">
        <v>15</v>
      </c>
      <c r="CQ548" s="13" t="s">
        <v>15</v>
      </c>
      <c r="CR548" s="13" t="s">
        <v>15</v>
      </c>
      <c r="CS548" s="13" t="s">
        <v>15</v>
      </c>
      <c r="CT548" s="16">
        <v>19.6815</v>
      </c>
      <c r="CU548" s="16">
        <v>8.8557000000000006</v>
      </c>
      <c r="CV548" s="16">
        <v>14.911</v>
      </c>
      <c r="CW548" s="16">
        <v>8.5106000000000002</v>
      </c>
      <c r="CX548" s="16">
        <v>5.2446000000000002</v>
      </c>
      <c r="CY548" s="16">
        <v>7.4482999999999997</v>
      </c>
      <c r="CZ548" s="16">
        <v>7.8879999999999999</v>
      </c>
      <c r="DA548" s="16">
        <v>10.543200000000001</v>
      </c>
      <c r="DB548" s="16">
        <v>16.8124</v>
      </c>
      <c r="DC548" s="16">
        <v>12.044700000000001</v>
      </c>
      <c r="DD548" s="16">
        <v>20.6157</v>
      </c>
      <c r="DE548" s="16">
        <v>26.3141</v>
      </c>
      <c r="DF548" s="16">
        <v>19.826999999999998</v>
      </c>
      <c r="DG548" s="16">
        <v>17.733899999999998</v>
      </c>
      <c r="DH548" s="16">
        <v>18.408000000000001</v>
      </c>
      <c r="DI548" s="16">
        <v>21.168500000000002</v>
      </c>
      <c r="DJ548" s="21">
        <v>7.7041000000000004</v>
      </c>
      <c r="DK548" s="21">
        <v>2.8006000000000002</v>
      </c>
      <c r="DL548" s="21">
        <v>3.8260999999999998</v>
      </c>
      <c r="DM548" s="21">
        <v>2.1288999999999998</v>
      </c>
      <c r="DN548" s="21">
        <v>1.7789000000000001</v>
      </c>
      <c r="DO548" s="21">
        <v>2.7612999999999999</v>
      </c>
      <c r="DP548" s="21">
        <v>1.8424</v>
      </c>
      <c r="DQ548" s="21">
        <v>1.8580999999999999</v>
      </c>
      <c r="DR548" s="21">
        <v>2.4925000000000002</v>
      </c>
      <c r="DS548" s="21">
        <v>1.8707</v>
      </c>
      <c r="DT548" s="21">
        <v>3.0246</v>
      </c>
      <c r="DU548" s="21">
        <v>3.2435</v>
      </c>
      <c r="DV548" s="21">
        <v>2.5529999999999999</v>
      </c>
      <c r="DW548" s="21">
        <v>2.61</v>
      </c>
      <c r="DX548" s="21">
        <v>2.8031000000000001</v>
      </c>
      <c r="DY548" s="21">
        <v>3.0905</v>
      </c>
    </row>
    <row r="549" spans="1:129" x14ac:dyDescent="0.2">
      <c r="A549" s="62" t="str">
        <f>[1]PSIM!A564</f>
        <v>THCOM</v>
      </c>
      <c r="B549" s="16">
        <v>1.6120000000000001</v>
      </c>
      <c r="C549" s="16">
        <v>1.2349999999999999</v>
      </c>
      <c r="D549" s="16">
        <v>0.97719999999999996</v>
      </c>
      <c r="E549" s="16">
        <v>1.34</v>
      </c>
      <c r="F549" s="16">
        <v>-0.04</v>
      </c>
      <c r="G549" s="16">
        <v>2.7800000000000002</v>
      </c>
      <c r="H549" s="16">
        <v>-0.65</v>
      </c>
      <c r="I549" s="16">
        <v>-0.43</v>
      </c>
      <c r="J549" s="16">
        <v>-0.74</v>
      </c>
      <c r="K549" s="16">
        <v>-0.45</v>
      </c>
      <c r="L549" s="16">
        <v>0.16</v>
      </c>
      <c r="M549" s="16">
        <v>1.03</v>
      </c>
      <c r="N549" s="16">
        <v>1.46</v>
      </c>
      <c r="O549" s="16">
        <v>1.94</v>
      </c>
      <c r="P549" s="16">
        <v>1.4706000000000001</v>
      </c>
      <c r="Q549" s="16">
        <v>-2.2454000000000001</v>
      </c>
      <c r="R549" s="17">
        <v>42.265900000000002</v>
      </c>
      <c r="S549" s="17">
        <v>39.498100000000001</v>
      </c>
      <c r="T549" s="17">
        <v>37.153500000000001</v>
      </c>
      <c r="U549" s="17">
        <v>30.213699999999999</v>
      </c>
      <c r="V549" s="17">
        <v>13.5159</v>
      </c>
      <c r="W549" s="17">
        <v>20.508500000000002</v>
      </c>
      <c r="X549" s="17">
        <v>24.714199999999998</v>
      </c>
      <c r="Y549" s="17">
        <v>22.2455</v>
      </c>
      <c r="Z549" s="17">
        <v>20.0471</v>
      </c>
      <c r="AA549" s="17">
        <v>40.957000000000001</v>
      </c>
      <c r="AB549" s="17">
        <v>48.557400000000001</v>
      </c>
      <c r="AC549" s="17">
        <v>59.457999999999998</v>
      </c>
      <c r="AD549" s="17">
        <v>49.081200000000003</v>
      </c>
      <c r="AE549" s="17">
        <v>49.513100000000001</v>
      </c>
      <c r="AF549" s="17">
        <v>47.792999999999999</v>
      </c>
      <c r="AG549" s="17">
        <v>35.532899999999998</v>
      </c>
      <c r="AH549" s="16">
        <v>40.54</v>
      </c>
      <c r="AI549" s="16">
        <v>40.799999999999997</v>
      </c>
      <c r="AJ549" s="16">
        <v>40.950000000000003</v>
      </c>
      <c r="AK549" s="16">
        <v>36.15</v>
      </c>
      <c r="AL549" s="16">
        <v>20.9</v>
      </c>
      <c r="AM549" s="16">
        <v>17.23</v>
      </c>
      <c r="AN549" s="16">
        <v>19.420000000000002</v>
      </c>
      <c r="AO549" s="16">
        <v>19.600000000000001</v>
      </c>
      <c r="AP549" s="16">
        <v>18.059999999999999</v>
      </c>
      <c r="AQ549" s="16">
        <v>18.34</v>
      </c>
      <c r="AR549" s="16">
        <v>21.8</v>
      </c>
      <c r="AS549" s="16">
        <v>21.7</v>
      </c>
      <c r="AT549" s="16">
        <v>16.37</v>
      </c>
      <c r="AU549" s="16">
        <v>21.8</v>
      </c>
      <c r="AV549" s="16">
        <v>21.07</v>
      </c>
      <c r="AW549" s="16">
        <v>19.920000000000002</v>
      </c>
      <c r="AX549" s="19">
        <v>0.18795704597136131</v>
      </c>
      <c r="AY549" s="19">
        <v>0.11833509228036757</v>
      </c>
      <c r="AZ549" s="19">
        <v>0.14340171347552627</v>
      </c>
      <c r="BA549" s="19">
        <v>0.26748990966749953</v>
      </c>
      <c r="BB549" s="19">
        <v>-3.9942527893399835</v>
      </c>
      <c r="BC549" s="19">
        <v>-1.4446095746088621</v>
      </c>
      <c r="BD549" s="19">
        <v>-5.5529685939210491</v>
      </c>
      <c r="BE549" s="19">
        <v>-9.3244250458762803</v>
      </c>
      <c r="BF549" s="19">
        <v>-0.79621978201056232</v>
      </c>
      <c r="BG549" s="19">
        <v>0.57546444938568375</v>
      </c>
      <c r="BH549" s="19">
        <v>0.31058709099880516</v>
      </c>
      <c r="BI549" s="19">
        <v>0.1500732697555241</v>
      </c>
      <c r="BJ549" s="19">
        <v>0.1453255272654535</v>
      </c>
      <c r="BK549" s="19">
        <v>9.0219486843144431E-2</v>
      </c>
      <c r="BL549" s="19">
        <v>0.24071555493435132</v>
      </c>
      <c r="BM549" s="19">
        <v>-7.8382551415918697E-2</v>
      </c>
      <c r="BN549" s="16">
        <v>28.227399999999999</v>
      </c>
      <c r="BO549" s="16">
        <v>18.610600000000002</v>
      </c>
      <c r="BP549" s="16">
        <v>16.719899999999999</v>
      </c>
      <c r="BQ549" s="16">
        <v>24.3065</v>
      </c>
      <c r="BR549" s="16">
        <v>-0.66549999999999998</v>
      </c>
      <c r="BS549" s="16">
        <v>47.236800000000002</v>
      </c>
      <c r="BT549" s="16">
        <v>-10.169499999999999</v>
      </c>
      <c r="BU549" s="16">
        <v>-6.5553999999999997</v>
      </c>
      <c r="BV549" s="16">
        <v>-12.0259</v>
      </c>
      <c r="BW549" s="16">
        <v>-7.3979999999999997</v>
      </c>
      <c r="BX549" s="16">
        <v>2.3934000000000002</v>
      </c>
      <c r="BY549" s="16">
        <v>11.817600000000001</v>
      </c>
      <c r="BZ549" s="16">
        <v>13.460699999999999</v>
      </c>
      <c r="CA549" s="16">
        <v>17.0411</v>
      </c>
      <c r="CB549" s="16">
        <v>18.651199999999999</v>
      </c>
      <c r="CC549" s="16">
        <v>-36.792699999999996</v>
      </c>
      <c r="CD549" s="13">
        <v>1.5268051733155896</v>
      </c>
      <c r="CE549" s="13">
        <v>1.7780557472527132</v>
      </c>
      <c r="CF549" s="13">
        <v>1.7941089738858689</v>
      </c>
      <c r="CG549" s="13">
        <v>1.2840465013086044</v>
      </c>
      <c r="CH549" s="13">
        <v>1.2046668381435357</v>
      </c>
      <c r="CI549" s="13">
        <v>0.59153875846302018</v>
      </c>
      <c r="CJ549" s="13">
        <v>0.5797562092257047</v>
      </c>
      <c r="CK549" s="13">
        <v>0.56403749851277363</v>
      </c>
      <c r="CL549" s="13">
        <v>0.57390516178686557</v>
      </c>
      <c r="CM549" s="13">
        <v>0.72686195864698011</v>
      </c>
      <c r="CN549" s="13">
        <v>0.50420890751710568</v>
      </c>
      <c r="CO549" s="13">
        <v>0.53863894537128953</v>
      </c>
      <c r="CP549" s="13">
        <v>0.63102246986371802</v>
      </c>
      <c r="CQ549" s="13">
        <v>0.66444574225316078</v>
      </c>
      <c r="CR549" s="13">
        <v>0.5524083240472587</v>
      </c>
      <c r="CS549" s="13">
        <v>0.50238631526983546</v>
      </c>
      <c r="CT549" s="16">
        <v>21.761199999999999</v>
      </c>
      <c r="CU549" s="16">
        <v>14.153600000000001</v>
      </c>
      <c r="CV549" s="16">
        <v>9.9723000000000006</v>
      </c>
      <c r="CW549" s="16">
        <v>11.8963</v>
      </c>
      <c r="CX549" s="16">
        <v>-0.33410000000000001</v>
      </c>
      <c r="CY549" s="16">
        <v>20.154599999999999</v>
      </c>
      <c r="CZ549" s="16">
        <v>-4.3619000000000003</v>
      </c>
      <c r="DA549" s="16">
        <v>-2.9786000000000001</v>
      </c>
      <c r="DB549" s="16">
        <v>-5.3568999999999996</v>
      </c>
      <c r="DC549" s="16">
        <v>-3.4222000000000001</v>
      </c>
      <c r="DD549" s="16">
        <v>1.2272000000000001</v>
      </c>
      <c r="DE549" s="16">
        <v>7.5816999999999997</v>
      </c>
      <c r="DF549" s="16">
        <v>9.8727</v>
      </c>
      <c r="DG549" s="16">
        <v>12.276999999999999</v>
      </c>
      <c r="DH549" s="16">
        <v>8.9063999999999997</v>
      </c>
      <c r="DI549" s="16">
        <v>-14.767200000000001</v>
      </c>
      <c r="DJ549" s="21">
        <v>8.1335999999999995</v>
      </c>
      <c r="DK549" s="21">
        <v>4.7565</v>
      </c>
      <c r="DL549" s="21">
        <v>3.2488999999999999</v>
      </c>
      <c r="DM549" s="21">
        <v>4.4128999999999996</v>
      </c>
      <c r="DN549" s="21">
        <v>-0.13639999999999999</v>
      </c>
      <c r="DO549" s="21">
        <v>9.6598000000000006</v>
      </c>
      <c r="DP549" s="21">
        <v>-2.4373</v>
      </c>
      <c r="DQ549" s="21">
        <v>-1.6882000000000001</v>
      </c>
      <c r="DR549" s="21">
        <v>-3.0249000000000001</v>
      </c>
      <c r="DS549" s="21">
        <v>-1.8462000000000001</v>
      </c>
      <c r="DT549" s="21">
        <v>0.65659999999999996</v>
      </c>
      <c r="DU549" s="21">
        <v>4.2446000000000002</v>
      </c>
      <c r="DV549" s="21">
        <v>5.4028</v>
      </c>
      <c r="DW549" s="21">
        <v>6.4818999999999996</v>
      </c>
      <c r="DX549" s="21">
        <v>4.8524000000000003</v>
      </c>
      <c r="DY549" s="21">
        <v>-8.3740000000000006</v>
      </c>
    </row>
    <row r="550" spans="1:129" x14ac:dyDescent="0.2">
      <c r="A550" s="62" t="str">
        <f>[1]PSIM!A565</f>
        <v>THE</v>
      </c>
      <c r="B550" s="16" t="s">
        <v>15</v>
      </c>
      <c r="C550" s="16" t="s">
        <v>15</v>
      </c>
      <c r="D550" s="16">
        <v>7.0000000000000001E-3</v>
      </c>
      <c r="E550" s="16">
        <v>6.1499999999999999E-2</v>
      </c>
      <c r="F550" s="16">
        <v>6.1499999999999999E-2</v>
      </c>
      <c r="G550" s="16">
        <v>0.185</v>
      </c>
      <c r="H550" s="16">
        <v>0.05</v>
      </c>
      <c r="I550" s="16">
        <v>5.0000000000000001E-3</v>
      </c>
      <c r="J550" s="16">
        <v>0.19</v>
      </c>
      <c r="K550" s="16">
        <v>0.19</v>
      </c>
      <c r="L550" s="16">
        <v>9.7000000000000003E-3</v>
      </c>
      <c r="M550" s="16">
        <v>-0.25530000000000003</v>
      </c>
      <c r="N550" s="16">
        <v>0.12</v>
      </c>
      <c r="O550" s="16">
        <v>-0.88</v>
      </c>
      <c r="P550" s="16">
        <v>0.5</v>
      </c>
      <c r="Q550" s="16">
        <v>0.18</v>
      </c>
      <c r="R550" s="17" t="s">
        <v>15</v>
      </c>
      <c r="S550" s="17" t="s">
        <v>15</v>
      </c>
      <c r="T550" s="17">
        <v>1.1614</v>
      </c>
      <c r="U550" s="17">
        <v>4.6850000000000005</v>
      </c>
      <c r="V550" s="17">
        <v>4.6850000000000005</v>
      </c>
      <c r="W550" s="17">
        <v>5.1002999999999998</v>
      </c>
      <c r="X550" s="17">
        <v>4.6493000000000002</v>
      </c>
      <c r="Y550" s="17">
        <v>0.35670000000000002</v>
      </c>
      <c r="Z550" s="17">
        <v>3.9786999999999999</v>
      </c>
      <c r="AA550" s="17">
        <v>3.2652000000000001</v>
      </c>
      <c r="AB550" s="17">
        <v>1.7427999999999999</v>
      </c>
      <c r="AC550" s="17">
        <v>-7.3999999999999996E-2</v>
      </c>
      <c r="AD550" s="17">
        <v>2.3216999999999999</v>
      </c>
      <c r="AE550" s="17">
        <v>0.86470000000000002</v>
      </c>
      <c r="AF550" s="17">
        <v>5.7526000000000002</v>
      </c>
      <c r="AG550" s="17">
        <v>4.6143999999999998</v>
      </c>
      <c r="AH550" s="16">
        <v>-7.0000000000000007E-2</v>
      </c>
      <c r="AI550" s="16">
        <v>2.3199999999999998</v>
      </c>
      <c r="AJ550" s="16">
        <v>0.86</v>
      </c>
      <c r="AK550" s="16">
        <v>5.39</v>
      </c>
      <c r="AL550" s="16">
        <v>4.6100000000000003</v>
      </c>
      <c r="AM550" s="16" t="s">
        <v>15</v>
      </c>
      <c r="AN550" s="16" t="s">
        <v>15</v>
      </c>
      <c r="AO550" s="16" t="s">
        <v>15</v>
      </c>
      <c r="AP550" s="16" t="s">
        <v>15</v>
      </c>
      <c r="AQ550" s="16" t="s">
        <v>15</v>
      </c>
      <c r="AR550" s="16">
        <v>0.94</v>
      </c>
      <c r="AS550" s="16">
        <v>0.91</v>
      </c>
      <c r="AT550" s="16">
        <v>1.05</v>
      </c>
      <c r="AU550" s="16">
        <v>1</v>
      </c>
      <c r="AV550" s="16">
        <v>0.94</v>
      </c>
      <c r="AW550" s="16">
        <v>0.78</v>
      </c>
      <c r="AX550" s="19" t="s">
        <v>15</v>
      </c>
      <c r="AY550" s="19" t="s">
        <v>15</v>
      </c>
      <c r="AZ550" s="19">
        <v>0.57524570024570032</v>
      </c>
      <c r="BA550" s="19">
        <v>5.0264595866443731E-2</v>
      </c>
      <c r="BB550" s="19">
        <v>5.0264595866443731E-2</v>
      </c>
      <c r="BC550" s="19">
        <v>0.22627579550870167</v>
      </c>
      <c r="BD550" s="19">
        <v>0.28000941506287103</v>
      </c>
      <c r="BE550" s="19">
        <v>-1.918311507287777</v>
      </c>
      <c r="BF550" s="19">
        <v>0.15165341640623906</v>
      </c>
      <c r="BG550" s="19">
        <v>0.29144400369045476</v>
      </c>
      <c r="BH550" s="19">
        <v>3.2463705493973269</v>
      </c>
      <c r="BI550" s="19">
        <v>-0.38415578953581886</v>
      </c>
      <c r="BJ550" s="19">
        <v>0.63406406725250297</v>
      </c>
      <c r="BK550" s="19">
        <v>-2.6253196897877702</v>
      </c>
      <c r="BL550" s="19">
        <v>0.12758991683223758</v>
      </c>
      <c r="BM550" s="19">
        <v>0.36046581354132889</v>
      </c>
      <c r="BN550" s="16" t="s">
        <v>15</v>
      </c>
      <c r="BO550" s="16" t="s">
        <v>15</v>
      </c>
      <c r="BP550" s="16">
        <v>0.15790000000000001</v>
      </c>
      <c r="BQ550" s="16">
        <v>2.0506000000000002</v>
      </c>
      <c r="BR550" s="16">
        <v>2.0506000000000002</v>
      </c>
      <c r="BS550" s="16">
        <v>2.5276000000000001</v>
      </c>
      <c r="BT550" s="16">
        <v>0.73099999999999998</v>
      </c>
      <c r="BU550" s="16">
        <v>0.1113</v>
      </c>
      <c r="BV550" s="16">
        <v>2.0651999999999999</v>
      </c>
      <c r="BW550" s="16">
        <v>1.4474</v>
      </c>
      <c r="BX550" s="16">
        <v>5.21E-2</v>
      </c>
      <c r="BY550" s="16">
        <v>-1.7645999999999999</v>
      </c>
      <c r="BZ550" s="16">
        <v>0.56189999999999996</v>
      </c>
      <c r="CA550" s="16">
        <v>-5.3042999999999996</v>
      </c>
      <c r="CB550" s="16">
        <v>3.4515000000000002</v>
      </c>
      <c r="CC550" s="16">
        <v>1.4540999999999999</v>
      </c>
      <c r="CD550" s="13" t="s">
        <v>15</v>
      </c>
      <c r="CE550" s="13" t="s">
        <v>15</v>
      </c>
      <c r="CF550" s="13" t="s">
        <v>15</v>
      </c>
      <c r="CG550" s="13" t="s">
        <v>15</v>
      </c>
      <c r="CH550" s="13" t="s">
        <v>15</v>
      </c>
      <c r="CI550" s="13">
        <v>0.6265588849717757</v>
      </c>
      <c r="CJ550" s="13">
        <v>0.71172217460239917</v>
      </c>
      <c r="CK550" s="13">
        <v>1.2229871097931668</v>
      </c>
      <c r="CL550" s="13">
        <v>1.6467080639925165</v>
      </c>
      <c r="CM550" s="13">
        <v>3.2605588293917696</v>
      </c>
      <c r="CN550" s="13">
        <v>3.8548979563547987</v>
      </c>
      <c r="CO550" s="13">
        <v>3.2720863897071455</v>
      </c>
      <c r="CP550" s="13">
        <v>2.9955606624907354</v>
      </c>
      <c r="CQ550" s="13">
        <v>1.8101554053767592</v>
      </c>
      <c r="CR550" s="13">
        <v>1.8192293901314658</v>
      </c>
      <c r="CS550" s="13">
        <v>1.4661045665988977</v>
      </c>
      <c r="CT550" s="16" t="s">
        <v>15</v>
      </c>
      <c r="CU550" s="16" t="s">
        <v>15</v>
      </c>
      <c r="CV550" s="16" t="s">
        <v>15</v>
      </c>
      <c r="CW550" s="16">
        <v>12.187799999999999</v>
      </c>
      <c r="CX550" s="16">
        <v>12.187799999999999</v>
      </c>
      <c r="CY550" s="16">
        <v>12.187799999999999</v>
      </c>
      <c r="CZ550" s="16">
        <v>4.7408999999999999</v>
      </c>
      <c r="DA550" s="16">
        <v>0.54820000000000002</v>
      </c>
      <c r="DB550" s="16">
        <v>16.232700000000001</v>
      </c>
      <c r="DC550" s="16">
        <v>14.126200000000001</v>
      </c>
      <c r="DD550" s="16">
        <v>0.69520000000000004</v>
      </c>
      <c r="DE550" s="16">
        <v>-20.609200000000001</v>
      </c>
      <c r="DF550" s="16">
        <v>10.994400000000001</v>
      </c>
      <c r="DG550" s="16">
        <v>-66.715500000000006</v>
      </c>
      <c r="DH550" s="16">
        <v>35.514299999999999</v>
      </c>
      <c r="DI550" s="16">
        <v>11.2685</v>
      </c>
      <c r="DJ550" s="21" t="s">
        <v>15</v>
      </c>
      <c r="DK550" s="21" t="s">
        <v>15</v>
      </c>
      <c r="DL550" s="21" t="s">
        <v>15</v>
      </c>
      <c r="DM550" s="21">
        <v>5.9999000000000002</v>
      </c>
      <c r="DN550" s="21">
        <v>5.9999000000000002</v>
      </c>
      <c r="DO550" s="21">
        <v>5.9999000000000002</v>
      </c>
      <c r="DP550" s="21">
        <v>2.6326999999999998</v>
      </c>
      <c r="DQ550" s="21">
        <v>0.26450000000000001</v>
      </c>
      <c r="DR550" s="21">
        <v>6.3616000000000001</v>
      </c>
      <c r="DS550" s="21">
        <v>3.8002000000000002</v>
      </c>
      <c r="DT550" s="21">
        <v>0.14399999999999999</v>
      </c>
      <c r="DU550" s="21">
        <v>-4.2568999999999999</v>
      </c>
      <c r="DV550" s="21">
        <v>2.3574999999999999</v>
      </c>
      <c r="DW550" s="21">
        <v>-18.153199999999998</v>
      </c>
      <c r="DX550" s="21">
        <v>11.4787</v>
      </c>
      <c r="DY550" s="21">
        <v>3.5958999999999999</v>
      </c>
    </row>
    <row r="551" spans="1:129" x14ac:dyDescent="0.2">
      <c r="A551" s="62" t="str">
        <f>[1]PSIM!A566</f>
        <v>THG</v>
      </c>
      <c r="B551" s="16" t="s">
        <v>15</v>
      </c>
      <c r="C551" s="16" t="s">
        <v>15</v>
      </c>
      <c r="D551" s="16" t="s">
        <v>15</v>
      </c>
      <c r="E551" s="16" t="s">
        <v>15</v>
      </c>
      <c r="F551" s="16" t="s">
        <v>15</v>
      </c>
      <c r="G551" s="16" t="s">
        <v>15</v>
      </c>
      <c r="H551" s="16" t="s">
        <v>15</v>
      </c>
      <c r="I551" s="16" t="s">
        <v>15</v>
      </c>
      <c r="J551" s="16" t="s">
        <v>15</v>
      </c>
      <c r="K551" s="16" t="s">
        <v>15</v>
      </c>
      <c r="L551" s="16" t="s">
        <v>15</v>
      </c>
      <c r="M551" s="16" t="s">
        <v>15</v>
      </c>
      <c r="N551" s="16" t="s">
        <v>15</v>
      </c>
      <c r="O551" s="16">
        <v>0.87</v>
      </c>
      <c r="P551" s="16">
        <v>0.69</v>
      </c>
      <c r="Q551" s="16">
        <v>0.72</v>
      </c>
      <c r="R551" s="17" t="s">
        <v>15</v>
      </c>
      <c r="S551" s="17" t="s">
        <v>15</v>
      </c>
      <c r="T551" s="17" t="s">
        <v>15</v>
      </c>
      <c r="U551" s="17" t="s">
        <v>15</v>
      </c>
      <c r="V551" s="17" t="s">
        <v>15</v>
      </c>
      <c r="W551" s="17" t="s">
        <v>15</v>
      </c>
      <c r="X551" s="17" t="s">
        <v>15</v>
      </c>
      <c r="Y551" s="17" t="s">
        <v>15</v>
      </c>
      <c r="Z551" s="17" t="s">
        <v>15</v>
      </c>
      <c r="AA551" s="17" t="s">
        <v>15</v>
      </c>
      <c r="AB551" s="17" t="s">
        <v>15</v>
      </c>
      <c r="AC551" s="17" t="s">
        <v>15</v>
      </c>
      <c r="AD551" s="17" t="s">
        <v>15</v>
      </c>
      <c r="AE551" s="17">
        <v>26.401700000000002</v>
      </c>
      <c r="AF551" s="17">
        <v>27.457599999999999</v>
      </c>
      <c r="AG551" s="17">
        <v>27.684799999999999</v>
      </c>
      <c r="AH551" s="16" t="s">
        <v>15</v>
      </c>
      <c r="AI551" s="16" t="s">
        <v>15</v>
      </c>
      <c r="AJ551" s="16" t="s">
        <v>15</v>
      </c>
      <c r="AK551" s="16" t="s">
        <v>15</v>
      </c>
      <c r="AL551" s="16">
        <v>27.68</v>
      </c>
      <c r="AM551" s="16" t="s">
        <v>15</v>
      </c>
      <c r="AN551" s="16" t="s">
        <v>15</v>
      </c>
      <c r="AO551" s="16" t="s">
        <v>15</v>
      </c>
      <c r="AP551" s="16" t="s">
        <v>15</v>
      </c>
      <c r="AQ551" s="16" t="s">
        <v>15</v>
      </c>
      <c r="AR551" s="16" t="s">
        <v>15</v>
      </c>
      <c r="AS551" s="16" t="s">
        <v>15</v>
      </c>
      <c r="AT551" s="16" t="s">
        <v>15</v>
      </c>
      <c r="AU551" s="16" t="s">
        <v>15</v>
      </c>
      <c r="AV551" s="16" t="s">
        <v>15</v>
      </c>
      <c r="AW551" s="16" t="s">
        <v>15</v>
      </c>
      <c r="AX551" s="19" t="s">
        <v>15</v>
      </c>
      <c r="AY551" s="19" t="s">
        <v>15</v>
      </c>
      <c r="AZ551" s="19" t="s">
        <v>15</v>
      </c>
      <c r="BA551" s="19" t="s">
        <v>15</v>
      </c>
      <c r="BB551" s="19" t="s">
        <v>15</v>
      </c>
      <c r="BC551" s="19" t="s">
        <v>15</v>
      </c>
      <c r="BD551" s="19" t="s">
        <v>15</v>
      </c>
      <c r="BE551" s="19" t="s">
        <v>15</v>
      </c>
      <c r="BF551" s="19" t="s">
        <v>15</v>
      </c>
      <c r="BG551" s="19" t="s">
        <v>15</v>
      </c>
      <c r="BH551" s="19" t="s">
        <v>15</v>
      </c>
      <c r="BI551" s="19" t="s">
        <v>15</v>
      </c>
      <c r="BJ551" s="19" t="s">
        <v>15</v>
      </c>
      <c r="BK551" s="19" t="s">
        <v>15</v>
      </c>
      <c r="BL551" s="19" t="s">
        <v>15</v>
      </c>
      <c r="BM551" s="19" t="s">
        <v>15</v>
      </c>
      <c r="BN551" s="16" t="s">
        <v>15</v>
      </c>
      <c r="BO551" s="16" t="s">
        <v>15</v>
      </c>
      <c r="BP551" s="16" t="s">
        <v>15</v>
      </c>
      <c r="BQ551" s="16" t="s">
        <v>15</v>
      </c>
      <c r="BR551" s="16" t="s">
        <v>15</v>
      </c>
      <c r="BS551" s="16" t="s">
        <v>15</v>
      </c>
      <c r="BT551" s="16" t="s">
        <v>15</v>
      </c>
      <c r="BU551" s="16" t="s">
        <v>15</v>
      </c>
      <c r="BV551" s="16" t="s">
        <v>15</v>
      </c>
      <c r="BW551" s="16" t="s">
        <v>15</v>
      </c>
      <c r="BX551" s="16" t="s">
        <v>15</v>
      </c>
      <c r="BY551" s="16" t="s">
        <v>15</v>
      </c>
      <c r="BZ551" s="16" t="s">
        <v>15</v>
      </c>
      <c r="CA551" s="16">
        <v>9.5362000000000009</v>
      </c>
      <c r="CB551" s="16">
        <v>8.2064000000000004</v>
      </c>
      <c r="CC551" s="16">
        <v>8.3766999999999996</v>
      </c>
      <c r="CD551" s="13" t="s">
        <v>15</v>
      </c>
      <c r="CE551" s="13" t="s">
        <v>15</v>
      </c>
      <c r="CF551" s="13" t="s">
        <v>15</v>
      </c>
      <c r="CG551" s="13" t="s">
        <v>15</v>
      </c>
      <c r="CH551" s="13" t="s">
        <v>15</v>
      </c>
      <c r="CI551" s="13" t="s">
        <v>15</v>
      </c>
      <c r="CJ551" s="13" t="s">
        <v>15</v>
      </c>
      <c r="CK551" s="13" t="s">
        <v>15</v>
      </c>
      <c r="CL551" s="13" t="s">
        <v>15</v>
      </c>
      <c r="CM551" s="13" t="s">
        <v>15</v>
      </c>
      <c r="CN551" s="13" t="s">
        <v>15</v>
      </c>
      <c r="CO551" s="13" t="s">
        <v>15</v>
      </c>
      <c r="CP551" s="13" t="s">
        <v>15</v>
      </c>
      <c r="CQ551" s="13" t="s">
        <v>15</v>
      </c>
      <c r="CR551" s="13" t="s">
        <v>15</v>
      </c>
      <c r="CS551" s="13">
        <v>0.43869670455552462</v>
      </c>
      <c r="CT551" s="16" t="s">
        <v>15</v>
      </c>
      <c r="CU551" s="16" t="s">
        <v>15</v>
      </c>
      <c r="CV551" s="16" t="s">
        <v>15</v>
      </c>
      <c r="CW551" s="16" t="s">
        <v>15</v>
      </c>
      <c r="CX551" s="16" t="s">
        <v>15</v>
      </c>
      <c r="CY551" s="16" t="s">
        <v>15</v>
      </c>
      <c r="CZ551" s="16" t="s">
        <v>15</v>
      </c>
      <c r="DA551" s="16" t="s">
        <v>15</v>
      </c>
      <c r="DB551" s="16" t="s">
        <v>15</v>
      </c>
      <c r="DC551" s="16" t="s">
        <v>15</v>
      </c>
      <c r="DD551" s="16" t="s">
        <v>15</v>
      </c>
      <c r="DE551" s="16" t="s">
        <v>15</v>
      </c>
      <c r="DF551" s="16" t="s">
        <v>15</v>
      </c>
      <c r="DG551" s="16" t="s">
        <v>15</v>
      </c>
      <c r="DH551" s="16">
        <v>15.117699999999999</v>
      </c>
      <c r="DI551" s="16">
        <v>8.3030000000000008</v>
      </c>
      <c r="DJ551" s="21" t="s">
        <v>15</v>
      </c>
      <c r="DK551" s="21" t="s">
        <v>15</v>
      </c>
      <c r="DL551" s="21" t="s">
        <v>15</v>
      </c>
      <c r="DM551" s="21" t="s">
        <v>15</v>
      </c>
      <c r="DN551" s="21" t="s">
        <v>15</v>
      </c>
      <c r="DO551" s="21" t="s">
        <v>15</v>
      </c>
      <c r="DP551" s="21" t="s">
        <v>15</v>
      </c>
      <c r="DQ551" s="21" t="s">
        <v>15</v>
      </c>
      <c r="DR551" s="21" t="s">
        <v>15</v>
      </c>
      <c r="DS551" s="21" t="s">
        <v>15</v>
      </c>
      <c r="DT551" s="21" t="s">
        <v>15</v>
      </c>
      <c r="DU551" s="21" t="s">
        <v>15</v>
      </c>
      <c r="DV551" s="21" t="s">
        <v>15</v>
      </c>
      <c r="DW551" s="21" t="s">
        <v>15</v>
      </c>
      <c r="DX551" s="21">
        <v>5.7408000000000001</v>
      </c>
      <c r="DY551" s="21">
        <v>4.5266999999999999</v>
      </c>
    </row>
    <row r="552" spans="1:129" x14ac:dyDescent="0.2">
      <c r="A552" s="62" t="str">
        <f>[1]PSIM!A567</f>
        <v>THIP</v>
      </c>
      <c r="B552" s="16">
        <v>0.378</v>
      </c>
      <c r="C552" s="16">
        <v>3.9E-2</v>
      </c>
      <c r="D552" s="16">
        <v>-0.16300000000000001</v>
      </c>
      <c r="E552" s="16">
        <v>1.1639999999999999</v>
      </c>
      <c r="F552" s="16">
        <v>0.33900000000000002</v>
      </c>
      <c r="G552" s="16">
        <v>0.45300000000000001</v>
      </c>
      <c r="H552" s="16">
        <v>0.13400000000000001</v>
      </c>
      <c r="I552" s="16">
        <v>0.81399999999999995</v>
      </c>
      <c r="J552" s="16">
        <v>0.66600000000000004</v>
      </c>
      <c r="K552" s="16">
        <v>0.76100000000000001</v>
      </c>
      <c r="L552" s="16">
        <v>1.1339999999999999</v>
      </c>
      <c r="M552" s="16">
        <v>1.3860000000000001</v>
      </c>
      <c r="N552" s="16">
        <v>1.5</v>
      </c>
      <c r="O552" s="16">
        <v>3.0179999999999998</v>
      </c>
      <c r="P552" s="16">
        <v>4.05</v>
      </c>
      <c r="Q552" s="16">
        <v>3.46</v>
      </c>
      <c r="R552" s="17">
        <v>22.295200000000001</v>
      </c>
      <c r="S552" s="17">
        <v>19.6433</v>
      </c>
      <c r="T552" s="17">
        <v>19.110399999999998</v>
      </c>
      <c r="U552" s="17">
        <v>22.999600000000001</v>
      </c>
      <c r="V552" s="17">
        <v>19.4605</v>
      </c>
      <c r="W552" s="17">
        <v>19.947400000000002</v>
      </c>
      <c r="X552" s="17">
        <v>18.3489</v>
      </c>
      <c r="Y552" s="17">
        <v>22.929099999999998</v>
      </c>
      <c r="Z552" s="17">
        <v>19.454699999999999</v>
      </c>
      <c r="AA552" s="17">
        <v>17.5915</v>
      </c>
      <c r="AB552" s="17">
        <v>19.427700000000002</v>
      </c>
      <c r="AC552" s="17">
        <v>19.3795</v>
      </c>
      <c r="AD552" s="17">
        <v>16.5732</v>
      </c>
      <c r="AE552" s="17">
        <v>21.255099999999999</v>
      </c>
      <c r="AF552" s="17">
        <v>24.048400000000001</v>
      </c>
      <c r="AG552" s="17">
        <v>19.725200000000001</v>
      </c>
      <c r="AH552" s="16">
        <v>19.38</v>
      </c>
      <c r="AI552" s="16">
        <v>16.420000000000002</v>
      </c>
      <c r="AJ552" s="16">
        <v>21.26</v>
      </c>
      <c r="AK552" s="16">
        <v>24.05</v>
      </c>
      <c r="AL552" s="16">
        <v>19.73</v>
      </c>
      <c r="AM552" s="16">
        <v>21.39</v>
      </c>
      <c r="AN552" s="16">
        <v>22.87</v>
      </c>
      <c r="AO552" s="16">
        <v>18.940000000000001</v>
      </c>
      <c r="AP552" s="16">
        <v>18.149999999999999</v>
      </c>
      <c r="AQ552" s="16">
        <v>18.98</v>
      </c>
      <c r="AR552" s="16">
        <v>17.21</v>
      </c>
      <c r="AS552" s="16">
        <v>16.850000000000001</v>
      </c>
      <c r="AT552" s="16">
        <v>17.739999999999998</v>
      </c>
      <c r="AU552" s="16">
        <v>16.989999999999998</v>
      </c>
      <c r="AV552" s="16">
        <v>12.78</v>
      </c>
      <c r="AW552" s="16">
        <v>13.12</v>
      </c>
      <c r="AX552" s="19">
        <v>1.3455328310010763E-4</v>
      </c>
      <c r="AY552" s="19">
        <v>-3.3955857385398983E-4</v>
      </c>
      <c r="AZ552" s="19">
        <v>1.0380443244926559E-4</v>
      </c>
      <c r="BA552" s="19">
        <v>5.1022074190177639E-6</v>
      </c>
      <c r="BB552" s="19">
        <v>6.4648634670565474E-5</v>
      </c>
      <c r="BC552" s="19">
        <v>4.5623411327641269E-4</v>
      </c>
      <c r="BD552" s="19">
        <v>1.4186788703558741E-2</v>
      </c>
      <c r="BE552" s="19">
        <v>4.7221339008288918E-6</v>
      </c>
      <c r="BF552" s="19">
        <v>1.4289910529282409E-5</v>
      </c>
      <c r="BG552" s="19">
        <v>7.0322111995368159E-3</v>
      </c>
      <c r="BH552" s="19">
        <v>2.9247302828000177E-3</v>
      </c>
      <c r="BI552" s="19">
        <v>2.6999798191289434E-3</v>
      </c>
      <c r="BJ552" s="19">
        <v>9.3311865774356947E-3</v>
      </c>
      <c r="BK552" s="19">
        <v>4.2792347253596055E-3</v>
      </c>
      <c r="BL552" s="19">
        <v>3.142312507408488E-3</v>
      </c>
      <c r="BM552" s="19">
        <v>3.8506559276083965E-3</v>
      </c>
      <c r="BN552" s="16">
        <v>4.3379000000000003</v>
      </c>
      <c r="BO552" s="16">
        <v>0.44040000000000001</v>
      </c>
      <c r="BP552" s="16">
        <v>-1.6286</v>
      </c>
      <c r="BQ552" s="16">
        <v>11.598599999999999</v>
      </c>
      <c r="BR552" s="16">
        <v>3.3012000000000001</v>
      </c>
      <c r="BS552" s="16">
        <v>4.0646000000000004</v>
      </c>
      <c r="BT552" s="16">
        <v>1.1020000000000001</v>
      </c>
      <c r="BU552" s="16">
        <v>6.3292000000000002</v>
      </c>
      <c r="BV552" s="16">
        <v>4.4343000000000004</v>
      </c>
      <c r="BW552" s="16">
        <v>4.3208000000000002</v>
      </c>
      <c r="BX552" s="16">
        <v>5.9135999999999997</v>
      </c>
      <c r="BY552" s="16">
        <v>6.7313000000000001</v>
      </c>
      <c r="BZ552" s="16">
        <v>5.8007</v>
      </c>
      <c r="CA552" s="16">
        <v>10.358700000000001</v>
      </c>
      <c r="CB552" s="16">
        <v>12.0977</v>
      </c>
      <c r="CC552" s="16">
        <v>9.5757999999999992</v>
      </c>
      <c r="CD552" s="13" t="s">
        <v>15</v>
      </c>
      <c r="CE552" s="13" t="s">
        <v>15</v>
      </c>
      <c r="CF552" s="13" t="s">
        <v>15</v>
      </c>
      <c r="CG552" s="13" t="s">
        <v>15</v>
      </c>
      <c r="CH552" s="13" t="s">
        <v>15</v>
      </c>
      <c r="CI552" s="13" t="s">
        <v>15</v>
      </c>
      <c r="CJ552" s="13" t="s">
        <v>15</v>
      </c>
      <c r="CK552" s="13" t="s">
        <v>15</v>
      </c>
      <c r="CL552" s="13" t="s">
        <v>15</v>
      </c>
      <c r="CM552" s="13" t="s">
        <v>15</v>
      </c>
      <c r="CN552" s="13" t="s">
        <v>15</v>
      </c>
      <c r="CO552" s="13" t="s">
        <v>15</v>
      </c>
      <c r="CP552" s="13" t="s">
        <v>15</v>
      </c>
      <c r="CQ552" s="13">
        <v>3.6503746729392716E-3</v>
      </c>
      <c r="CR552" s="13">
        <v>2.946083192358848E-3</v>
      </c>
      <c r="CS552" s="13">
        <v>5.1842393152763009E-3</v>
      </c>
      <c r="CT552" s="16">
        <v>7.0110000000000001</v>
      </c>
      <c r="CU552" s="16">
        <v>0.71550000000000002</v>
      </c>
      <c r="CV552" s="16">
        <v>-3.0478999999999998</v>
      </c>
      <c r="CW552" s="16">
        <v>20.2563</v>
      </c>
      <c r="CX552" s="16">
        <v>5.3261000000000003</v>
      </c>
      <c r="CY552" s="16">
        <v>6.8174000000000001</v>
      </c>
      <c r="CZ552" s="16">
        <v>1.9523999999999999</v>
      </c>
      <c r="DA552" s="16">
        <v>11.2415</v>
      </c>
      <c r="DB552" s="16">
        <v>8.4798000000000009</v>
      </c>
      <c r="DC552" s="16">
        <v>9.1771999999999991</v>
      </c>
      <c r="DD552" s="16">
        <v>12.661200000000001</v>
      </c>
      <c r="DE552" s="16">
        <v>13.9457</v>
      </c>
      <c r="DF552" s="16">
        <v>13.728999999999999</v>
      </c>
      <c r="DG552" s="16">
        <v>23.884499999999999</v>
      </c>
      <c r="DH552" s="16">
        <v>26.414300000000001</v>
      </c>
      <c r="DI552" s="16">
        <v>19.429500000000001</v>
      </c>
      <c r="DJ552" s="21">
        <v>5.6078000000000001</v>
      </c>
      <c r="DK552" s="21">
        <v>0.57889999999999997</v>
      </c>
      <c r="DL552" s="21">
        <v>-2.4317000000000002</v>
      </c>
      <c r="DM552" s="21">
        <v>16.107399999999998</v>
      </c>
      <c r="DN552" s="21">
        <v>4.3796999999999997</v>
      </c>
      <c r="DO552" s="21">
        <v>5.8182999999999998</v>
      </c>
      <c r="DP552" s="21">
        <v>1.7075</v>
      </c>
      <c r="DQ552" s="21">
        <v>9.4361999999999995</v>
      </c>
      <c r="DR552" s="21">
        <v>6.8956</v>
      </c>
      <c r="DS552" s="21">
        <v>7.4295</v>
      </c>
      <c r="DT552" s="21">
        <v>10.2499</v>
      </c>
      <c r="DU552" s="21">
        <v>11.1625</v>
      </c>
      <c r="DV552" s="21">
        <v>10.7179</v>
      </c>
      <c r="DW552" s="21">
        <v>18.6236</v>
      </c>
      <c r="DX552" s="21">
        <v>20.296700000000001</v>
      </c>
      <c r="DY552" s="21">
        <v>14.816700000000001</v>
      </c>
    </row>
    <row r="553" spans="1:129" x14ac:dyDescent="0.2">
      <c r="A553" s="62" t="str">
        <f>[1]PSIM!A569</f>
        <v>THMUI</v>
      </c>
      <c r="B553" s="16" t="s">
        <v>15</v>
      </c>
      <c r="C553" s="16" t="s">
        <v>15</v>
      </c>
      <c r="D553" s="16" t="s">
        <v>15</v>
      </c>
      <c r="E553" s="16" t="s">
        <v>15</v>
      </c>
      <c r="F553" s="16" t="s">
        <v>15</v>
      </c>
      <c r="G553" s="16" t="s">
        <v>15</v>
      </c>
      <c r="H553" s="16" t="s">
        <v>15</v>
      </c>
      <c r="I553" s="16" t="s">
        <v>15</v>
      </c>
      <c r="J553" s="16" t="s">
        <v>15</v>
      </c>
      <c r="K553" s="16" t="s">
        <v>15</v>
      </c>
      <c r="L553" s="16" t="s">
        <v>15</v>
      </c>
      <c r="M553" s="16" t="s">
        <v>15</v>
      </c>
      <c r="N553" s="16" t="s">
        <v>15</v>
      </c>
      <c r="O553" s="16" t="s">
        <v>15</v>
      </c>
      <c r="P553" s="16" t="s">
        <v>15</v>
      </c>
      <c r="Q553" s="16" t="s">
        <v>15</v>
      </c>
      <c r="R553" s="17" t="s">
        <v>15</v>
      </c>
      <c r="S553" s="17" t="s">
        <v>15</v>
      </c>
      <c r="T553" s="17" t="s">
        <v>15</v>
      </c>
      <c r="U553" s="17" t="s">
        <v>15</v>
      </c>
      <c r="V553" s="17" t="s">
        <v>15</v>
      </c>
      <c r="W553" s="17" t="s">
        <v>15</v>
      </c>
      <c r="X553" s="17" t="s">
        <v>15</v>
      </c>
      <c r="Y553" s="17" t="s">
        <v>15</v>
      </c>
      <c r="Z553" s="17" t="s">
        <v>15</v>
      </c>
      <c r="AA553" s="17" t="s">
        <v>15</v>
      </c>
      <c r="AB553" s="17" t="s">
        <v>15</v>
      </c>
      <c r="AC553" s="17" t="s">
        <v>15</v>
      </c>
      <c r="AD553" s="17" t="s">
        <v>15</v>
      </c>
      <c r="AE553" s="17">
        <v>38.991599999999998</v>
      </c>
      <c r="AF553" s="17">
        <v>40.295299999999997</v>
      </c>
      <c r="AG553" s="17">
        <v>38.857300000000002</v>
      </c>
      <c r="AH553" s="16" t="s">
        <v>15</v>
      </c>
      <c r="AI553" s="16" t="s">
        <v>15</v>
      </c>
      <c r="AJ553" s="16" t="s">
        <v>15</v>
      </c>
      <c r="AK553" s="16" t="s">
        <v>15</v>
      </c>
      <c r="AL553" s="16">
        <v>38.86</v>
      </c>
      <c r="AM553" s="16" t="s">
        <v>15</v>
      </c>
      <c r="AN553" s="16" t="s">
        <v>15</v>
      </c>
      <c r="AO553" s="16" t="s">
        <v>15</v>
      </c>
      <c r="AP553" s="16" t="s">
        <v>15</v>
      </c>
      <c r="AQ553" s="16" t="s">
        <v>15</v>
      </c>
      <c r="AR553" s="16" t="s">
        <v>15</v>
      </c>
      <c r="AS553" s="16" t="s">
        <v>15</v>
      </c>
      <c r="AT553" s="16" t="s">
        <v>15</v>
      </c>
      <c r="AU553" s="16" t="s">
        <v>15</v>
      </c>
      <c r="AV553" s="16" t="s">
        <v>15</v>
      </c>
      <c r="AW553" s="16" t="s">
        <v>15</v>
      </c>
      <c r="AX553" s="19" t="s">
        <v>15</v>
      </c>
      <c r="AY553" s="19" t="s">
        <v>15</v>
      </c>
      <c r="AZ553" s="19" t="s">
        <v>15</v>
      </c>
      <c r="BA553" s="19" t="s">
        <v>15</v>
      </c>
      <c r="BB553" s="19" t="s">
        <v>15</v>
      </c>
      <c r="BC553" s="19" t="s">
        <v>15</v>
      </c>
      <c r="BD553" s="19" t="s">
        <v>15</v>
      </c>
      <c r="BE553" s="19" t="s">
        <v>15</v>
      </c>
      <c r="BF553" s="19" t="s">
        <v>15</v>
      </c>
      <c r="BG553" s="19" t="s">
        <v>15</v>
      </c>
      <c r="BH553" s="19" t="s">
        <v>15</v>
      </c>
      <c r="BI553" s="19" t="s">
        <v>15</v>
      </c>
      <c r="BJ553" s="19" t="s">
        <v>15</v>
      </c>
      <c r="BK553" s="19">
        <v>0.36161731027402672</v>
      </c>
      <c r="BL553" s="19">
        <v>0.22849794272738405</v>
      </c>
      <c r="BM553" s="19">
        <v>0.14042624320936062</v>
      </c>
      <c r="BN553" s="16" t="s">
        <v>15</v>
      </c>
      <c r="BO553" s="16" t="s">
        <v>15</v>
      </c>
      <c r="BP553" s="16" t="s">
        <v>15</v>
      </c>
      <c r="BQ553" s="16" t="s">
        <v>15</v>
      </c>
      <c r="BR553" s="16" t="s">
        <v>15</v>
      </c>
      <c r="BS553" s="16" t="s">
        <v>15</v>
      </c>
      <c r="BT553" s="16" t="s">
        <v>15</v>
      </c>
      <c r="BU553" s="16" t="s">
        <v>15</v>
      </c>
      <c r="BV553" s="16" t="s">
        <v>15</v>
      </c>
      <c r="BW553" s="16" t="s">
        <v>15</v>
      </c>
      <c r="BX553" s="16" t="s">
        <v>15</v>
      </c>
      <c r="BY553" s="16" t="s">
        <v>15</v>
      </c>
      <c r="BZ553" s="16" t="s">
        <v>15</v>
      </c>
      <c r="CA553" s="16">
        <v>4.1082000000000001</v>
      </c>
      <c r="CB553" s="16">
        <v>5.3030999999999997</v>
      </c>
      <c r="CC553" s="16">
        <v>5.508</v>
      </c>
      <c r="CD553" s="13" t="s">
        <v>15</v>
      </c>
      <c r="CE553" s="13" t="s">
        <v>15</v>
      </c>
      <c r="CF553" s="13" t="s">
        <v>15</v>
      </c>
      <c r="CG553" s="13" t="s">
        <v>15</v>
      </c>
      <c r="CH553" s="13" t="s">
        <v>15</v>
      </c>
      <c r="CI553" s="13" t="s">
        <v>15</v>
      </c>
      <c r="CJ553" s="13" t="s">
        <v>15</v>
      </c>
      <c r="CK553" s="13" t="s">
        <v>15</v>
      </c>
      <c r="CL553" s="13" t="s">
        <v>15</v>
      </c>
      <c r="CM553" s="13" t="s">
        <v>15</v>
      </c>
      <c r="CN553" s="13" t="s">
        <v>15</v>
      </c>
      <c r="CO553" s="13" t="s">
        <v>15</v>
      </c>
      <c r="CP553" s="13" t="s">
        <v>15</v>
      </c>
      <c r="CQ553" s="13" t="s">
        <v>15</v>
      </c>
      <c r="CR553" s="13" t="s">
        <v>15</v>
      </c>
      <c r="CS553" s="13">
        <v>2.2173507144821681E-2</v>
      </c>
      <c r="CT553" s="16" t="s">
        <v>15</v>
      </c>
      <c r="CU553" s="16" t="s">
        <v>15</v>
      </c>
      <c r="CV553" s="16" t="s">
        <v>15</v>
      </c>
      <c r="CW553" s="16" t="s">
        <v>15</v>
      </c>
      <c r="CX553" s="16" t="s">
        <v>15</v>
      </c>
      <c r="CY553" s="16" t="s">
        <v>15</v>
      </c>
      <c r="CZ553" s="16" t="s">
        <v>15</v>
      </c>
      <c r="DA553" s="16" t="s">
        <v>15</v>
      </c>
      <c r="DB553" s="16" t="s">
        <v>15</v>
      </c>
      <c r="DC553" s="16" t="s">
        <v>15</v>
      </c>
      <c r="DD553" s="16" t="s">
        <v>15</v>
      </c>
      <c r="DE553" s="16" t="s">
        <v>15</v>
      </c>
      <c r="DF553" s="16" t="s">
        <v>15</v>
      </c>
      <c r="DG553" s="16" t="s">
        <v>15</v>
      </c>
      <c r="DH553" s="16">
        <v>12.639099999999999</v>
      </c>
      <c r="DI553" s="16">
        <v>7.5914999999999999</v>
      </c>
      <c r="DJ553" s="21" t="s">
        <v>15</v>
      </c>
      <c r="DK553" s="21" t="s">
        <v>15</v>
      </c>
      <c r="DL553" s="21" t="s">
        <v>15</v>
      </c>
      <c r="DM553" s="21" t="s">
        <v>15</v>
      </c>
      <c r="DN553" s="21" t="s">
        <v>15</v>
      </c>
      <c r="DO553" s="21" t="s">
        <v>15</v>
      </c>
      <c r="DP553" s="21" t="s">
        <v>15</v>
      </c>
      <c r="DQ553" s="21" t="s">
        <v>15</v>
      </c>
      <c r="DR553" s="21" t="s">
        <v>15</v>
      </c>
      <c r="DS553" s="21" t="s">
        <v>15</v>
      </c>
      <c r="DT553" s="21" t="s">
        <v>15</v>
      </c>
      <c r="DU553" s="21" t="s">
        <v>15</v>
      </c>
      <c r="DV553" s="21" t="s">
        <v>15</v>
      </c>
      <c r="DW553" s="21" t="s">
        <v>15</v>
      </c>
      <c r="DX553" s="21">
        <v>5.6649000000000003</v>
      </c>
      <c r="DY553" s="21">
        <v>5.3296000000000001</v>
      </c>
    </row>
    <row r="554" spans="1:129" x14ac:dyDescent="0.2">
      <c r="A554" s="62" t="str">
        <f>[1]PSIM!A570</f>
        <v>THRE</v>
      </c>
      <c r="B554" s="16">
        <v>0.30059999999999998</v>
      </c>
      <c r="C554" s="16">
        <v>0.33710000000000001</v>
      </c>
      <c r="D554" s="16">
        <v>0.35360000000000003</v>
      </c>
      <c r="E554" s="16">
        <v>0.37459999999999999</v>
      </c>
      <c r="F554" s="16">
        <v>0.35539999999999999</v>
      </c>
      <c r="G554" s="16">
        <v>0.39650000000000002</v>
      </c>
      <c r="H554" s="16">
        <v>0.36449999999999999</v>
      </c>
      <c r="I554" s="16">
        <v>0.4002</v>
      </c>
      <c r="J554" s="16">
        <v>0.44679999999999997</v>
      </c>
      <c r="K554" s="16">
        <v>-1.2772999999999999</v>
      </c>
      <c r="L554" s="16">
        <v>-1.4214</v>
      </c>
      <c r="M554" s="16">
        <v>-0.78559999999999997</v>
      </c>
      <c r="N554" s="16">
        <v>-0.52</v>
      </c>
      <c r="O554" s="16">
        <v>0.63</v>
      </c>
      <c r="P554" s="16">
        <v>7.0000000000000007E-2</v>
      </c>
      <c r="Q554" s="16">
        <v>-0.03</v>
      </c>
      <c r="R554" s="17" t="s">
        <v>15</v>
      </c>
      <c r="S554" s="17" t="s">
        <v>15</v>
      </c>
      <c r="T554" s="17" t="s">
        <v>15</v>
      </c>
      <c r="U554" s="17" t="s">
        <v>15</v>
      </c>
      <c r="V554" s="17" t="s">
        <v>15</v>
      </c>
      <c r="W554" s="17" t="s">
        <v>15</v>
      </c>
      <c r="X554" s="17" t="s">
        <v>15</v>
      </c>
      <c r="Y554" s="17" t="s">
        <v>15</v>
      </c>
      <c r="Z554" s="17" t="s">
        <v>15</v>
      </c>
      <c r="AA554" s="17" t="s">
        <v>15</v>
      </c>
      <c r="AB554" s="17" t="s">
        <v>15</v>
      </c>
      <c r="AC554" s="17" t="s">
        <v>15</v>
      </c>
      <c r="AD554" s="17" t="s">
        <v>15</v>
      </c>
      <c r="AE554" s="17" t="s">
        <v>15</v>
      </c>
      <c r="AF554" s="17" t="s">
        <v>15</v>
      </c>
      <c r="AG554" s="17" t="s">
        <v>15</v>
      </c>
      <c r="AH554" s="16">
        <v>-80.33</v>
      </c>
      <c r="AI554" s="16">
        <v>-31.61</v>
      </c>
      <c r="AJ554" s="16">
        <v>-0.94</v>
      </c>
      <c r="AK554" s="16">
        <v>-16.03</v>
      </c>
      <c r="AL554" s="16">
        <v>-18.79</v>
      </c>
      <c r="AM554" s="16">
        <v>4.8099999999999996</v>
      </c>
      <c r="AN554" s="16">
        <v>5.0999999999999996</v>
      </c>
      <c r="AO554" s="16">
        <v>5.64</v>
      </c>
      <c r="AP554" s="16">
        <v>5.64</v>
      </c>
      <c r="AQ554" s="16">
        <v>4.87</v>
      </c>
      <c r="AR554" s="16">
        <v>4.67</v>
      </c>
      <c r="AS554" s="16">
        <v>4.7699999999999996</v>
      </c>
      <c r="AT554" s="16">
        <v>4.37</v>
      </c>
      <c r="AU554" s="16">
        <v>4.5999999999999996</v>
      </c>
      <c r="AV554" s="16">
        <v>3.02</v>
      </c>
      <c r="AW554" s="16">
        <v>2.4</v>
      </c>
      <c r="AX554" s="19" t="s">
        <v>15</v>
      </c>
      <c r="AY554" s="19" t="s">
        <v>15</v>
      </c>
      <c r="AZ554" s="19" t="s">
        <v>15</v>
      </c>
      <c r="BA554" s="19" t="s">
        <v>15</v>
      </c>
      <c r="BB554" s="19" t="s">
        <v>15</v>
      </c>
      <c r="BC554" s="19" t="s">
        <v>15</v>
      </c>
      <c r="BD554" s="19" t="s">
        <v>15</v>
      </c>
      <c r="BE554" s="19" t="s">
        <v>15</v>
      </c>
      <c r="BF554" s="19" t="e">
        <v>#DIV/0!</v>
      </c>
      <c r="BG554" s="19" t="e">
        <v>#DIV/0!</v>
      </c>
      <c r="BH554" s="19" t="e">
        <v>#DIV/0!</v>
      </c>
      <c r="BI554" s="19" t="e">
        <v>#DIV/0!</v>
      </c>
      <c r="BJ554" s="19" t="e">
        <v>#DIV/0!</v>
      </c>
      <c r="BK554" s="19" t="e">
        <v>#DIV/0!</v>
      </c>
      <c r="BL554" s="19" t="e">
        <v>#DIV/0!</v>
      </c>
      <c r="BM554" s="19" t="e">
        <v>#DIV/0!</v>
      </c>
      <c r="BN554" s="16">
        <v>14.1805</v>
      </c>
      <c r="BO554" s="16">
        <v>15.9217</v>
      </c>
      <c r="BP554" s="16">
        <v>18.739599999999999</v>
      </c>
      <c r="BQ554" s="16">
        <v>17.1541</v>
      </c>
      <c r="BR554" s="16">
        <v>16.262599999999999</v>
      </c>
      <c r="BS554" s="16">
        <v>16.169499999999999</v>
      </c>
      <c r="BT554" s="16">
        <v>13.128399999999999</v>
      </c>
      <c r="BU554" s="16">
        <v>13.8995</v>
      </c>
      <c r="BV554" s="16">
        <v>12.195399999999999</v>
      </c>
      <c r="BW554" s="16">
        <v>-27.9541</v>
      </c>
      <c r="BX554" s="16">
        <v>-65.198899999999995</v>
      </c>
      <c r="BY554" s="16">
        <v>-42.180300000000003</v>
      </c>
      <c r="BZ554" s="16">
        <v>-37.094499999999996</v>
      </c>
      <c r="CA554" s="16">
        <v>35.140599999999999</v>
      </c>
      <c r="CB554" s="16">
        <v>6.2135999999999996</v>
      </c>
      <c r="CC554" s="16">
        <v>-2.5472000000000001</v>
      </c>
      <c r="CD554" s="13" t="s">
        <v>15</v>
      </c>
      <c r="CE554" s="13" t="s">
        <v>15</v>
      </c>
      <c r="CF554" s="13" t="s">
        <v>15</v>
      </c>
      <c r="CG554" s="13" t="s">
        <v>15</v>
      </c>
      <c r="CH554" s="13" t="s">
        <v>15</v>
      </c>
      <c r="CI554" s="13" t="s">
        <v>15</v>
      </c>
      <c r="CJ554" s="13" t="s">
        <v>15</v>
      </c>
      <c r="CK554" s="13" t="s">
        <v>15</v>
      </c>
      <c r="CL554" s="13" t="s">
        <v>15</v>
      </c>
      <c r="CM554" s="13" t="s">
        <v>15</v>
      </c>
      <c r="CN554" s="13" t="s">
        <v>15</v>
      </c>
      <c r="CO554" s="13" t="s">
        <v>15</v>
      </c>
      <c r="CP554" s="13" t="s">
        <v>15</v>
      </c>
      <c r="CQ554" s="13" t="s">
        <v>15</v>
      </c>
      <c r="CR554" s="13" t="s">
        <v>15</v>
      </c>
      <c r="CS554" s="13" t="s">
        <v>15</v>
      </c>
      <c r="CT554" s="16">
        <v>17.603899999999999</v>
      </c>
      <c r="CU554" s="16">
        <v>17.7819</v>
      </c>
      <c r="CV554" s="16">
        <v>18.678899999999999</v>
      </c>
      <c r="CW554" s="16">
        <v>20.437000000000001</v>
      </c>
      <c r="CX554" s="16">
        <v>19.645299999999999</v>
      </c>
      <c r="CY554" s="16">
        <v>21.416699999999999</v>
      </c>
      <c r="CZ554" s="16">
        <v>20.888400000000001</v>
      </c>
      <c r="DA554" s="16">
        <v>23.215699999999998</v>
      </c>
      <c r="DB554" s="16">
        <v>21.538699999999999</v>
      </c>
      <c r="DC554" s="16">
        <v>-89.926100000000005</v>
      </c>
      <c r="DD554" s="16">
        <v>-206.9111</v>
      </c>
      <c r="DE554" s="16">
        <v>-97.378299999999996</v>
      </c>
      <c r="DF554" s="16">
        <v>-73.342799999999997</v>
      </c>
      <c r="DG554" s="16">
        <v>62.7226</v>
      </c>
      <c r="DH554" s="16">
        <v>5.1738</v>
      </c>
      <c r="DI554" s="16">
        <v>-2.1823000000000001</v>
      </c>
      <c r="DJ554" s="21">
        <v>9.6918000000000006</v>
      </c>
      <c r="DK554" s="21">
        <v>9.8615999999999993</v>
      </c>
      <c r="DL554" s="21">
        <v>10.1754</v>
      </c>
      <c r="DM554" s="21">
        <v>10.628299999999999</v>
      </c>
      <c r="DN554" s="21">
        <v>9.9354999999999993</v>
      </c>
      <c r="DO554" s="21">
        <v>10.734400000000001</v>
      </c>
      <c r="DP554" s="21">
        <v>9.6395</v>
      </c>
      <c r="DQ554" s="21">
        <v>10.0825</v>
      </c>
      <c r="DR554" s="21">
        <v>7.9251000000000005</v>
      </c>
      <c r="DS554" s="21">
        <v>-9.5167999999999999</v>
      </c>
      <c r="DT554" s="21">
        <v>-14.652900000000001</v>
      </c>
      <c r="DU554" s="21">
        <v>-9.0685000000000002</v>
      </c>
      <c r="DV554" s="21">
        <v>-9.1338000000000008</v>
      </c>
      <c r="DW554" s="21">
        <v>17.823399999999999</v>
      </c>
      <c r="DX554" s="21">
        <v>1.8805000000000001</v>
      </c>
      <c r="DY554" s="21">
        <v>-0.82909999999999995</v>
      </c>
    </row>
    <row r="555" spans="1:129" x14ac:dyDescent="0.2">
      <c r="A555" s="62" t="str">
        <f>[1]PSIM!A571</f>
        <v>THREL</v>
      </c>
      <c r="B555" s="16" t="s">
        <v>15</v>
      </c>
      <c r="C555" s="16" t="s">
        <v>15</v>
      </c>
      <c r="D555" s="16" t="s">
        <v>15</v>
      </c>
      <c r="E555" s="16" t="s">
        <v>15</v>
      </c>
      <c r="F555" s="16" t="s">
        <v>15</v>
      </c>
      <c r="G555" s="16" t="s">
        <v>15</v>
      </c>
      <c r="H555" s="16" t="s">
        <v>15</v>
      </c>
      <c r="I555" s="16" t="s">
        <v>15</v>
      </c>
      <c r="J555" s="16" t="s">
        <v>15</v>
      </c>
      <c r="K555" s="16">
        <v>4.0199999999999996</v>
      </c>
      <c r="L555" s="16">
        <v>4.4400000000000004</v>
      </c>
      <c r="M555" s="16">
        <v>0.71</v>
      </c>
      <c r="N555" s="16">
        <v>0.62</v>
      </c>
      <c r="O555" s="16">
        <v>0.65</v>
      </c>
      <c r="P555" s="16">
        <v>0.54</v>
      </c>
      <c r="Q555" s="16">
        <v>0.73</v>
      </c>
      <c r="R555" s="17" t="s">
        <v>15</v>
      </c>
      <c r="S555" s="17" t="s">
        <v>15</v>
      </c>
      <c r="T555" s="17" t="s">
        <v>15</v>
      </c>
      <c r="U555" s="17" t="s">
        <v>15</v>
      </c>
      <c r="V555" s="17" t="s">
        <v>15</v>
      </c>
      <c r="W555" s="17" t="s">
        <v>15</v>
      </c>
      <c r="X555" s="17" t="s">
        <v>15</v>
      </c>
      <c r="Y555" s="17" t="s">
        <v>15</v>
      </c>
      <c r="Z555" s="17" t="s">
        <v>15</v>
      </c>
      <c r="AA555" s="17" t="s">
        <v>15</v>
      </c>
      <c r="AB555" s="17" t="s">
        <v>15</v>
      </c>
      <c r="AC555" s="17" t="s">
        <v>15</v>
      </c>
      <c r="AD555" s="17" t="s">
        <v>15</v>
      </c>
      <c r="AE555" s="17" t="s">
        <v>15</v>
      </c>
      <c r="AF555" s="17" t="s">
        <v>15</v>
      </c>
      <c r="AG555" s="17" t="s">
        <v>15</v>
      </c>
      <c r="AH555" s="16">
        <v>30.57</v>
      </c>
      <c r="AI555" s="16">
        <v>20.95</v>
      </c>
      <c r="AJ555" s="16">
        <v>23.06</v>
      </c>
      <c r="AK555" s="16">
        <v>15.13</v>
      </c>
      <c r="AL555" s="16">
        <v>21.18</v>
      </c>
      <c r="AM555" s="16" t="s">
        <v>15</v>
      </c>
      <c r="AN555" s="16" t="s">
        <v>15</v>
      </c>
      <c r="AO555" s="16" t="s">
        <v>15</v>
      </c>
      <c r="AP555" s="16" t="s">
        <v>15</v>
      </c>
      <c r="AQ555" s="16" t="s">
        <v>15</v>
      </c>
      <c r="AR555" s="16" t="s">
        <v>15</v>
      </c>
      <c r="AS555" s="16" t="s">
        <v>15</v>
      </c>
      <c r="AT555" s="16" t="s">
        <v>15</v>
      </c>
      <c r="AU555" s="16" t="s">
        <v>15</v>
      </c>
      <c r="AV555" s="16" t="s">
        <v>15</v>
      </c>
      <c r="AW555" s="16" t="s">
        <v>15</v>
      </c>
      <c r="AX555" s="19" t="s">
        <v>15</v>
      </c>
      <c r="AY555" s="19" t="s">
        <v>15</v>
      </c>
      <c r="AZ555" s="19" t="s">
        <v>15</v>
      </c>
      <c r="BA555" s="19" t="s">
        <v>15</v>
      </c>
      <c r="BB555" s="19" t="s">
        <v>15</v>
      </c>
      <c r="BC555" s="19" t="s">
        <v>15</v>
      </c>
      <c r="BD555" s="19" t="s">
        <v>15</v>
      </c>
      <c r="BE555" s="19" t="s">
        <v>15</v>
      </c>
      <c r="BF555" s="19" t="s">
        <v>15</v>
      </c>
      <c r="BG555" s="19" t="s">
        <v>15</v>
      </c>
      <c r="BH555" s="19" t="s">
        <v>15</v>
      </c>
      <c r="BI555" s="19" t="s">
        <v>15</v>
      </c>
      <c r="BJ555" s="19" t="s">
        <v>15</v>
      </c>
      <c r="BK555" s="19" t="s">
        <v>15</v>
      </c>
      <c r="BL555" s="19" t="s">
        <v>15</v>
      </c>
      <c r="BM555" s="19" t="s">
        <v>15</v>
      </c>
      <c r="BN555" s="16" t="s">
        <v>15</v>
      </c>
      <c r="BO555" s="16" t="s">
        <v>15</v>
      </c>
      <c r="BP555" s="16" t="s">
        <v>15</v>
      </c>
      <c r="BQ555" s="16" t="s">
        <v>15</v>
      </c>
      <c r="BR555" s="16" t="s">
        <v>15</v>
      </c>
      <c r="BS555" s="16" t="s">
        <v>15</v>
      </c>
      <c r="BT555" s="16" t="s">
        <v>15</v>
      </c>
      <c r="BU555" s="16" t="s">
        <v>15</v>
      </c>
      <c r="BV555" s="16" t="s">
        <v>15</v>
      </c>
      <c r="BW555" s="16">
        <v>22.453399999999998</v>
      </c>
      <c r="BX555" s="16">
        <v>20.1678</v>
      </c>
      <c r="BY555" s="16">
        <v>27.2927</v>
      </c>
      <c r="BZ555" s="16">
        <v>21.919699999999999</v>
      </c>
      <c r="CA555" s="16">
        <v>20.6127</v>
      </c>
      <c r="CB555" s="16">
        <v>15.675699999999999</v>
      </c>
      <c r="CC555" s="16">
        <v>20.301300000000001</v>
      </c>
      <c r="CD555" s="13" t="s">
        <v>15</v>
      </c>
      <c r="CE555" s="13" t="s">
        <v>15</v>
      </c>
      <c r="CF555" s="13" t="s">
        <v>15</v>
      </c>
      <c r="CG555" s="13" t="s">
        <v>15</v>
      </c>
      <c r="CH555" s="13" t="s">
        <v>15</v>
      </c>
      <c r="CI555" s="13" t="s">
        <v>15</v>
      </c>
      <c r="CJ555" s="13" t="s">
        <v>15</v>
      </c>
      <c r="CK555" s="13" t="s">
        <v>15</v>
      </c>
      <c r="CL555" s="13" t="s">
        <v>15</v>
      </c>
      <c r="CM555" s="13" t="s">
        <v>15</v>
      </c>
      <c r="CN555" s="13" t="s">
        <v>15</v>
      </c>
      <c r="CO555" s="13" t="s">
        <v>15</v>
      </c>
      <c r="CP555" s="13" t="s">
        <v>15</v>
      </c>
      <c r="CQ555" s="13" t="s">
        <v>15</v>
      </c>
      <c r="CR555" s="13" t="s">
        <v>15</v>
      </c>
      <c r="CS555" s="13" t="s">
        <v>15</v>
      </c>
      <c r="CT555" s="16" t="s">
        <v>15</v>
      </c>
      <c r="CU555" s="16" t="s">
        <v>15</v>
      </c>
      <c r="CV555" s="16" t="s">
        <v>15</v>
      </c>
      <c r="CW555" s="16" t="s">
        <v>15</v>
      </c>
      <c r="CX555" s="16" t="s">
        <v>15</v>
      </c>
      <c r="CY555" s="16" t="s">
        <v>15</v>
      </c>
      <c r="CZ555" s="16" t="s">
        <v>15</v>
      </c>
      <c r="DA555" s="16" t="s">
        <v>15</v>
      </c>
      <c r="DB555" s="16" t="s">
        <v>15</v>
      </c>
      <c r="DC555" s="16" t="s">
        <v>15</v>
      </c>
      <c r="DD555" s="16">
        <v>28.221900000000002</v>
      </c>
      <c r="DE555" s="16">
        <v>41.496899999999997</v>
      </c>
      <c r="DF555" s="16">
        <v>32.588200000000001</v>
      </c>
      <c r="DG555" s="16">
        <v>31.4438</v>
      </c>
      <c r="DH555" s="16">
        <v>24.792999999999999</v>
      </c>
      <c r="DI555" s="16">
        <v>30.504999999999999</v>
      </c>
      <c r="DJ555" s="21" t="s">
        <v>15</v>
      </c>
      <c r="DK555" s="21" t="s">
        <v>15</v>
      </c>
      <c r="DL555" s="21" t="s">
        <v>15</v>
      </c>
      <c r="DM555" s="21" t="s">
        <v>15</v>
      </c>
      <c r="DN555" s="21" t="s">
        <v>15</v>
      </c>
      <c r="DO555" s="21" t="s">
        <v>15</v>
      </c>
      <c r="DP555" s="21" t="s">
        <v>15</v>
      </c>
      <c r="DQ555" s="21" t="s">
        <v>15</v>
      </c>
      <c r="DR555" s="21" t="s">
        <v>15</v>
      </c>
      <c r="DS555" s="21" t="s">
        <v>15</v>
      </c>
      <c r="DT555" s="21">
        <v>16.387799999999999</v>
      </c>
      <c r="DU555" s="21">
        <v>23.834099999999999</v>
      </c>
      <c r="DV555" s="21">
        <v>19.649699999999999</v>
      </c>
      <c r="DW555" s="21">
        <v>19.414899999999999</v>
      </c>
      <c r="DX555" s="21">
        <v>15.7803</v>
      </c>
      <c r="DY555" s="21">
        <v>19.583100000000002</v>
      </c>
    </row>
    <row r="556" spans="1:129" x14ac:dyDescent="0.2">
      <c r="A556" s="62" t="str">
        <f>[1]PSIM!A572</f>
        <v>TIC</v>
      </c>
      <c r="B556" s="16">
        <v>2.6047000000000002</v>
      </c>
      <c r="C556" s="16">
        <v>3.9676</v>
      </c>
      <c r="D556" s="16">
        <v>3.1766999999999999</v>
      </c>
      <c r="E556" s="16">
        <v>1.53</v>
      </c>
      <c r="F556" s="16">
        <v>1.65</v>
      </c>
      <c r="G556" s="16">
        <v>1.8199999999999998</v>
      </c>
      <c r="H556" s="16">
        <v>0.09</v>
      </c>
      <c r="I556" s="16">
        <v>0.93</v>
      </c>
      <c r="J556" s="16">
        <v>2.2000000000000002</v>
      </c>
      <c r="K556" s="16">
        <v>-1.897</v>
      </c>
      <c r="L556" s="16">
        <v>-1.8759999999999999</v>
      </c>
      <c r="M556" s="16">
        <v>2.5099999999999998</v>
      </c>
      <c r="N556" s="16">
        <v>1.99</v>
      </c>
      <c r="O556" s="16">
        <v>0.72</v>
      </c>
      <c r="P556" s="16">
        <v>1.72</v>
      </c>
      <c r="Q556" s="16">
        <v>3.24</v>
      </c>
      <c r="R556" s="17" t="s">
        <v>15</v>
      </c>
      <c r="S556" s="17" t="s">
        <v>15</v>
      </c>
      <c r="T556" s="17" t="s">
        <v>15</v>
      </c>
      <c r="U556" s="17" t="s">
        <v>15</v>
      </c>
      <c r="V556" s="17" t="s">
        <v>15</v>
      </c>
      <c r="W556" s="17" t="s">
        <v>15</v>
      </c>
      <c r="X556" s="17" t="s">
        <v>15</v>
      </c>
      <c r="Y556" s="17" t="s">
        <v>15</v>
      </c>
      <c r="Z556" s="17" t="s">
        <v>15</v>
      </c>
      <c r="AA556" s="17" t="s">
        <v>15</v>
      </c>
      <c r="AB556" s="17" t="s">
        <v>15</v>
      </c>
      <c r="AC556" s="17" t="s">
        <v>15</v>
      </c>
      <c r="AD556" s="17" t="s">
        <v>15</v>
      </c>
      <c r="AE556" s="17" t="s">
        <v>15</v>
      </c>
      <c r="AF556" s="17" t="s">
        <v>15</v>
      </c>
      <c r="AG556" s="17" t="s">
        <v>15</v>
      </c>
      <c r="AH556" s="16">
        <v>-8.74</v>
      </c>
      <c r="AI556" s="16">
        <v>-14.59</v>
      </c>
      <c r="AJ556" s="16">
        <v>-12.08</v>
      </c>
      <c r="AK556" s="16">
        <v>-26.94</v>
      </c>
      <c r="AL556" s="16">
        <v>-30.46</v>
      </c>
      <c r="AM556" s="16">
        <v>35.299999999999997</v>
      </c>
      <c r="AN556" s="16">
        <v>39.17</v>
      </c>
      <c r="AO556" s="16">
        <v>34.08</v>
      </c>
      <c r="AP556" s="16">
        <v>35.22</v>
      </c>
      <c r="AQ556" s="16">
        <v>27.61</v>
      </c>
      <c r="AR556" s="16">
        <v>21.32</v>
      </c>
      <c r="AS556" s="16">
        <v>18.78</v>
      </c>
      <c r="AT556" s="16">
        <v>21.12</v>
      </c>
      <c r="AU556" s="16">
        <v>25.15</v>
      </c>
      <c r="AV556" s="16">
        <v>20.67</v>
      </c>
      <c r="AW556" s="16">
        <v>20.8</v>
      </c>
      <c r="AX556" s="19" t="s">
        <v>15</v>
      </c>
      <c r="AY556" s="19" t="s">
        <v>15</v>
      </c>
      <c r="AZ556" s="19" t="s">
        <v>15</v>
      </c>
      <c r="BA556" s="19" t="s">
        <v>15</v>
      </c>
      <c r="BB556" s="19" t="s">
        <v>15</v>
      </c>
      <c r="BC556" s="19" t="s">
        <v>15</v>
      </c>
      <c r="BD556" s="19" t="s">
        <v>15</v>
      </c>
      <c r="BE556" s="19" t="s">
        <v>15</v>
      </c>
      <c r="BF556" s="19" t="s">
        <v>15</v>
      </c>
      <c r="BG556" s="19" t="s">
        <v>15</v>
      </c>
      <c r="BH556" s="19" t="s">
        <v>15</v>
      </c>
      <c r="BI556" s="19" t="s">
        <v>15</v>
      </c>
      <c r="BJ556" s="19" t="s">
        <v>15</v>
      </c>
      <c r="BK556" s="19" t="s">
        <v>15</v>
      </c>
      <c r="BL556" s="19" t="s">
        <v>15</v>
      </c>
      <c r="BM556" s="19" t="s">
        <v>15</v>
      </c>
      <c r="BN556" s="16">
        <v>5.9</v>
      </c>
      <c r="BO556" s="16">
        <v>8.7283000000000008</v>
      </c>
      <c r="BP556" s="16">
        <v>6.6199000000000003</v>
      </c>
      <c r="BQ556" s="16">
        <v>2.8868</v>
      </c>
      <c r="BR556" s="16">
        <v>3.7976999999999999</v>
      </c>
      <c r="BS556" s="16">
        <v>3.7476000000000003</v>
      </c>
      <c r="BT556" s="16">
        <v>0.1484</v>
      </c>
      <c r="BU556" s="16">
        <v>1.7404999999999999</v>
      </c>
      <c r="BV556" s="16">
        <v>5.1704999999999997</v>
      </c>
      <c r="BW556" s="16">
        <v>-3.4232</v>
      </c>
      <c r="BX556" s="16">
        <v>-3.5066999999999999</v>
      </c>
      <c r="BY556" s="16">
        <v>3.8853</v>
      </c>
      <c r="BZ556" s="16">
        <v>2.9843000000000002</v>
      </c>
      <c r="CA556" s="16">
        <v>1.1517999999999999</v>
      </c>
      <c r="CB556" s="16">
        <v>2.4007999999999998</v>
      </c>
      <c r="CC556" s="16">
        <v>4.5102000000000002</v>
      </c>
      <c r="CD556" s="13" t="s">
        <v>15</v>
      </c>
      <c r="CE556" s="13" t="s">
        <v>15</v>
      </c>
      <c r="CF556" s="13" t="s">
        <v>15</v>
      </c>
      <c r="CG556" s="13" t="s">
        <v>15</v>
      </c>
      <c r="CH556" s="13" t="s">
        <v>15</v>
      </c>
      <c r="CI556" s="13" t="s">
        <v>15</v>
      </c>
      <c r="CJ556" s="13" t="s">
        <v>15</v>
      </c>
      <c r="CK556" s="13" t="s">
        <v>15</v>
      </c>
      <c r="CL556" s="13" t="s">
        <v>15</v>
      </c>
      <c r="CM556" s="13" t="s">
        <v>15</v>
      </c>
      <c r="CN556" s="13" t="s">
        <v>15</v>
      </c>
      <c r="CO556" s="13" t="s">
        <v>15</v>
      </c>
      <c r="CP556" s="13" t="s">
        <v>15</v>
      </c>
      <c r="CQ556" s="13" t="s">
        <v>15</v>
      </c>
      <c r="CR556" s="13" t="s">
        <v>15</v>
      </c>
      <c r="CS556" s="13" t="s">
        <v>15</v>
      </c>
      <c r="CT556" s="16">
        <v>9.6988000000000003</v>
      </c>
      <c r="CU556" s="16">
        <v>11.3429</v>
      </c>
      <c r="CV556" s="16">
        <v>8.4710000000000001</v>
      </c>
      <c r="CW556" s="16">
        <v>4.7343999999999999</v>
      </c>
      <c r="CX556" s="16">
        <v>6.9472000000000005</v>
      </c>
      <c r="CY556" s="16">
        <v>7.5306999999999995</v>
      </c>
      <c r="CZ556" s="16">
        <v>0.38040000000000002</v>
      </c>
      <c r="DA556" s="16">
        <v>3.8923999999999999</v>
      </c>
      <c r="DB556" s="16">
        <v>8.7893000000000008</v>
      </c>
      <c r="DC556" s="16">
        <v>-7.1432000000000002</v>
      </c>
      <c r="DD556" s="16">
        <v>-8.2805</v>
      </c>
      <c r="DE556" s="16">
        <v>11.377000000000001</v>
      </c>
      <c r="DF556" s="16">
        <v>8.7788000000000004</v>
      </c>
      <c r="DG556" s="16">
        <v>3.1972999999999998</v>
      </c>
      <c r="DH556" s="16">
        <v>7.1700999999999997</v>
      </c>
      <c r="DI556" s="16">
        <v>11.805899999999999</v>
      </c>
      <c r="DJ556" s="21">
        <v>3.3527</v>
      </c>
      <c r="DK556" s="21">
        <v>4.6401000000000003</v>
      </c>
      <c r="DL556" s="21">
        <v>3.5194999999999999</v>
      </c>
      <c r="DM556" s="21">
        <v>1.6297999999999999</v>
      </c>
      <c r="DN556" s="21">
        <v>2.3393999999999999</v>
      </c>
      <c r="DO556" s="21">
        <v>2.6581000000000001</v>
      </c>
      <c r="DP556" s="21">
        <v>0.1221</v>
      </c>
      <c r="DQ556" s="21">
        <v>1.3761000000000001</v>
      </c>
      <c r="DR556" s="21">
        <v>3.5762999999999998</v>
      </c>
      <c r="DS556" s="21">
        <v>-1.6614</v>
      </c>
      <c r="DT556" s="21">
        <v>-1.2917000000000001</v>
      </c>
      <c r="DU556" s="21">
        <v>1.7913000000000001</v>
      </c>
      <c r="DV556" s="21">
        <v>1.5585</v>
      </c>
      <c r="DW556" s="21">
        <v>0.65269999999999995</v>
      </c>
      <c r="DX556" s="21">
        <v>1.4549000000000001</v>
      </c>
      <c r="DY556" s="21">
        <v>2.3856000000000002</v>
      </c>
    </row>
    <row r="557" spans="1:129" x14ac:dyDescent="0.2">
      <c r="A557" s="62" t="str">
        <f>[1]PSIM!A573</f>
        <v>TICON</v>
      </c>
      <c r="B557" s="16">
        <v>0.31180000000000002</v>
      </c>
      <c r="C557" s="16">
        <v>0.5</v>
      </c>
      <c r="D557" s="16">
        <v>0.54500000000000004</v>
      </c>
      <c r="E557" s="16">
        <v>1.2334000000000001</v>
      </c>
      <c r="F557" s="16">
        <v>1.5202</v>
      </c>
      <c r="G557" s="16">
        <v>1.5680000000000001</v>
      </c>
      <c r="H557" s="16">
        <v>1.0612999999999999</v>
      </c>
      <c r="I557" s="16">
        <v>0.94650000000000001</v>
      </c>
      <c r="J557" s="16">
        <v>1.1663999999999999</v>
      </c>
      <c r="K557" s="16">
        <v>0.54500000000000004</v>
      </c>
      <c r="L557" s="16">
        <v>1.5895999999999999</v>
      </c>
      <c r="M557" s="16">
        <v>1.5308000000000002</v>
      </c>
      <c r="N557" s="16">
        <v>0.76</v>
      </c>
      <c r="O557" s="16">
        <v>0.7</v>
      </c>
      <c r="P557" s="16">
        <v>0.25</v>
      </c>
      <c r="Q557" s="16">
        <v>0.27</v>
      </c>
      <c r="R557" s="17">
        <v>69.2911</v>
      </c>
      <c r="S557" s="17">
        <v>63.6586</v>
      </c>
      <c r="T557" s="17">
        <v>62.744700000000002</v>
      </c>
      <c r="U557" s="17">
        <v>54.3812</v>
      </c>
      <c r="V557" s="17">
        <v>55.197800000000001</v>
      </c>
      <c r="W557" s="17">
        <v>53.349699999999999</v>
      </c>
      <c r="X557" s="17">
        <v>50.314399999999999</v>
      </c>
      <c r="Y557" s="17">
        <v>47.875300000000003</v>
      </c>
      <c r="Z557" s="17">
        <v>55.652299999999997</v>
      </c>
      <c r="AA557" s="17">
        <v>53.213099999999997</v>
      </c>
      <c r="AB557" s="17">
        <v>43.414099999999998</v>
      </c>
      <c r="AC557" s="17">
        <v>46.521500000000003</v>
      </c>
      <c r="AD557" s="17">
        <v>39.202399999999997</v>
      </c>
      <c r="AE557" s="17">
        <v>43.065300000000001</v>
      </c>
      <c r="AF557" s="17">
        <v>62.776400000000002</v>
      </c>
      <c r="AG557" s="17">
        <v>65.823400000000007</v>
      </c>
      <c r="AH557" s="16">
        <v>45.13</v>
      </c>
      <c r="AI557" s="16">
        <v>37.409999999999997</v>
      </c>
      <c r="AJ557" s="16">
        <v>38.119999999999997</v>
      </c>
      <c r="AK557" s="16">
        <v>62.78</v>
      </c>
      <c r="AL557" s="16">
        <v>65.819999999999993</v>
      </c>
      <c r="AM557" s="16">
        <v>17.86</v>
      </c>
      <c r="AN557" s="16">
        <v>13.55</v>
      </c>
      <c r="AO557" s="16">
        <v>13.41</v>
      </c>
      <c r="AP557" s="16">
        <v>5.94</v>
      </c>
      <c r="AQ557" s="16">
        <v>6.97</v>
      </c>
      <c r="AR557" s="16">
        <v>7.37</v>
      </c>
      <c r="AS557" s="16">
        <v>8.11</v>
      </c>
      <c r="AT557" s="16">
        <v>11.23</v>
      </c>
      <c r="AU557" s="16">
        <v>10.59</v>
      </c>
      <c r="AV557" s="16">
        <v>11.66</v>
      </c>
      <c r="AW557" s="16">
        <v>7.77</v>
      </c>
      <c r="AX557" s="19">
        <v>0.22407471255605138</v>
      </c>
      <c r="AY557" s="19">
        <v>0.12813673953665808</v>
      </c>
      <c r="AZ557" s="19">
        <v>0.1031376819239217</v>
      </c>
      <c r="BA557" s="19">
        <v>7.4136159420489303E-2</v>
      </c>
      <c r="BB557" s="19">
        <v>0.14848253368146791</v>
      </c>
      <c r="BC557" s="19">
        <v>0.14304927566804063</v>
      </c>
      <c r="BD557" s="19">
        <v>0.1905527657456646</v>
      </c>
      <c r="BE557" s="19">
        <v>0.32501017582048081</v>
      </c>
      <c r="BF557" s="19">
        <v>0.19972433796880076</v>
      </c>
      <c r="BG557" s="19">
        <v>0.3414383208862421</v>
      </c>
      <c r="BH557" s="19">
        <v>0.20287966356435216</v>
      </c>
      <c r="BI557" s="19">
        <v>0.26401850938297389</v>
      </c>
      <c r="BJ557" s="19">
        <v>0.46689823168596767</v>
      </c>
      <c r="BK557" s="19">
        <v>0.71694528335177077</v>
      </c>
      <c r="BL557" s="19">
        <v>1.5023952373269587</v>
      </c>
      <c r="BM557" s="19">
        <v>0.85211252987012842</v>
      </c>
      <c r="BN557" s="16">
        <v>29.3475</v>
      </c>
      <c r="BO557" s="16">
        <v>33.628</v>
      </c>
      <c r="BP557" s="16">
        <v>34.263100000000001</v>
      </c>
      <c r="BQ557" s="16">
        <v>27.683199999999999</v>
      </c>
      <c r="BR557" s="16">
        <v>29.694800000000001</v>
      </c>
      <c r="BS557" s="16">
        <v>33.210999999999999</v>
      </c>
      <c r="BT557" s="16">
        <v>21.962599999999998</v>
      </c>
      <c r="BU557" s="16">
        <v>26.654299999999999</v>
      </c>
      <c r="BV557" s="16">
        <v>28.407399999999999</v>
      </c>
      <c r="BW557" s="16">
        <v>20.659500000000001</v>
      </c>
      <c r="BX557" s="16">
        <v>22.8965</v>
      </c>
      <c r="BY557" s="16">
        <v>23.540099999999999</v>
      </c>
      <c r="BZ557" s="16">
        <v>13.167899999999999</v>
      </c>
      <c r="CA557" s="16">
        <v>15.8794</v>
      </c>
      <c r="CB557" s="16">
        <v>18.314399999999999</v>
      </c>
      <c r="CC557" s="16">
        <v>28.496500000000001</v>
      </c>
      <c r="CD557" s="13">
        <v>0.82897816567804361</v>
      </c>
      <c r="CE557" s="13">
        <v>1.2356835837539373</v>
      </c>
      <c r="CF557" s="13">
        <v>1.1330601014915491</v>
      </c>
      <c r="CG557" s="13">
        <v>1.8469585939527069</v>
      </c>
      <c r="CH557" s="13">
        <v>0.8564845113257965</v>
      </c>
      <c r="CI557" s="13">
        <v>0.77384187311925468</v>
      </c>
      <c r="CJ557" s="13">
        <v>1.2177868599772967</v>
      </c>
      <c r="CK557" s="13">
        <v>1.094050655091793</v>
      </c>
      <c r="CL557" s="13">
        <v>1.1035120293186054</v>
      </c>
      <c r="CM557" s="13">
        <v>1.5254937979382459</v>
      </c>
      <c r="CN557" s="13">
        <v>1.3422956951284126</v>
      </c>
      <c r="CO557" s="13">
        <v>1.5621020229753442</v>
      </c>
      <c r="CP557" s="13">
        <v>1.4450389868344977</v>
      </c>
      <c r="CQ557" s="13">
        <v>1.7086757469475629</v>
      </c>
      <c r="CR557" s="13">
        <v>1.679124716535727</v>
      </c>
      <c r="CS557" s="13">
        <v>0.534448936881323</v>
      </c>
      <c r="CT557" s="16">
        <v>13.016299999999999</v>
      </c>
      <c r="CU557" s="16">
        <v>18.2638</v>
      </c>
      <c r="CV557" s="16">
        <v>23.3172</v>
      </c>
      <c r="CW557" s="16">
        <v>47.463700000000003</v>
      </c>
      <c r="CX557" s="16">
        <v>28.4268</v>
      </c>
      <c r="CY557" s="16">
        <v>22.624700000000001</v>
      </c>
      <c r="CZ557" s="16">
        <v>14.9434</v>
      </c>
      <c r="DA557" s="16">
        <v>13.2738</v>
      </c>
      <c r="DB557" s="16">
        <v>15.5062</v>
      </c>
      <c r="DC557" s="16">
        <v>7.6984000000000004</v>
      </c>
      <c r="DD557" s="16">
        <v>19.015599999999999</v>
      </c>
      <c r="DE557" s="16">
        <v>17.0549</v>
      </c>
      <c r="DF557" s="16">
        <v>7.5598999999999998</v>
      </c>
      <c r="DG557" s="16">
        <v>6.6495999999999995</v>
      </c>
      <c r="DH557" s="16">
        <v>2.3813</v>
      </c>
      <c r="DI557" s="16">
        <v>2.6419000000000001</v>
      </c>
      <c r="DJ557" s="21">
        <v>5.8827999999999996</v>
      </c>
      <c r="DK557" s="21">
        <v>7.9231999999999996</v>
      </c>
      <c r="DL557" s="21">
        <v>7.8581000000000003</v>
      </c>
      <c r="DM557" s="21">
        <v>12.606</v>
      </c>
      <c r="DN557" s="21">
        <v>10.875</v>
      </c>
      <c r="DO557" s="21">
        <v>11.0581</v>
      </c>
      <c r="DP557" s="21">
        <v>6.7690000000000001</v>
      </c>
      <c r="DQ557" s="21">
        <v>5.7196999999999996</v>
      </c>
      <c r="DR557" s="21">
        <v>6.9603000000000002</v>
      </c>
      <c r="DS557" s="21">
        <v>3.1425000000000001</v>
      </c>
      <c r="DT557" s="21">
        <v>7.4038000000000004</v>
      </c>
      <c r="DU557" s="21">
        <v>6.1238999999999999</v>
      </c>
      <c r="DV557" s="21">
        <v>2.6421000000000001</v>
      </c>
      <c r="DW557" s="21">
        <v>2.2808000000000002</v>
      </c>
      <c r="DX557" s="21">
        <v>0.75990000000000002</v>
      </c>
      <c r="DY557" s="21">
        <v>1.2484999999999999</v>
      </c>
    </row>
    <row r="558" spans="1:129" x14ac:dyDescent="0.2">
      <c r="A558" s="62" t="str">
        <f>[1]PSIM!A574</f>
        <v>TIP</v>
      </c>
      <c r="B558" s="16">
        <v>0.51959999999999995</v>
      </c>
      <c r="C558" s="16">
        <v>0.60399999999999998</v>
      </c>
      <c r="D558" s="16">
        <v>0.91720000000000002</v>
      </c>
      <c r="E558" s="16">
        <v>0.91</v>
      </c>
      <c r="F558" s="16">
        <v>0.87</v>
      </c>
      <c r="G558" s="16">
        <v>0.89500000000000002</v>
      </c>
      <c r="H558" s="16">
        <v>0.91</v>
      </c>
      <c r="I558" s="16">
        <v>0.91500000000000004</v>
      </c>
      <c r="J558" s="16">
        <v>0.95499999999999996</v>
      </c>
      <c r="K558" s="16">
        <v>0.06</v>
      </c>
      <c r="L558" s="16">
        <v>0.44</v>
      </c>
      <c r="M558" s="16">
        <v>1.925</v>
      </c>
      <c r="N558" s="16">
        <v>2.2450000000000001</v>
      </c>
      <c r="O558" s="16">
        <v>2.4750000000000001</v>
      </c>
      <c r="P558" s="16">
        <v>2.6150000000000002</v>
      </c>
      <c r="Q558" s="16">
        <v>2.76</v>
      </c>
      <c r="R558" s="17" t="s">
        <v>15</v>
      </c>
      <c r="S558" s="17" t="s">
        <v>15</v>
      </c>
      <c r="T558" s="17" t="s">
        <v>15</v>
      </c>
      <c r="U558" s="17" t="s">
        <v>15</v>
      </c>
      <c r="V558" s="17" t="s">
        <v>15</v>
      </c>
      <c r="W558" s="17" t="s">
        <v>15</v>
      </c>
      <c r="X558" s="17" t="s">
        <v>15</v>
      </c>
      <c r="Y558" s="17" t="s">
        <v>15</v>
      </c>
      <c r="Z558" s="17" t="s">
        <v>15</v>
      </c>
      <c r="AA558" s="17" t="s">
        <v>15</v>
      </c>
      <c r="AB558" s="17" t="s">
        <v>15</v>
      </c>
      <c r="AC558" s="17" t="s">
        <v>15</v>
      </c>
      <c r="AD558" s="17" t="s">
        <v>15</v>
      </c>
      <c r="AE558" s="17" t="s">
        <v>15</v>
      </c>
      <c r="AF558" s="17" t="s">
        <v>15</v>
      </c>
      <c r="AG558" s="17" t="s">
        <v>15</v>
      </c>
      <c r="AH558" s="16">
        <v>-46.96</v>
      </c>
      <c r="AI558" s="16">
        <v>-36.79</v>
      </c>
      <c r="AJ558" s="16">
        <v>-29.85</v>
      </c>
      <c r="AK558" s="16">
        <v>-35</v>
      </c>
      <c r="AL558" s="16">
        <v>-43.81</v>
      </c>
      <c r="AM558" s="16">
        <v>26.96</v>
      </c>
      <c r="AN558" s="16">
        <v>29.82</v>
      </c>
      <c r="AO558" s="16">
        <v>30.88</v>
      </c>
      <c r="AP558" s="16">
        <v>30.83</v>
      </c>
      <c r="AQ558" s="16">
        <v>30.94</v>
      </c>
      <c r="AR558" s="16">
        <v>30.5</v>
      </c>
      <c r="AS558" s="16">
        <v>31.84</v>
      </c>
      <c r="AT558" s="16">
        <v>33.049999999999997</v>
      </c>
      <c r="AU558" s="16">
        <v>35.53</v>
      </c>
      <c r="AV558" s="16">
        <v>28.38</v>
      </c>
      <c r="AW558" s="16">
        <v>19.52</v>
      </c>
      <c r="AX558" s="19" t="s">
        <v>15</v>
      </c>
      <c r="AY558" s="19" t="s">
        <v>15</v>
      </c>
      <c r="AZ558" s="19" t="s">
        <v>15</v>
      </c>
      <c r="BA558" s="19" t="s">
        <v>15</v>
      </c>
      <c r="BB558" s="19" t="s">
        <v>15</v>
      </c>
      <c r="BC558" s="19" t="s">
        <v>15</v>
      </c>
      <c r="BD558" s="19" t="s">
        <v>15</v>
      </c>
      <c r="BE558" s="19" t="s">
        <v>15</v>
      </c>
      <c r="BF558" s="19" t="s">
        <v>15</v>
      </c>
      <c r="BG558" s="19" t="s">
        <v>15</v>
      </c>
      <c r="BH558" s="19" t="s">
        <v>15</v>
      </c>
      <c r="BI558" s="19" t="s">
        <v>15</v>
      </c>
      <c r="BJ558" s="19" t="s">
        <v>15</v>
      </c>
      <c r="BK558" s="19" t="s">
        <v>15</v>
      </c>
      <c r="BL558" s="19" t="s">
        <v>15</v>
      </c>
      <c r="BM558" s="19" t="s">
        <v>15</v>
      </c>
      <c r="BN558" s="16">
        <v>14.512599999999999</v>
      </c>
      <c r="BO558" s="16">
        <v>15.8957</v>
      </c>
      <c r="BP558" s="16">
        <v>20.0078</v>
      </c>
      <c r="BQ558" s="16">
        <v>21.734999999999999</v>
      </c>
      <c r="BR558" s="16">
        <v>18.548200000000001</v>
      </c>
      <c r="BS558" s="16">
        <v>16.858699999999999</v>
      </c>
      <c r="BT558" s="16">
        <v>15.2841</v>
      </c>
      <c r="BU558" s="16">
        <v>14.881600000000001</v>
      </c>
      <c r="BV558" s="16">
        <v>14.882400000000001</v>
      </c>
      <c r="BW558" s="16">
        <v>0.51959999999999995</v>
      </c>
      <c r="BX558" s="16">
        <v>2.7126999999999999</v>
      </c>
      <c r="BY558" s="16">
        <v>10.2499</v>
      </c>
      <c r="BZ558" s="16">
        <v>14.6035</v>
      </c>
      <c r="CA558" s="16">
        <v>15.3954</v>
      </c>
      <c r="CB558" s="16">
        <v>16.5517</v>
      </c>
      <c r="CC558" s="16">
        <v>17.133400000000002</v>
      </c>
      <c r="CD558" s="13" t="s">
        <v>15</v>
      </c>
      <c r="CE558" s="13" t="s">
        <v>15</v>
      </c>
      <c r="CF558" s="13" t="s">
        <v>15</v>
      </c>
      <c r="CG558" s="13" t="s">
        <v>15</v>
      </c>
      <c r="CH558" s="13" t="s">
        <v>15</v>
      </c>
      <c r="CI558" s="13" t="s">
        <v>15</v>
      </c>
      <c r="CJ558" s="13" t="s">
        <v>15</v>
      </c>
      <c r="CK558" s="13" t="s">
        <v>15</v>
      </c>
      <c r="CL558" s="13" t="s">
        <v>15</v>
      </c>
      <c r="CM558" s="13" t="s">
        <v>15</v>
      </c>
      <c r="CN558" s="13" t="s">
        <v>15</v>
      </c>
      <c r="CO558" s="13" t="s">
        <v>15</v>
      </c>
      <c r="CP558" s="13" t="s">
        <v>15</v>
      </c>
      <c r="CQ558" s="13" t="s">
        <v>15</v>
      </c>
      <c r="CR558" s="13" t="s">
        <v>15</v>
      </c>
      <c r="CS558" s="13" t="s">
        <v>15</v>
      </c>
      <c r="CT558" s="16">
        <v>15.1981</v>
      </c>
      <c r="CU558" s="16">
        <v>13.468</v>
      </c>
      <c r="CV558" s="16">
        <v>17.7667</v>
      </c>
      <c r="CW558" s="16">
        <v>17.140699999999999</v>
      </c>
      <c r="CX558" s="16">
        <v>15.1053</v>
      </c>
      <c r="CY558" s="16">
        <v>14.858599999999999</v>
      </c>
      <c r="CZ558" s="16">
        <v>15.4518</v>
      </c>
      <c r="DA558" s="16">
        <v>15.1547</v>
      </c>
      <c r="DB558" s="16">
        <v>14.302899999999999</v>
      </c>
      <c r="DC558" s="16">
        <v>0.95109999999999995</v>
      </c>
      <c r="DD558" s="16">
        <v>7.5671999999999997</v>
      </c>
      <c r="DE558" s="16">
        <v>28.314499999999999</v>
      </c>
      <c r="DF558" s="16">
        <v>27.2471</v>
      </c>
      <c r="DG558" s="16">
        <v>26.6051</v>
      </c>
      <c r="DH558" s="16">
        <v>25.229500000000002</v>
      </c>
      <c r="DI558" s="16">
        <v>23.424800000000001</v>
      </c>
      <c r="DJ558" s="21">
        <v>4.7001999999999997</v>
      </c>
      <c r="DK558" s="21">
        <v>4.9890999999999996</v>
      </c>
      <c r="DL558" s="21">
        <v>6.7907000000000002</v>
      </c>
      <c r="DM558" s="21">
        <v>6.0326000000000004</v>
      </c>
      <c r="DN558" s="21">
        <v>5.2939999999999996</v>
      </c>
      <c r="DO558" s="21">
        <v>5.3064999999999998</v>
      </c>
      <c r="DP558" s="21">
        <v>5.431</v>
      </c>
      <c r="DQ558" s="21">
        <v>4.4706000000000001</v>
      </c>
      <c r="DR558" s="21">
        <v>3.1</v>
      </c>
      <c r="DS558" s="21">
        <v>0.115</v>
      </c>
      <c r="DT558" s="21">
        <v>0.55900000000000005</v>
      </c>
      <c r="DU558" s="21">
        <v>1.7875999999999999</v>
      </c>
      <c r="DV558" s="21">
        <v>1.8531</v>
      </c>
      <c r="DW558" s="21">
        <v>2.3378000000000001</v>
      </c>
      <c r="DX558" s="21">
        <v>2.8174000000000001</v>
      </c>
      <c r="DY558" s="21">
        <v>3.1638000000000002</v>
      </c>
    </row>
    <row r="559" spans="1:129" x14ac:dyDescent="0.2">
      <c r="A559" s="62" t="str">
        <f>[1]PSIM!A575</f>
        <v>TIPCO</v>
      </c>
      <c r="B559" s="16">
        <v>0.41320000000000001</v>
      </c>
      <c r="C559" s="16">
        <v>0.63360000000000005</v>
      </c>
      <c r="D559" s="16">
        <v>0.59</v>
      </c>
      <c r="E559" s="16">
        <v>0.69030000000000002</v>
      </c>
      <c r="F559" s="16">
        <v>0.82179999999999997</v>
      </c>
      <c r="G559" s="16">
        <v>1.1593</v>
      </c>
      <c r="H559" s="16">
        <v>0.1201</v>
      </c>
      <c r="I559" s="16">
        <v>0.42720000000000002</v>
      </c>
      <c r="J559" s="16">
        <v>0.30449999999999999</v>
      </c>
      <c r="K559" s="16">
        <v>0.71209999999999996</v>
      </c>
      <c r="L559" s="16">
        <v>0.45879999999999999</v>
      </c>
      <c r="M559" s="16">
        <v>0.23710000000000001</v>
      </c>
      <c r="N559" s="16">
        <v>0.161</v>
      </c>
      <c r="O559" s="16">
        <v>2.46</v>
      </c>
      <c r="P559" s="16">
        <v>1.69</v>
      </c>
      <c r="Q559" s="16">
        <v>1.46</v>
      </c>
      <c r="R559" s="17">
        <v>29.244700000000002</v>
      </c>
      <c r="S559" s="17">
        <v>26.569700000000001</v>
      </c>
      <c r="T559" s="17">
        <v>27.543099999999999</v>
      </c>
      <c r="U559" s="17">
        <v>28.742100000000001</v>
      </c>
      <c r="V559" s="17">
        <v>31.561299999999999</v>
      </c>
      <c r="W559" s="17">
        <v>24.7867</v>
      </c>
      <c r="X559" s="17">
        <v>30.310600000000001</v>
      </c>
      <c r="Y559" s="17">
        <v>28.126000000000001</v>
      </c>
      <c r="Z559" s="17">
        <v>25.0732</v>
      </c>
      <c r="AA559" s="17">
        <v>32.129199999999997</v>
      </c>
      <c r="AB559" s="17">
        <v>31.989799999999999</v>
      </c>
      <c r="AC559" s="17">
        <v>27.877800000000001</v>
      </c>
      <c r="AD559" s="17">
        <v>30.546600000000002</v>
      </c>
      <c r="AE559" s="17">
        <v>22.797000000000001</v>
      </c>
      <c r="AF559" s="17">
        <v>27.6203</v>
      </c>
      <c r="AG559" s="17">
        <v>27.7149</v>
      </c>
      <c r="AH559" s="16">
        <v>27.88</v>
      </c>
      <c r="AI559" s="16">
        <v>30.55</v>
      </c>
      <c r="AJ559" s="16">
        <v>31.88</v>
      </c>
      <c r="AK559" s="16">
        <v>27.62</v>
      </c>
      <c r="AL559" s="16">
        <v>27.71</v>
      </c>
      <c r="AM559" s="16">
        <v>16.71</v>
      </c>
      <c r="AN559" s="16">
        <v>16.850000000000001</v>
      </c>
      <c r="AO559" s="16">
        <v>19.39</v>
      </c>
      <c r="AP559" s="16">
        <v>21.08</v>
      </c>
      <c r="AQ559" s="16">
        <v>24.51</v>
      </c>
      <c r="AR559" s="16">
        <v>24.66</v>
      </c>
      <c r="AS559" s="16">
        <v>24.52</v>
      </c>
      <c r="AT559" s="16">
        <v>26.28</v>
      </c>
      <c r="AU559" s="16">
        <v>29.02</v>
      </c>
      <c r="AV559" s="16">
        <v>32.950000000000003</v>
      </c>
      <c r="AW559" s="16">
        <v>32.61</v>
      </c>
      <c r="AX559" s="19">
        <v>0.35099180851598455</v>
      </c>
      <c r="AY559" s="19">
        <v>0.2353692853550115</v>
      </c>
      <c r="AZ559" s="19">
        <v>0.1357908403553881</v>
      </c>
      <c r="BA559" s="19">
        <v>0.16269914395322732</v>
      </c>
      <c r="BB559" s="19">
        <v>0.32564441549877948</v>
      </c>
      <c r="BC559" s="19">
        <v>-4616.8706467661686</v>
      </c>
      <c r="BD559" s="19">
        <v>0.19753080459326167</v>
      </c>
      <c r="BE559" s="19">
        <v>0.4797277377584816</v>
      </c>
      <c r="BF559" s="19">
        <v>-0.63701856129028656</v>
      </c>
      <c r="BG559" s="19">
        <v>0.43531888898997906</v>
      </c>
      <c r="BH559" s="19">
        <v>0.86984058006686427</v>
      </c>
      <c r="BI559" s="19">
        <v>-1.3978549796010313</v>
      </c>
      <c r="BJ559" s="19">
        <v>-0.26058782219256515</v>
      </c>
      <c r="BK559" s="19">
        <v>-1.7487518185670137</v>
      </c>
      <c r="BL559" s="19">
        <v>0.66342622485967184</v>
      </c>
      <c r="BM559" s="19">
        <v>0.24979389297299728</v>
      </c>
      <c r="BN559" s="16">
        <v>8.3404000000000007</v>
      </c>
      <c r="BO559" s="16">
        <v>11.321300000000001</v>
      </c>
      <c r="BP559" s="16">
        <v>8.0559999999999992</v>
      </c>
      <c r="BQ559" s="16">
        <v>9.0831</v>
      </c>
      <c r="BR559" s="16">
        <v>10.6493</v>
      </c>
      <c r="BS559" s="16">
        <v>12.657500000000001</v>
      </c>
      <c r="BT559" s="16">
        <v>1.131</v>
      </c>
      <c r="BU559" s="16">
        <v>4.6256000000000004</v>
      </c>
      <c r="BV559" s="16">
        <v>3.1175000000000002</v>
      </c>
      <c r="BW559" s="16">
        <v>7.1215999999999999</v>
      </c>
      <c r="BX559" s="16">
        <v>4.0682</v>
      </c>
      <c r="BY559" s="16">
        <v>2.0474000000000001</v>
      </c>
      <c r="BZ559" s="16">
        <v>1.4106000000000001</v>
      </c>
      <c r="CA559" s="16">
        <v>25.408100000000001</v>
      </c>
      <c r="CB559" s="16">
        <v>15.4297</v>
      </c>
      <c r="CC559" s="16">
        <v>14.4291</v>
      </c>
      <c r="CD559" s="13">
        <v>2.3390651441585351</v>
      </c>
      <c r="CE559" s="13">
        <v>1.1111686057397914</v>
      </c>
      <c r="CF559" s="13">
        <v>1.2970940980958801</v>
      </c>
      <c r="CG559" s="13">
        <v>0.52049327459578798</v>
      </c>
      <c r="CH559" s="13">
        <v>1.4401645648946642</v>
      </c>
      <c r="CI559" s="13">
        <v>1.2524170156303338</v>
      </c>
      <c r="CJ559" s="13">
        <v>1.5236989849277538</v>
      </c>
      <c r="CK559" s="13">
        <v>1.3632106852259351</v>
      </c>
      <c r="CL559" s="13">
        <v>1.3210842073012248</v>
      </c>
      <c r="CM559" s="13">
        <v>1.3087221028778699</v>
      </c>
      <c r="CN559" s="13">
        <v>1.1440736577796378</v>
      </c>
      <c r="CO559" s="13">
        <v>1.0476201612572931</v>
      </c>
      <c r="CP559" s="13">
        <v>0.94476879428819416</v>
      </c>
      <c r="CQ559" s="13">
        <v>0.54186715730545065</v>
      </c>
      <c r="CR559" s="13">
        <v>0.33528977477745525</v>
      </c>
      <c r="CS559" s="13">
        <v>0.372440725011634</v>
      </c>
      <c r="CT559" s="16">
        <v>46.958399999999997</v>
      </c>
      <c r="CU559" s="16">
        <v>45.923400000000001</v>
      </c>
      <c r="CV559" s="16">
        <v>33.0642</v>
      </c>
      <c r="CW559" s="16">
        <v>32.281500000000001</v>
      </c>
      <c r="CX559" s="16">
        <v>30.846900000000002</v>
      </c>
      <c r="CY559" s="16">
        <v>37.86</v>
      </c>
      <c r="CZ559" s="16">
        <v>3.7814999999999999</v>
      </c>
      <c r="DA559" s="16">
        <v>12.8659</v>
      </c>
      <c r="DB559" s="16">
        <v>8.8735999999999997</v>
      </c>
      <c r="DC559" s="16">
        <v>18.6646</v>
      </c>
      <c r="DD559" s="16">
        <v>10.4849</v>
      </c>
      <c r="DE559" s="16">
        <v>5.0191999999999997</v>
      </c>
      <c r="DF559" s="16">
        <v>3.3220000000000001</v>
      </c>
      <c r="DG559" s="16">
        <v>40.317799999999998</v>
      </c>
      <c r="DH559" s="16">
        <v>21.3001</v>
      </c>
      <c r="DI559" s="16">
        <v>16.640699999999999</v>
      </c>
      <c r="DJ559" s="21">
        <v>9.3765999999999998</v>
      </c>
      <c r="DK559" s="21">
        <v>15.2409</v>
      </c>
      <c r="DL559" s="21">
        <v>12.773</v>
      </c>
      <c r="DM559" s="21">
        <v>11.9358</v>
      </c>
      <c r="DN559" s="21">
        <v>10.734400000000001</v>
      </c>
      <c r="DO559" s="21">
        <v>12.5756</v>
      </c>
      <c r="DP559" s="21">
        <v>1.2284999999999999</v>
      </c>
      <c r="DQ559" s="21">
        <v>4.3177000000000003</v>
      </c>
      <c r="DR559" s="21">
        <v>3.1042000000000001</v>
      </c>
      <c r="DS559" s="21">
        <v>6.5222999999999995</v>
      </c>
      <c r="DT559" s="21">
        <v>3.7612000000000001</v>
      </c>
      <c r="DU559" s="21">
        <v>1.8769</v>
      </c>
      <c r="DV559" s="21">
        <v>1.3303</v>
      </c>
      <c r="DW559" s="21">
        <v>19.4251</v>
      </c>
      <c r="DX559" s="21">
        <v>12.0327</v>
      </c>
      <c r="DY559" s="21">
        <v>10.2224</v>
      </c>
    </row>
    <row r="560" spans="1:129" x14ac:dyDescent="0.2">
      <c r="A560" s="62" t="str">
        <f>[1]PSIM!A576</f>
        <v>TISCO</v>
      </c>
      <c r="B560" s="16" t="s">
        <v>15</v>
      </c>
      <c r="C560" s="16" t="s">
        <v>15</v>
      </c>
      <c r="D560" s="16" t="s">
        <v>15</v>
      </c>
      <c r="E560" s="16" t="s">
        <v>15</v>
      </c>
      <c r="F560" s="16" t="s">
        <v>15</v>
      </c>
      <c r="G560" s="16" t="s">
        <v>15</v>
      </c>
      <c r="H560" s="16">
        <v>1.9978</v>
      </c>
      <c r="I560" s="16">
        <v>2.4805999999999999</v>
      </c>
      <c r="J560" s="16">
        <v>3.7587999999999999</v>
      </c>
      <c r="K560" s="16">
        <v>4.2511999999999999</v>
      </c>
      <c r="L560" s="16">
        <v>4.8192000000000004</v>
      </c>
      <c r="M560" s="16">
        <v>5.55</v>
      </c>
      <c r="N560" s="16">
        <v>5.31</v>
      </c>
      <c r="O560" s="16">
        <v>5.31</v>
      </c>
      <c r="P560" s="16">
        <v>6.25</v>
      </c>
      <c r="Q560" s="16">
        <v>7.61</v>
      </c>
      <c r="R560" s="17" t="s">
        <v>15</v>
      </c>
      <c r="S560" s="17" t="s">
        <v>15</v>
      </c>
      <c r="T560" s="17" t="s">
        <v>15</v>
      </c>
      <c r="U560" s="17" t="s">
        <v>15</v>
      </c>
      <c r="V560" s="17" t="s">
        <v>15</v>
      </c>
      <c r="W560" s="17" t="s">
        <v>15</v>
      </c>
      <c r="X560" s="17" t="s">
        <v>15</v>
      </c>
      <c r="Y560" s="17" t="s">
        <v>15</v>
      </c>
      <c r="Z560" s="17" t="s">
        <v>15</v>
      </c>
      <c r="AA560" s="17" t="s">
        <v>15</v>
      </c>
      <c r="AB560" s="17" t="s">
        <v>15</v>
      </c>
      <c r="AC560" s="17" t="s">
        <v>15</v>
      </c>
      <c r="AD560" s="17" t="s">
        <v>15</v>
      </c>
      <c r="AE560" s="17" t="s">
        <v>15</v>
      </c>
      <c r="AF560" s="17" t="s">
        <v>15</v>
      </c>
      <c r="AG560" s="17" t="s">
        <v>15</v>
      </c>
      <c r="AH560" s="16">
        <v>46.54</v>
      </c>
      <c r="AI560" s="16">
        <v>50.5</v>
      </c>
      <c r="AJ560" s="16">
        <v>59.98</v>
      </c>
      <c r="AK560" s="16">
        <v>68.2</v>
      </c>
      <c r="AL560" s="16">
        <v>70.77</v>
      </c>
      <c r="AM560" s="16" t="s">
        <v>15</v>
      </c>
      <c r="AN560" s="16" t="s">
        <v>15</v>
      </c>
      <c r="AO560" s="16" t="s">
        <v>15</v>
      </c>
      <c r="AP560" s="16" t="s">
        <v>15</v>
      </c>
      <c r="AQ560" s="16" t="s">
        <v>15</v>
      </c>
      <c r="AR560" s="16" t="s">
        <v>15</v>
      </c>
      <c r="AS560" s="16" t="s">
        <v>15</v>
      </c>
      <c r="AT560" s="16">
        <v>48.7</v>
      </c>
      <c r="AU560" s="16">
        <v>45.95</v>
      </c>
      <c r="AV560" s="16">
        <v>39.9</v>
      </c>
      <c r="AW560" s="16">
        <v>42.38</v>
      </c>
      <c r="AX560" s="19" t="s">
        <v>15</v>
      </c>
      <c r="AY560" s="19" t="s">
        <v>15</v>
      </c>
      <c r="AZ560" s="19" t="s">
        <v>15</v>
      </c>
      <c r="BA560" s="19" t="s">
        <v>15</v>
      </c>
      <c r="BB560" s="19" t="s">
        <v>15</v>
      </c>
      <c r="BC560" s="19" t="s">
        <v>15</v>
      </c>
      <c r="BD560" s="19" t="s">
        <v>15</v>
      </c>
      <c r="BE560" s="19" t="s">
        <v>15</v>
      </c>
      <c r="BF560" s="19" t="s">
        <v>15</v>
      </c>
      <c r="BG560" s="19" t="s">
        <v>15</v>
      </c>
      <c r="BH560" s="19" t="s">
        <v>15</v>
      </c>
      <c r="BI560" s="19" t="s">
        <v>15</v>
      </c>
      <c r="BJ560" s="19" t="s">
        <v>15</v>
      </c>
      <c r="BK560" s="19" t="s">
        <v>15</v>
      </c>
      <c r="BL560" s="19" t="s">
        <v>15</v>
      </c>
      <c r="BM560" s="19" t="s">
        <v>15</v>
      </c>
      <c r="BN560" s="16" t="s">
        <v>15</v>
      </c>
      <c r="BO560" s="16" t="s">
        <v>15</v>
      </c>
      <c r="BP560" s="16" t="s">
        <v>15</v>
      </c>
      <c r="BQ560" s="16" t="s">
        <v>15</v>
      </c>
      <c r="BR560" s="16" t="s">
        <v>15</v>
      </c>
      <c r="BS560" s="16" t="s">
        <v>15</v>
      </c>
      <c r="BT560" s="16">
        <v>27.225999999999999</v>
      </c>
      <c r="BU560" s="16">
        <v>22.457699999999999</v>
      </c>
      <c r="BV560" s="16">
        <v>26.064499999999999</v>
      </c>
      <c r="BW560" s="16">
        <v>29.597899999999999</v>
      </c>
      <c r="BX560" s="16">
        <v>27.5243</v>
      </c>
      <c r="BY560" s="16">
        <v>26.832999999999998</v>
      </c>
      <c r="BZ560" s="16">
        <v>26.924099999999999</v>
      </c>
      <c r="CA560" s="16">
        <v>25.618200000000002</v>
      </c>
      <c r="CB560" s="16">
        <v>29.173300000000001</v>
      </c>
      <c r="CC560" s="16">
        <v>31.3965</v>
      </c>
      <c r="CD560" s="13" t="s">
        <v>15</v>
      </c>
      <c r="CE560" s="13" t="s">
        <v>15</v>
      </c>
      <c r="CF560" s="13" t="s">
        <v>15</v>
      </c>
      <c r="CG560" s="13" t="s">
        <v>15</v>
      </c>
      <c r="CH560" s="13" t="s">
        <v>15</v>
      </c>
      <c r="CI560" s="13" t="s">
        <v>15</v>
      </c>
      <c r="CJ560" s="13" t="s">
        <v>15</v>
      </c>
      <c r="CK560" s="13" t="s">
        <v>15</v>
      </c>
      <c r="CL560" s="13" t="s">
        <v>15</v>
      </c>
      <c r="CM560" s="13" t="s">
        <v>15</v>
      </c>
      <c r="CN560" s="13" t="s">
        <v>15</v>
      </c>
      <c r="CO560" s="13" t="s">
        <v>15</v>
      </c>
      <c r="CP560" s="13" t="s">
        <v>15</v>
      </c>
      <c r="CQ560" s="13" t="s">
        <v>15</v>
      </c>
      <c r="CR560" s="13" t="s">
        <v>15</v>
      </c>
      <c r="CS560" s="13" t="s">
        <v>15</v>
      </c>
      <c r="CT560" s="16" t="s">
        <v>15</v>
      </c>
      <c r="CU560" s="16" t="s">
        <v>15</v>
      </c>
      <c r="CV560" s="16" t="s">
        <v>15</v>
      </c>
      <c r="CW560" s="16" t="s">
        <v>15</v>
      </c>
      <c r="CX560" s="16" t="s">
        <v>15</v>
      </c>
      <c r="CY560" s="16" t="s">
        <v>15</v>
      </c>
      <c r="CZ560" s="16" t="s">
        <v>15</v>
      </c>
      <c r="DA560" s="16">
        <v>17.2376</v>
      </c>
      <c r="DB560" s="16">
        <v>21.240200000000002</v>
      </c>
      <c r="DC560" s="16">
        <v>21.087299999999999</v>
      </c>
      <c r="DD560" s="16">
        <v>21.5379</v>
      </c>
      <c r="DE560" s="16">
        <v>20.635200000000001</v>
      </c>
      <c r="DF560" s="16">
        <v>17.445699999999999</v>
      </c>
      <c r="DG560" s="16">
        <v>15.792199999999999</v>
      </c>
      <c r="DH560" s="16">
        <v>16.877600000000001</v>
      </c>
      <c r="DI560" s="16">
        <v>18.502400000000002</v>
      </c>
      <c r="DJ560" s="21" t="s">
        <v>15</v>
      </c>
      <c r="DK560" s="21" t="s">
        <v>15</v>
      </c>
      <c r="DL560" s="21" t="s">
        <v>15</v>
      </c>
      <c r="DM560" s="21" t="s">
        <v>15</v>
      </c>
      <c r="DN560" s="21" t="s">
        <v>15</v>
      </c>
      <c r="DO560" s="21" t="s">
        <v>15</v>
      </c>
      <c r="DP560" s="21" t="s">
        <v>15</v>
      </c>
      <c r="DQ560" s="21">
        <v>1.5007999999999999</v>
      </c>
      <c r="DR560" s="21">
        <v>1.8620999999999999</v>
      </c>
      <c r="DS560" s="21">
        <v>1.6661999999999999</v>
      </c>
      <c r="DT560" s="21">
        <v>1.4496</v>
      </c>
      <c r="DU560" s="21">
        <v>1.3197999999999999</v>
      </c>
      <c r="DV560" s="21">
        <v>1.2665</v>
      </c>
      <c r="DW560" s="21">
        <v>1.4215</v>
      </c>
      <c r="DX560" s="21">
        <v>1.8151999999999999</v>
      </c>
      <c r="DY560" s="21">
        <v>2.1194999999999999</v>
      </c>
    </row>
    <row r="561" spans="1:129" x14ac:dyDescent="0.2">
      <c r="A561" s="62" t="str">
        <f>[1]PSIM!A577</f>
        <v>TITLE</v>
      </c>
      <c r="B561" s="16" t="s">
        <v>15</v>
      </c>
      <c r="C561" s="16" t="s">
        <v>15</v>
      </c>
      <c r="D561" s="16" t="s">
        <v>15</v>
      </c>
      <c r="E561" s="16" t="s">
        <v>15</v>
      </c>
      <c r="F561" s="16" t="s">
        <v>15</v>
      </c>
      <c r="G561" s="16" t="s">
        <v>15</v>
      </c>
      <c r="H561" s="16" t="s">
        <v>15</v>
      </c>
      <c r="I561" s="16" t="s">
        <v>15</v>
      </c>
      <c r="J561" s="16" t="s">
        <v>15</v>
      </c>
      <c r="K561" s="16" t="s">
        <v>15</v>
      </c>
      <c r="L561" s="16" t="s">
        <v>15</v>
      </c>
      <c r="M561" s="16" t="s">
        <v>15</v>
      </c>
      <c r="N561" s="16" t="s">
        <v>15</v>
      </c>
      <c r="O561" s="16" t="s">
        <v>15</v>
      </c>
      <c r="P561" s="16">
        <v>0.21890000000000001</v>
      </c>
      <c r="Q561" s="16">
        <v>0.1221</v>
      </c>
      <c r="R561" s="17" t="s">
        <v>15</v>
      </c>
      <c r="S561" s="17" t="s">
        <v>15</v>
      </c>
      <c r="T561" s="17" t="s">
        <v>15</v>
      </c>
      <c r="U561" s="17" t="s">
        <v>15</v>
      </c>
      <c r="V561" s="17" t="s">
        <v>15</v>
      </c>
      <c r="W561" s="17" t="s">
        <v>15</v>
      </c>
      <c r="X561" s="17" t="s">
        <v>15</v>
      </c>
      <c r="Y561" s="17" t="s">
        <v>15</v>
      </c>
      <c r="Z561" s="17" t="s">
        <v>15</v>
      </c>
      <c r="AA561" s="17" t="s">
        <v>15</v>
      </c>
      <c r="AB561" s="17" t="s">
        <v>15</v>
      </c>
      <c r="AC561" s="17" t="s">
        <v>15</v>
      </c>
      <c r="AD561" s="17" t="s">
        <v>15</v>
      </c>
      <c r="AE561" s="17">
        <v>51.325000000000003</v>
      </c>
      <c r="AF561" s="17">
        <v>50.424700000000001</v>
      </c>
      <c r="AG561" s="17">
        <v>44.429299999999998</v>
      </c>
      <c r="AH561" s="16" t="s">
        <v>15</v>
      </c>
      <c r="AI561" s="16" t="s">
        <v>15</v>
      </c>
      <c r="AJ561" s="16" t="s">
        <v>15</v>
      </c>
      <c r="AK561" s="16" t="s">
        <v>15</v>
      </c>
      <c r="AL561" s="16">
        <v>44.43</v>
      </c>
      <c r="AM561" s="16" t="s">
        <v>15</v>
      </c>
      <c r="AN561" s="16" t="s">
        <v>15</v>
      </c>
      <c r="AO561" s="16" t="s">
        <v>15</v>
      </c>
      <c r="AP561" s="16" t="s">
        <v>15</v>
      </c>
      <c r="AQ561" s="16" t="s">
        <v>15</v>
      </c>
      <c r="AR561" s="16" t="s">
        <v>15</v>
      </c>
      <c r="AS561" s="16" t="s">
        <v>15</v>
      </c>
      <c r="AT561" s="16" t="s">
        <v>15</v>
      </c>
      <c r="AU561" s="16" t="s">
        <v>15</v>
      </c>
      <c r="AV561" s="16" t="s">
        <v>15</v>
      </c>
      <c r="AW561" s="16" t="s">
        <v>15</v>
      </c>
      <c r="AX561" s="19" t="s">
        <v>15</v>
      </c>
      <c r="AY561" s="19" t="s">
        <v>15</v>
      </c>
      <c r="AZ561" s="19" t="s">
        <v>15</v>
      </c>
      <c r="BA561" s="19" t="s">
        <v>15</v>
      </c>
      <c r="BB561" s="19" t="s">
        <v>15</v>
      </c>
      <c r="BC561" s="19" t="s">
        <v>15</v>
      </c>
      <c r="BD561" s="19" t="s">
        <v>15</v>
      </c>
      <c r="BE561" s="19" t="s">
        <v>15</v>
      </c>
      <c r="BF561" s="19" t="s">
        <v>15</v>
      </c>
      <c r="BG561" s="19" t="s">
        <v>15</v>
      </c>
      <c r="BH561" s="19" t="s">
        <v>15</v>
      </c>
      <c r="BI561" s="19" t="s">
        <v>15</v>
      </c>
      <c r="BJ561" s="19" t="s">
        <v>15</v>
      </c>
      <c r="BK561" s="19">
        <v>1.8600588230579976E-2</v>
      </c>
      <c r="BL561" s="19">
        <v>3.1307815385452915E-2</v>
      </c>
      <c r="BM561" s="19">
        <v>0.10265356375025107</v>
      </c>
      <c r="BN561" s="16" t="s">
        <v>15</v>
      </c>
      <c r="BO561" s="16" t="s">
        <v>15</v>
      </c>
      <c r="BP561" s="16" t="s">
        <v>15</v>
      </c>
      <c r="BQ561" s="16" t="s">
        <v>15</v>
      </c>
      <c r="BR561" s="16" t="s">
        <v>15</v>
      </c>
      <c r="BS561" s="16" t="s">
        <v>15</v>
      </c>
      <c r="BT561" s="16" t="s">
        <v>15</v>
      </c>
      <c r="BU561" s="16" t="s">
        <v>15</v>
      </c>
      <c r="BV561" s="16" t="s">
        <v>15</v>
      </c>
      <c r="BW561" s="16" t="s">
        <v>15</v>
      </c>
      <c r="BX561" s="16" t="s">
        <v>15</v>
      </c>
      <c r="BY561" s="16" t="s">
        <v>15</v>
      </c>
      <c r="BZ561" s="16" t="s">
        <v>15</v>
      </c>
      <c r="CA561" s="16">
        <v>7.9904000000000002</v>
      </c>
      <c r="CB561" s="16">
        <v>25.077100000000002</v>
      </c>
      <c r="CC561" s="16">
        <v>13.911799999999999</v>
      </c>
      <c r="CD561" s="13" t="s">
        <v>15</v>
      </c>
      <c r="CE561" s="13" t="s">
        <v>15</v>
      </c>
      <c r="CF561" s="13" t="s">
        <v>15</v>
      </c>
      <c r="CG561" s="13" t="s">
        <v>15</v>
      </c>
      <c r="CH561" s="13" t="s">
        <v>15</v>
      </c>
      <c r="CI561" s="13" t="s">
        <v>15</v>
      </c>
      <c r="CJ561" s="13" t="s">
        <v>15</v>
      </c>
      <c r="CK561" s="13" t="s">
        <v>15</v>
      </c>
      <c r="CL561" s="13" t="s">
        <v>15</v>
      </c>
      <c r="CM561" s="13" t="s">
        <v>15</v>
      </c>
      <c r="CN561" s="13" t="s">
        <v>15</v>
      </c>
      <c r="CO561" s="13" t="s">
        <v>15</v>
      </c>
      <c r="CP561" s="13" t="s">
        <v>15</v>
      </c>
      <c r="CQ561" s="13" t="s">
        <v>15</v>
      </c>
      <c r="CR561" s="13" t="s">
        <v>15</v>
      </c>
      <c r="CS561" s="13">
        <v>9.626711565530166E-2</v>
      </c>
      <c r="CT561" s="16" t="s">
        <v>15</v>
      </c>
      <c r="CU561" s="16" t="s">
        <v>15</v>
      </c>
      <c r="CV561" s="16" t="s">
        <v>15</v>
      </c>
      <c r="CW561" s="16" t="s">
        <v>15</v>
      </c>
      <c r="CX561" s="16" t="s">
        <v>15</v>
      </c>
      <c r="CY561" s="16" t="s">
        <v>15</v>
      </c>
      <c r="CZ561" s="16" t="s">
        <v>15</v>
      </c>
      <c r="DA561" s="16" t="s">
        <v>15</v>
      </c>
      <c r="DB561" s="16" t="s">
        <v>15</v>
      </c>
      <c r="DC561" s="16" t="s">
        <v>15</v>
      </c>
      <c r="DD561" s="16" t="s">
        <v>15</v>
      </c>
      <c r="DE561" s="16" t="s">
        <v>15</v>
      </c>
      <c r="DF561" s="16" t="s">
        <v>15</v>
      </c>
      <c r="DG561" s="16" t="s">
        <v>15</v>
      </c>
      <c r="DH561" s="16">
        <v>47.648200000000003</v>
      </c>
      <c r="DI561" s="16">
        <v>10.797700000000001</v>
      </c>
      <c r="DJ561" s="21" t="s">
        <v>15</v>
      </c>
      <c r="DK561" s="21" t="s">
        <v>15</v>
      </c>
      <c r="DL561" s="21" t="s">
        <v>15</v>
      </c>
      <c r="DM561" s="21" t="s">
        <v>15</v>
      </c>
      <c r="DN561" s="21" t="s">
        <v>15</v>
      </c>
      <c r="DO561" s="21" t="s">
        <v>15</v>
      </c>
      <c r="DP561" s="21" t="s">
        <v>15</v>
      </c>
      <c r="DQ561" s="21" t="s">
        <v>15</v>
      </c>
      <c r="DR561" s="21" t="s">
        <v>15</v>
      </c>
      <c r="DS561" s="21" t="s">
        <v>15</v>
      </c>
      <c r="DT561" s="21" t="s">
        <v>15</v>
      </c>
      <c r="DU561" s="21" t="s">
        <v>15</v>
      </c>
      <c r="DV561" s="21" t="s">
        <v>15</v>
      </c>
      <c r="DW561" s="21" t="s">
        <v>15</v>
      </c>
      <c r="DX561" s="21">
        <v>16.053799999999999</v>
      </c>
      <c r="DY561" s="21">
        <v>5.4642999999999997</v>
      </c>
    </row>
    <row r="562" spans="1:129" x14ac:dyDescent="0.2">
      <c r="A562" s="62" t="str">
        <f>[1]PSIM!A578</f>
        <v>TIW</v>
      </c>
      <c r="B562" s="16">
        <v>13.15</v>
      </c>
      <c r="C562" s="16">
        <v>9.6496999999999993</v>
      </c>
      <c r="D562" s="16">
        <v>14.65</v>
      </c>
      <c r="E562" s="16">
        <v>5.66</v>
      </c>
      <c r="F562" s="16">
        <v>9.42</v>
      </c>
      <c r="G562" s="16">
        <v>6.62</v>
      </c>
      <c r="H562" s="16">
        <v>5.77</v>
      </c>
      <c r="I562" s="16">
        <v>17.850000000000001</v>
      </c>
      <c r="J562" s="16">
        <v>13.21</v>
      </c>
      <c r="K562" s="16">
        <v>9.25</v>
      </c>
      <c r="L562" s="16">
        <v>18.45</v>
      </c>
      <c r="M562" s="16">
        <v>-2.44</v>
      </c>
      <c r="N562" s="16">
        <v>-1.33</v>
      </c>
      <c r="O562" s="16">
        <v>-10.73</v>
      </c>
      <c r="P562" s="16">
        <v>-6.22</v>
      </c>
      <c r="Q562" s="16">
        <v>10.24</v>
      </c>
      <c r="R562" s="17">
        <v>13.524900000000001</v>
      </c>
      <c r="S562" s="17">
        <v>11.6731</v>
      </c>
      <c r="T562" s="17">
        <v>15.944599999999999</v>
      </c>
      <c r="U562" s="17">
        <v>5.6619000000000002</v>
      </c>
      <c r="V562" s="17">
        <v>9.2469000000000001</v>
      </c>
      <c r="W562" s="17">
        <v>10.4262</v>
      </c>
      <c r="X562" s="17">
        <v>11.1767</v>
      </c>
      <c r="Y562" s="17">
        <v>20.638200000000001</v>
      </c>
      <c r="Z562" s="17">
        <v>17.9879</v>
      </c>
      <c r="AA562" s="17">
        <v>15.340400000000001</v>
      </c>
      <c r="AB562" s="17">
        <v>12.953200000000001</v>
      </c>
      <c r="AC562" s="17">
        <v>3.8711000000000002</v>
      </c>
      <c r="AD562" s="17">
        <v>5.1692</v>
      </c>
      <c r="AE562" s="17">
        <v>-6.8319999999999999</v>
      </c>
      <c r="AF562" s="17">
        <v>1.2424999999999999</v>
      </c>
      <c r="AG562" s="17">
        <v>1.2424999999999999</v>
      </c>
      <c r="AH562" s="16">
        <v>12.95</v>
      </c>
      <c r="AI562" s="16">
        <v>3.87</v>
      </c>
      <c r="AJ562" s="16">
        <v>5.17</v>
      </c>
      <c r="AK562" s="16">
        <v>-6.83</v>
      </c>
      <c r="AL562" s="16">
        <v>1.24</v>
      </c>
      <c r="AM562" s="16">
        <v>5.68</v>
      </c>
      <c r="AN562" s="16">
        <v>6.88</v>
      </c>
      <c r="AO562" s="16">
        <v>6.87</v>
      </c>
      <c r="AP562" s="16">
        <v>7.22</v>
      </c>
      <c r="AQ562" s="16">
        <v>4.71</v>
      </c>
      <c r="AR562" s="16">
        <v>5.2</v>
      </c>
      <c r="AS562" s="16">
        <v>5.81</v>
      </c>
      <c r="AT562" s="16">
        <v>7.42</v>
      </c>
      <c r="AU562" s="16">
        <v>7.31</v>
      </c>
      <c r="AV562" s="16">
        <v>8.5</v>
      </c>
      <c r="AW562" s="16">
        <v>10.49</v>
      </c>
      <c r="AX562" s="4">
        <v>6.3193835299887771E-4</v>
      </c>
      <c r="AY562" s="4">
        <v>4.7171138767573601E-4</v>
      </c>
      <c r="AZ562" s="4">
        <v>1.5581940642895177E-2</v>
      </c>
      <c r="BA562" s="4">
        <v>0.10799765128211972</v>
      </c>
      <c r="BB562" s="4">
        <v>1.3541150223103621E-2</v>
      </c>
      <c r="BC562" s="20">
        <v>8.1456780344286179E-3</v>
      </c>
      <c r="BD562" s="20" t="s">
        <v>15</v>
      </c>
      <c r="BE562" s="20" t="s">
        <v>15</v>
      </c>
      <c r="BF562" s="20" t="s">
        <v>15</v>
      </c>
      <c r="BG562" s="20" t="s">
        <v>15</v>
      </c>
      <c r="BH562" s="20" t="s">
        <v>15</v>
      </c>
      <c r="BI562" s="20" t="s">
        <v>15</v>
      </c>
      <c r="BJ562" s="20" t="s">
        <v>15</v>
      </c>
      <c r="BK562" s="20" t="s">
        <v>15</v>
      </c>
      <c r="BL562" s="20" t="s">
        <v>15</v>
      </c>
      <c r="BM562" s="20" t="s">
        <v>15</v>
      </c>
      <c r="BN562" s="16">
        <v>5.2347999999999999</v>
      </c>
      <c r="BO562" s="16">
        <v>4.0449999999999999</v>
      </c>
      <c r="BP562" s="16">
        <v>6.8878000000000004</v>
      </c>
      <c r="BQ562" s="16">
        <v>2.2923</v>
      </c>
      <c r="BR562" s="16">
        <v>4.0953999999999997</v>
      </c>
      <c r="BS562" s="16">
        <v>3.2461000000000002</v>
      </c>
      <c r="BT562" s="16">
        <v>3.4497999999999998</v>
      </c>
      <c r="BU562" s="16">
        <v>10.1625</v>
      </c>
      <c r="BV562" s="16">
        <v>8.0495000000000001</v>
      </c>
      <c r="BW562" s="16">
        <v>6.8578000000000001</v>
      </c>
      <c r="BX562" s="16">
        <v>14.2624</v>
      </c>
      <c r="BY562" s="16">
        <v>-2.5796999999999999</v>
      </c>
      <c r="BZ562" s="16">
        <v>-1.4703999999999999</v>
      </c>
      <c r="CA562" s="16">
        <v>-18.686</v>
      </c>
      <c r="CB562" s="16">
        <v>-11.037100000000001</v>
      </c>
      <c r="CC562" s="16">
        <v>11.1052</v>
      </c>
      <c r="CD562" s="13" t="s">
        <v>15</v>
      </c>
      <c r="CE562" s="13" t="s">
        <v>15</v>
      </c>
      <c r="CF562" s="13" t="s">
        <v>15</v>
      </c>
      <c r="CG562" s="13">
        <v>0.31692293925519383</v>
      </c>
      <c r="CH562" s="13" t="s">
        <v>15</v>
      </c>
      <c r="CI562" s="13">
        <v>0.14844130642714945</v>
      </c>
      <c r="CJ562" s="13" t="s">
        <v>15</v>
      </c>
      <c r="CK562" s="13" t="s">
        <v>15</v>
      </c>
      <c r="CL562" s="13" t="s">
        <v>15</v>
      </c>
      <c r="CM562" s="13" t="s">
        <v>15</v>
      </c>
      <c r="CN562" s="13" t="s">
        <v>15</v>
      </c>
      <c r="CO562" s="13" t="s">
        <v>15</v>
      </c>
      <c r="CP562" s="13" t="s">
        <v>15</v>
      </c>
      <c r="CQ562" s="13" t="s">
        <v>15</v>
      </c>
      <c r="CR562" s="13" t="s">
        <v>15</v>
      </c>
      <c r="CS562" s="13">
        <v>8.1252091242387844E-2</v>
      </c>
      <c r="CT562" s="16">
        <v>11.657500000000001</v>
      </c>
      <c r="CU562" s="16">
        <v>8.0225000000000009</v>
      </c>
      <c r="CV562" s="16">
        <v>11.4253</v>
      </c>
      <c r="CW562" s="16">
        <v>4.2422000000000004</v>
      </c>
      <c r="CX562" s="16">
        <v>6.9307999999999996</v>
      </c>
      <c r="CY562" s="16">
        <v>4.7243000000000004</v>
      </c>
      <c r="CZ562" s="16">
        <v>4.0598999999999998</v>
      </c>
      <c r="DA562" s="16">
        <v>11.8649</v>
      </c>
      <c r="DB562" s="16">
        <v>8.2536000000000005</v>
      </c>
      <c r="DC562" s="16">
        <v>5.6574</v>
      </c>
      <c r="DD562" s="16">
        <v>10.6731</v>
      </c>
      <c r="DE562" s="16">
        <v>-1.3889</v>
      </c>
      <c r="DF562" s="16">
        <v>-0.79279999999999995</v>
      </c>
      <c r="DG562" s="16">
        <v>-6.6890999999999998</v>
      </c>
      <c r="DH562" s="16">
        <v>-4.4065000000000003</v>
      </c>
      <c r="DI562" s="16">
        <v>-4.4065000000000003</v>
      </c>
      <c r="DJ562" s="21">
        <v>9.7874999999999996</v>
      </c>
      <c r="DK562" s="21">
        <v>6.9284999999999997</v>
      </c>
      <c r="DL562" s="21">
        <v>8.5173000000000005</v>
      </c>
      <c r="DM562" s="21">
        <v>3.165</v>
      </c>
      <c r="DN562" s="21">
        <v>5.7446000000000002</v>
      </c>
      <c r="DO562" s="21">
        <v>3.9327000000000001</v>
      </c>
      <c r="DP562" s="21">
        <v>3.5399000000000003</v>
      </c>
      <c r="DQ562" s="21">
        <v>10.3287</v>
      </c>
      <c r="DR562" s="21">
        <v>7.2685000000000004</v>
      </c>
      <c r="DS562" s="21">
        <v>5.0827999999999998</v>
      </c>
      <c r="DT562" s="21">
        <v>9.7255000000000003</v>
      </c>
      <c r="DU562" s="21">
        <v>-1.2986</v>
      </c>
      <c r="DV562" s="21">
        <v>-0.74590000000000001</v>
      </c>
      <c r="DW562" s="21">
        <v>-6.3323999999999998</v>
      </c>
      <c r="DX562" s="21">
        <v>-4.0609999999999999</v>
      </c>
      <c r="DY562" s="21">
        <v>-4.0609999999999999</v>
      </c>
    </row>
    <row r="563" spans="1:129" x14ac:dyDescent="0.2">
      <c r="A563" s="62" t="str">
        <f>[1]PSIM!A579</f>
        <v>TK</v>
      </c>
      <c r="B563" s="16">
        <v>5.0369999999999999</v>
      </c>
      <c r="C563" s="16">
        <v>1.49</v>
      </c>
      <c r="D563" s="16">
        <v>0.85</v>
      </c>
      <c r="E563" s="16">
        <v>0.69</v>
      </c>
      <c r="F563" s="16">
        <v>0.5</v>
      </c>
      <c r="G563" s="16">
        <v>0.57999999999999996</v>
      </c>
      <c r="H563" s="16">
        <v>0.65</v>
      </c>
      <c r="I563" s="16">
        <v>0.67</v>
      </c>
      <c r="J563" s="16">
        <v>1.06</v>
      </c>
      <c r="K563" s="16">
        <v>1.25</v>
      </c>
      <c r="L563" s="16">
        <v>1.42</v>
      </c>
      <c r="M563" s="16">
        <v>0.86</v>
      </c>
      <c r="N563" s="16">
        <v>0.39600000000000002</v>
      </c>
      <c r="O563" s="16">
        <v>0.81699999999999995</v>
      </c>
      <c r="P563" s="16">
        <v>0.85899999999999999</v>
      </c>
      <c r="Q563" s="16">
        <v>0.93400000000000005</v>
      </c>
      <c r="R563" s="17" t="s">
        <v>15</v>
      </c>
      <c r="S563" s="17" t="s">
        <v>15</v>
      </c>
      <c r="T563" s="17" t="s">
        <v>15</v>
      </c>
      <c r="U563" s="17" t="s">
        <v>15</v>
      </c>
      <c r="V563" s="17" t="s">
        <v>15</v>
      </c>
      <c r="W563" s="17" t="s">
        <v>15</v>
      </c>
      <c r="X563" s="17" t="s">
        <v>15</v>
      </c>
      <c r="Y563" s="17" t="s">
        <v>15</v>
      </c>
      <c r="Z563" s="17" t="s">
        <v>15</v>
      </c>
      <c r="AA563" s="17" t="s">
        <v>15</v>
      </c>
      <c r="AB563" s="17" t="s">
        <v>15</v>
      </c>
      <c r="AC563" s="17" t="s">
        <v>15</v>
      </c>
      <c r="AD563" s="17" t="s">
        <v>15</v>
      </c>
      <c r="AE563" s="17" t="s">
        <v>15</v>
      </c>
      <c r="AF563" s="17" t="s">
        <v>15</v>
      </c>
      <c r="AG563" s="17" t="s">
        <v>15</v>
      </c>
      <c r="AH563" s="16">
        <v>92.67</v>
      </c>
      <c r="AI563" s="16">
        <v>92.51</v>
      </c>
      <c r="AJ563" s="16">
        <v>94.01</v>
      </c>
      <c r="AK563" s="16">
        <v>95.31</v>
      </c>
      <c r="AL563" s="16">
        <v>96.16</v>
      </c>
      <c r="AM563" s="16" t="s">
        <v>15</v>
      </c>
      <c r="AN563" s="16" t="s">
        <v>15</v>
      </c>
      <c r="AO563" s="16">
        <v>47.68</v>
      </c>
      <c r="AP563" s="16">
        <v>57.05</v>
      </c>
      <c r="AQ563" s="16">
        <v>56.99</v>
      </c>
      <c r="AR563" s="16">
        <v>58.72</v>
      </c>
      <c r="AS563" s="16">
        <v>56.76</v>
      </c>
      <c r="AT563" s="16">
        <v>77.58</v>
      </c>
      <c r="AU563" s="16">
        <v>64.58</v>
      </c>
      <c r="AV563" s="16">
        <v>65.97</v>
      </c>
      <c r="AW563" s="16">
        <v>65.63</v>
      </c>
      <c r="AX563" s="4" t="s">
        <v>15</v>
      </c>
      <c r="AY563" s="4" t="s">
        <v>15</v>
      </c>
      <c r="AZ563" s="4" t="s">
        <v>15</v>
      </c>
      <c r="BA563" s="4" t="s">
        <v>15</v>
      </c>
      <c r="BB563" s="4" t="s">
        <v>15</v>
      </c>
      <c r="BC563" s="20" t="s">
        <v>15</v>
      </c>
      <c r="BD563" s="20" t="s">
        <v>15</v>
      </c>
      <c r="BE563" s="20" t="s">
        <v>15</v>
      </c>
      <c r="BF563" s="20" t="s">
        <v>15</v>
      </c>
      <c r="BG563" s="20" t="s">
        <v>15</v>
      </c>
      <c r="BH563" s="20" t="s">
        <v>15</v>
      </c>
      <c r="BI563" s="20" t="s">
        <v>15</v>
      </c>
      <c r="BJ563" s="20" t="s">
        <v>15</v>
      </c>
      <c r="BK563" s="20" t="s">
        <v>15</v>
      </c>
      <c r="BL563" s="20" t="s">
        <v>15</v>
      </c>
      <c r="BM563" s="20" t="s">
        <v>15</v>
      </c>
      <c r="BN563" s="16">
        <v>39.039299999999997</v>
      </c>
      <c r="BO563" s="16">
        <v>28.364699999999999</v>
      </c>
      <c r="BP563" s="16">
        <v>26.845099999999999</v>
      </c>
      <c r="BQ563" s="16">
        <v>16.5059</v>
      </c>
      <c r="BR563" s="16">
        <v>11.604900000000001</v>
      </c>
      <c r="BS563" s="16">
        <v>12.382300000000001</v>
      </c>
      <c r="BT563" s="16">
        <v>12.9907</v>
      </c>
      <c r="BU563" s="16">
        <v>12.447100000000001</v>
      </c>
      <c r="BV563" s="16">
        <v>18.4878</v>
      </c>
      <c r="BW563" s="16">
        <v>18.540199999999999</v>
      </c>
      <c r="BX563" s="16">
        <v>19.4437</v>
      </c>
      <c r="BY563" s="16">
        <v>11.038500000000001</v>
      </c>
      <c r="BZ563" s="16">
        <v>5.3846999999999996</v>
      </c>
      <c r="CA563" s="16">
        <v>12.0282</v>
      </c>
      <c r="CB563" s="16">
        <v>12.745699999999999</v>
      </c>
      <c r="CC563" s="16">
        <v>12.7804</v>
      </c>
      <c r="CD563" s="13" t="s">
        <v>15</v>
      </c>
      <c r="CE563" s="13" t="s">
        <v>15</v>
      </c>
      <c r="CF563" s="13" t="s">
        <v>15</v>
      </c>
      <c r="CG563" s="13" t="s">
        <v>15</v>
      </c>
      <c r="CH563" s="13" t="s">
        <v>15</v>
      </c>
      <c r="CI563" s="13" t="s">
        <v>15</v>
      </c>
      <c r="CJ563" s="13" t="s">
        <v>15</v>
      </c>
      <c r="CK563" s="13" t="s">
        <v>15</v>
      </c>
      <c r="CL563" s="13" t="s">
        <v>15</v>
      </c>
      <c r="CM563" s="13" t="s">
        <v>15</v>
      </c>
      <c r="CN563" s="13" t="s">
        <v>15</v>
      </c>
      <c r="CO563" s="13" t="s">
        <v>15</v>
      </c>
      <c r="CP563" s="13" t="s">
        <v>15</v>
      </c>
      <c r="CQ563" s="13" t="s">
        <v>15</v>
      </c>
      <c r="CR563" s="13" t="s">
        <v>15</v>
      </c>
      <c r="CS563" s="13" t="s">
        <v>15</v>
      </c>
      <c r="CT563" s="16">
        <v>177.34139999999999</v>
      </c>
      <c r="CU563" s="16">
        <v>35.651600000000002</v>
      </c>
      <c r="CV563" s="16">
        <v>21.763999999999999</v>
      </c>
      <c r="CW563" s="16">
        <v>16.1143</v>
      </c>
      <c r="CX563" s="16">
        <v>10.808999999999999</v>
      </c>
      <c r="CY563" s="16">
        <v>11.672800000000001</v>
      </c>
      <c r="CZ563" s="16">
        <v>12.4504</v>
      </c>
      <c r="DA563" s="16">
        <v>11.995699999999999</v>
      </c>
      <c r="DB563" s="16">
        <v>17.506</v>
      </c>
      <c r="DC563" s="16">
        <v>18.4285</v>
      </c>
      <c r="DD563" s="16">
        <v>19.341999999999999</v>
      </c>
      <c r="DE563" s="16">
        <v>10.9718</v>
      </c>
      <c r="DF563" s="16">
        <v>4.9472000000000005</v>
      </c>
      <c r="DG563" s="16">
        <v>9.8263999999999996</v>
      </c>
      <c r="DH563" s="16">
        <v>9.7033000000000005</v>
      </c>
      <c r="DI563" s="16">
        <v>10.0259</v>
      </c>
      <c r="DJ563" s="21">
        <v>15.7369</v>
      </c>
      <c r="DK563" s="21">
        <v>11.0747</v>
      </c>
      <c r="DL563" s="21">
        <v>8.9187999999999992</v>
      </c>
      <c r="DM563" s="21">
        <v>6.2199</v>
      </c>
      <c r="DN563" s="21">
        <v>4.4405000000000001</v>
      </c>
      <c r="DO563" s="21">
        <v>5.2904</v>
      </c>
      <c r="DP563" s="21">
        <v>5.7698999999999998</v>
      </c>
      <c r="DQ563" s="21">
        <v>5.3329000000000004</v>
      </c>
      <c r="DR563" s="21">
        <v>7.4329999999999998</v>
      </c>
      <c r="DS563" s="21">
        <v>7.6382000000000003</v>
      </c>
      <c r="DT563" s="21">
        <v>7.7824</v>
      </c>
      <c r="DU563" s="21">
        <v>4.3110999999999997</v>
      </c>
      <c r="DV563" s="21">
        <v>2.0815999999999999</v>
      </c>
      <c r="DW563" s="21">
        <v>4.7885999999999997</v>
      </c>
      <c r="DX563" s="21">
        <v>5.0865999999999998</v>
      </c>
      <c r="DY563" s="21">
        <v>5.0129000000000001</v>
      </c>
    </row>
    <row r="564" spans="1:129" x14ac:dyDescent="0.2">
      <c r="A564" s="62" t="str">
        <f>[1]PSIM!A580</f>
        <v>TKN</v>
      </c>
      <c r="B564" s="16" t="s">
        <v>15</v>
      </c>
      <c r="C564" s="16" t="s">
        <v>15</v>
      </c>
      <c r="D564" s="16" t="s">
        <v>15</v>
      </c>
      <c r="E564" s="16" t="s">
        <v>15</v>
      </c>
      <c r="F564" s="16" t="s">
        <v>15</v>
      </c>
      <c r="G564" s="16" t="s">
        <v>15</v>
      </c>
      <c r="H564" s="16" t="s">
        <v>15</v>
      </c>
      <c r="I564" s="16" t="s">
        <v>15</v>
      </c>
      <c r="J564" s="16" t="s">
        <v>15</v>
      </c>
      <c r="K564" s="16" t="s">
        <v>15</v>
      </c>
      <c r="L564" s="16" t="s">
        <v>15</v>
      </c>
      <c r="M564" s="16" t="s">
        <v>15</v>
      </c>
      <c r="N564" s="16">
        <v>1.19</v>
      </c>
      <c r="O564" s="16">
        <v>0.38</v>
      </c>
      <c r="P564" s="16">
        <v>0.56999999999999995</v>
      </c>
      <c r="Q564" s="16">
        <v>0.44</v>
      </c>
      <c r="R564" s="17" t="s">
        <v>15</v>
      </c>
      <c r="S564" s="17" t="s">
        <v>15</v>
      </c>
      <c r="T564" s="17" t="s">
        <v>15</v>
      </c>
      <c r="U564" s="17" t="s">
        <v>15</v>
      </c>
      <c r="V564" s="17" t="s">
        <v>15</v>
      </c>
      <c r="W564" s="17" t="s">
        <v>15</v>
      </c>
      <c r="X564" s="17" t="s">
        <v>15</v>
      </c>
      <c r="Y564" s="17" t="s">
        <v>15</v>
      </c>
      <c r="Z564" s="17" t="s">
        <v>15</v>
      </c>
      <c r="AA564" s="17" t="s">
        <v>15</v>
      </c>
      <c r="AB564" s="17" t="s">
        <v>15</v>
      </c>
      <c r="AC564" s="17" t="s">
        <v>15</v>
      </c>
      <c r="AD564" s="17">
        <v>34.002600000000001</v>
      </c>
      <c r="AE564" s="17">
        <v>35.438299999999998</v>
      </c>
      <c r="AF564" s="17">
        <v>35.844000000000001</v>
      </c>
      <c r="AG564" s="17">
        <v>32.159500000000001</v>
      </c>
      <c r="AH564" s="16" t="s">
        <v>15</v>
      </c>
      <c r="AI564" s="16" t="s">
        <v>15</v>
      </c>
      <c r="AJ564" s="16">
        <v>35.44</v>
      </c>
      <c r="AK564" s="16">
        <v>35.840000000000003</v>
      </c>
      <c r="AL564" s="16">
        <v>32.159999999999997</v>
      </c>
      <c r="AM564" s="16" t="s">
        <v>15</v>
      </c>
      <c r="AN564" s="16" t="s">
        <v>15</v>
      </c>
      <c r="AO564" s="16" t="s">
        <v>15</v>
      </c>
      <c r="AP564" s="16" t="s">
        <v>15</v>
      </c>
      <c r="AQ564" s="16" t="s">
        <v>15</v>
      </c>
      <c r="AR564" s="16" t="s">
        <v>15</v>
      </c>
      <c r="AS564" s="16" t="s">
        <v>15</v>
      </c>
      <c r="AT564" s="16" t="s">
        <v>15</v>
      </c>
      <c r="AU564" s="16" t="s">
        <v>15</v>
      </c>
      <c r="AV564" s="16" t="s">
        <v>15</v>
      </c>
      <c r="AW564" s="16" t="s">
        <v>15</v>
      </c>
      <c r="AX564" s="19" t="s">
        <v>15</v>
      </c>
      <c r="AY564" s="19" t="s">
        <v>15</v>
      </c>
      <c r="AZ564" s="19" t="s">
        <v>15</v>
      </c>
      <c r="BA564" s="19" t="s">
        <v>15</v>
      </c>
      <c r="BB564" s="19" t="s">
        <v>15</v>
      </c>
      <c r="BC564" s="19" t="s">
        <v>15</v>
      </c>
      <c r="BD564" s="19" t="s">
        <v>15</v>
      </c>
      <c r="BE564" s="19" t="s">
        <v>15</v>
      </c>
      <c r="BF564" s="19" t="s">
        <v>15</v>
      </c>
      <c r="BG564" s="19" t="s">
        <v>15</v>
      </c>
      <c r="BH564" s="19" t="s">
        <v>15</v>
      </c>
      <c r="BI564" s="19" t="s">
        <v>15</v>
      </c>
      <c r="BJ564" s="19">
        <v>7.3853177121888047E-2</v>
      </c>
      <c r="BK564" s="19">
        <v>3.8410360274532221E-2</v>
      </c>
      <c r="BL564" s="19">
        <v>1.9526685360506835E-2</v>
      </c>
      <c r="BM564" s="19">
        <v>2.303147986637924E-2</v>
      </c>
      <c r="BN564" s="16" t="s">
        <v>15</v>
      </c>
      <c r="BO564" s="16" t="s">
        <v>15</v>
      </c>
      <c r="BP564" s="16" t="s">
        <v>15</v>
      </c>
      <c r="BQ564" s="16" t="s">
        <v>15</v>
      </c>
      <c r="BR564" s="16" t="s">
        <v>15</v>
      </c>
      <c r="BS564" s="16" t="s">
        <v>15</v>
      </c>
      <c r="BT564" s="16" t="s">
        <v>15</v>
      </c>
      <c r="BU564" s="16" t="s">
        <v>15</v>
      </c>
      <c r="BV564" s="16" t="s">
        <v>15</v>
      </c>
      <c r="BW564" s="16" t="s">
        <v>15</v>
      </c>
      <c r="BX564" s="16" t="s">
        <v>15</v>
      </c>
      <c r="BY564" s="16" t="s">
        <v>15</v>
      </c>
      <c r="BZ564" s="16">
        <v>7.3685</v>
      </c>
      <c r="CA564" s="16">
        <v>11.3422</v>
      </c>
      <c r="CB564" s="16">
        <v>16.616199999999999</v>
      </c>
      <c r="CC564" s="16">
        <v>11.5593</v>
      </c>
      <c r="CD564" s="13" t="s">
        <v>15</v>
      </c>
      <c r="CE564" s="13" t="s">
        <v>15</v>
      </c>
      <c r="CF564" s="13" t="s">
        <v>15</v>
      </c>
      <c r="CG564" s="13" t="s">
        <v>15</v>
      </c>
      <c r="CH564" s="13" t="s">
        <v>15</v>
      </c>
      <c r="CI564" s="13" t="s">
        <v>15</v>
      </c>
      <c r="CJ564" s="13" t="s">
        <v>15</v>
      </c>
      <c r="CK564" s="13" t="s">
        <v>15</v>
      </c>
      <c r="CL564" s="13" t="s">
        <v>15</v>
      </c>
      <c r="CM564" s="13" t="s">
        <v>15</v>
      </c>
      <c r="CN564" s="13" t="s">
        <v>15</v>
      </c>
      <c r="CO564" s="13" t="s">
        <v>15</v>
      </c>
      <c r="CP564" s="13" t="s">
        <v>15</v>
      </c>
      <c r="CQ564" s="13">
        <v>0.21448208839660721</v>
      </c>
      <c r="CR564" s="13">
        <v>7.1590890916970851E-2</v>
      </c>
      <c r="CS564" s="13">
        <v>0.20374274806383258</v>
      </c>
      <c r="CT564" s="16" t="s">
        <v>15</v>
      </c>
      <c r="CU564" s="16" t="s">
        <v>15</v>
      </c>
      <c r="CV564" s="16" t="s">
        <v>15</v>
      </c>
      <c r="CW564" s="16" t="s">
        <v>15</v>
      </c>
      <c r="CX564" s="16" t="s">
        <v>15</v>
      </c>
      <c r="CY564" s="16" t="s">
        <v>15</v>
      </c>
      <c r="CZ564" s="16" t="s">
        <v>15</v>
      </c>
      <c r="DA564" s="16" t="s">
        <v>15</v>
      </c>
      <c r="DB564" s="16" t="s">
        <v>15</v>
      </c>
      <c r="DC564" s="16" t="s">
        <v>15</v>
      </c>
      <c r="DD564" s="16" t="s">
        <v>15</v>
      </c>
      <c r="DE564" s="16" t="s">
        <v>15</v>
      </c>
      <c r="DF564" s="16" t="s">
        <v>15</v>
      </c>
      <c r="DG564" s="16">
        <v>36.144500000000001</v>
      </c>
      <c r="DH564" s="16">
        <v>38.462899999999998</v>
      </c>
      <c r="DI564" s="16">
        <v>27.671600000000002</v>
      </c>
      <c r="DJ564" s="21" t="s">
        <v>15</v>
      </c>
      <c r="DK564" s="21" t="s">
        <v>15</v>
      </c>
      <c r="DL564" s="21" t="s">
        <v>15</v>
      </c>
      <c r="DM564" s="21" t="s">
        <v>15</v>
      </c>
      <c r="DN564" s="21" t="s">
        <v>15</v>
      </c>
      <c r="DO564" s="21" t="s">
        <v>15</v>
      </c>
      <c r="DP564" s="21" t="s">
        <v>15</v>
      </c>
      <c r="DQ564" s="21" t="s">
        <v>15</v>
      </c>
      <c r="DR564" s="21" t="s">
        <v>15</v>
      </c>
      <c r="DS564" s="21" t="s">
        <v>15</v>
      </c>
      <c r="DT564" s="21" t="s">
        <v>15</v>
      </c>
      <c r="DU564" s="21" t="s">
        <v>15</v>
      </c>
      <c r="DV564" s="21" t="s">
        <v>15</v>
      </c>
      <c r="DW564" s="21">
        <v>19.403300000000002</v>
      </c>
      <c r="DX564" s="21">
        <v>26.507200000000001</v>
      </c>
      <c r="DY564" s="21">
        <v>18.994700000000002</v>
      </c>
    </row>
    <row r="565" spans="1:129" x14ac:dyDescent="0.2">
      <c r="A565" s="62" t="str">
        <f>[1]PSIM!A581</f>
        <v>TKS</v>
      </c>
      <c r="B565" s="16">
        <v>0.13789999999999999</v>
      </c>
      <c r="C565" s="16">
        <v>0.19850000000000001</v>
      </c>
      <c r="D565" s="16">
        <v>0.14899999999999999</v>
      </c>
      <c r="E565" s="16">
        <v>0.19639999999999999</v>
      </c>
      <c r="F565" s="16">
        <v>0.2777</v>
      </c>
      <c r="G565" s="16">
        <v>0.29809999999999998</v>
      </c>
      <c r="H565" s="16">
        <v>6.7699999999999996E-2</v>
      </c>
      <c r="I565" s="16">
        <v>0.13550000000000001</v>
      </c>
      <c r="J565" s="16">
        <v>0.4113</v>
      </c>
      <c r="K565" s="16">
        <v>0.64859999999999995</v>
      </c>
      <c r="L565" s="16">
        <v>0.57579999999999998</v>
      </c>
      <c r="M565" s="16">
        <v>0.64219999999999999</v>
      </c>
      <c r="N565" s="16">
        <v>0.74209999999999998</v>
      </c>
      <c r="O565" s="16">
        <v>0.77700000000000002</v>
      </c>
      <c r="P565" s="16">
        <v>0.91469999999999996</v>
      </c>
      <c r="Q565" s="16">
        <v>0.91469999999999996</v>
      </c>
      <c r="R565" s="17">
        <v>7.7286000000000001</v>
      </c>
      <c r="S565" s="17">
        <v>5.7167000000000003</v>
      </c>
      <c r="T565" s="17">
        <v>5.5666000000000002</v>
      </c>
      <c r="U565" s="17">
        <v>3.9008000000000003</v>
      </c>
      <c r="V565" s="17">
        <v>5.0857999999999999</v>
      </c>
      <c r="W565" s="17">
        <v>5.2746000000000004</v>
      </c>
      <c r="X565" s="17">
        <v>4.0930999999999997</v>
      </c>
      <c r="Y565" s="17">
        <v>7.1169000000000002</v>
      </c>
      <c r="Z565" s="17">
        <v>19.937000000000001</v>
      </c>
      <c r="AA565" s="17">
        <v>21.624600000000001</v>
      </c>
      <c r="AB565" s="17">
        <v>21.347999999999999</v>
      </c>
      <c r="AC565" s="17">
        <v>25.402200000000001</v>
      </c>
      <c r="AD565" s="17">
        <v>26.285499999999999</v>
      </c>
      <c r="AE565" s="17">
        <v>24.903199999999998</v>
      </c>
      <c r="AF565" s="17">
        <v>25.020199999999999</v>
      </c>
      <c r="AG565" s="17">
        <v>23.018899999999999</v>
      </c>
      <c r="AH565" s="16">
        <v>25.4</v>
      </c>
      <c r="AI565" s="16">
        <v>26.29</v>
      </c>
      <c r="AJ565" s="16">
        <v>24.9</v>
      </c>
      <c r="AK565" s="16">
        <v>25.02</v>
      </c>
      <c r="AL565" s="16">
        <v>23.02</v>
      </c>
      <c r="AM565" s="16" t="s">
        <v>15</v>
      </c>
      <c r="AN565" s="16">
        <v>6.6</v>
      </c>
      <c r="AO565" s="16">
        <v>6.2</v>
      </c>
      <c r="AP565" s="16">
        <v>5.56</v>
      </c>
      <c r="AQ565" s="16">
        <v>5.34</v>
      </c>
      <c r="AR565" s="16">
        <v>5.53</v>
      </c>
      <c r="AS565" s="16">
        <v>5.75</v>
      </c>
      <c r="AT565" s="16">
        <v>5.49</v>
      </c>
      <c r="AU565" s="16">
        <v>14.09</v>
      </c>
      <c r="AV565" s="16">
        <v>14.9</v>
      </c>
      <c r="AW565" s="16">
        <v>14.63</v>
      </c>
      <c r="AX565" s="19">
        <v>0.43803550422526932</v>
      </c>
      <c r="AY565" s="19">
        <v>0.58823845183455459</v>
      </c>
      <c r="AZ565" s="19">
        <v>0.39471241623402453</v>
      </c>
      <c r="BA565" s="19">
        <v>0.41435170734752486</v>
      </c>
      <c r="BB565" s="19">
        <v>-3.7726851659299983</v>
      </c>
      <c r="BC565" s="19">
        <v>0.41087570398649609</v>
      </c>
      <c r="BD565" s="19">
        <v>-0.53073406024049807</v>
      </c>
      <c r="BE565" s="19">
        <v>0.60259787174484902</v>
      </c>
      <c r="BF565" s="19">
        <v>0.72491193626490047</v>
      </c>
      <c r="BG565" s="19">
        <v>0.46504558089913678</v>
      </c>
      <c r="BH565" s="19">
        <v>0.4609268550925702</v>
      </c>
      <c r="BI565" s="19">
        <v>0.21896076121780556</v>
      </c>
      <c r="BJ565" s="19">
        <v>0.1198393723980853</v>
      </c>
      <c r="BK565" s="19">
        <v>0.16973824372677801</v>
      </c>
      <c r="BL565" s="19">
        <v>0.13860773135562654</v>
      </c>
      <c r="BM565" s="19">
        <v>0.24236603056664438</v>
      </c>
      <c r="BN565" s="16">
        <v>0.89419999999999999</v>
      </c>
      <c r="BO565" s="16">
        <v>0.99739999999999995</v>
      </c>
      <c r="BP565" s="16">
        <v>0.64959999999999996</v>
      </c>
      <c r="BQ565" s="16">
        <v>0.74329999999999996</v>
      </c>
      <c r="BR565" s="16">
        <v>0.98719999999999997</v>
      </c>
      <c r="BS565" s="16">
        <v>0.94140000000000001</v>
      </c>
      <c r="BT565" s="16">
        <v>0.1865</v>
      </c>
      <c r="BU565" s="16">
        <v>0.73509999999999998</v>
      </c>
      <c r="BV565" s="16">
        <v>13.1867</v>
      </c>
      <c r="BW565" s="16">
        <v>20.694299999999998</v>
      </c>
      <c r="BX565" s="16">
        <v>17.6282</v>
      </c>
      <c r="BY565" s="16">
        <v>16.031500000000001</v>
      </c>
      <c r="BZ565" s="16">
        <v>17.371400000000001</v>
      </c>
      <c r="CA565" s="16">
        <v>20.860099999999999</v>
      </c>
      <c r="CB565" s="16">
        <v>23.025400000000001</v>
      </c>
      <c r="CC565" s="16">
        <v>24.558599999999998</v>
      </c>
      <c r="CD565" s="13" t="s">
        <v>15</v>
      </c>
      <c r="CE565" s="13">
        <v>1.8108618059518222</v>
      </c>
      <c r="CF565" s="13">
        <v>1.9511414940283693</v>
      </c>
      <c r="CG565" s="13">
        <v>2.5183250522358964</v>
      </c>
      <c r="CH565" s="13">
        <v>2.6051996747981927</v>
      </c>
      <c r="CI565" s="13">
        <v>3.1066829472509072</v>
      </c>
      <c r="CJ565" s="13">
        <v>3.4896097663270575</v>
      </c>
      <c r="CK565" s="13">
        <v>1.4026334539704517</v>
      </c>
      <c r="CL565" s="13">
        <v>7.9486815602917565E-2</v>
      </c>
      <c r="CM565" s="13">
        <v>0.72329311218720316</v>
      </c>
      <c r="CN565" s="13">
        <v>0.5260553745858787</v>
      </c>
      <c r="CO565" s="13">
        <v>0.49340003894100559</v>
      </c>
      <c r="CP565" s="13">
        <v>0.33081524262145545</v>
      </c>
      <c r="CQ565" s="13">
        <v>0.3077620438108109</v>
      </c>
      <c r="CR565" s="13">
        <v>0.15146801130562906</v>
      </c>
      <c r="CS565" s="13">
        <v>0.10382224092063806</v>
      </c>
      <c r="CT565" s="16">
        <v>12.984999999999999</v>
      </c>
      <c r="CU565" s="16">
        <v>13.073600000000001</v>
      </c>
      <c r="CV565" s="16">
        <v>8.7128999999999994</v>
      </c>
      <c r="CW565" s="16">
        <v>11.685499999999999</v>
      </c>
      <c r="CX565" s="16">
        <v>15.8294</v>
      </c>
      <c r="CY565" s="16">
        <v>15.664400000000001</v>
      </c>
      <c r="CZ565" s="16">
        <v>3.2725</v>
      </c>
      <c r="DA565" s="16">
        <v>7.2504</v>
      </c>
      <c r="DB565" s="16">
        <v>18.6477</v>
      </c>
      <c r="DC565" s="16">
        <v>24.146699999999999</v>
      </c>
      <c r="DD565" s="16">
        <v>17.258700000000001</v>
      </c>
      <c r="DE565" s="16">
        <v>16.378399999999999</v>
      </c>
      <c r="DF565" s="16">
        <v>18.222200000000001</v>
      </c>
      <c r="DG565" s="16">
        <v>18.648399999999999</v>
      </c>
      <c r="DH565" s="16">
        <v>20.3033</v>
      </c>
      <c r="DI565" s="16">
        <v>18.8415</v>
      </c>
      <c r="DJ565" s="21">
        <v>2.2917000000000001</v>
      </c>
      <c r="DK565" s="21">
        <v>2.6551</v>
      </c>
      <c r="DL565" s="21">
        <v>1.9752999999999998</v>
      </c>
      <c r="DM565" s="21">
        <v>2.2904999999999998</v>
      </c>
      <c r="DN565" s="21">
        <v>2.8877999999999999</v>
      </c>
      <c r="DO565" s="21">
        <v>2.7069999999999999</v>
      </c>
      <c r="DP565" s="21">
        <v>0.51070000000000004</v>
      </c>
      <c r="DQ565" s="21">
        <v>1.5724</v>
      </c>
      <c r="DR565" s="21">
        <v>7.641</v>
      </c>
      <c r="DS565" s="21">
        <v>11.735200000000001</v>
      </c>
      <c r="DT565" s="21">
        <v>9.7594999999999992</v>
      </c>
      <c r="DU565" s="21">
        <v>9.7664000000000009</v>
      </c>
      <c r="DV565" s="21">
        <v>11.2498</v>
      </c>
      <c r="DW565" s="21">
        <v>12.3764</v>
      </c>
      <c r="DX565" s="21">
        <v>14.5534</v>
      </c>
      <c r="DY565" s="21">
        <v>14.527200000000001</v>
      </c>
    </row>
    <row r="566" spans="1:129" x14ac:dyDescent="0.2">
      <c r="A566" s="62" t="str">
        <f>[1]PSIM!A582</f>
        <v>TKT</v>
      </c>
      <c r="B566" s="16">
        <v>0.2288</v>
      </c>
      <c r="C566" s="16">
        <v>0.44900000000000001</v>
      </c>
      <c r="D566" s="16">
        <v>0.14000000000000001</v>
      </c>
      <c r="E566" s="16">
        <v>0.2</v>
      </c>
      <c r="F566" s="16">
        <v>0.06</v>
      </c>
      <c r="G566" s="16">
        <v>0.12</v>
      </c>
      <c r="H566" s="16">
        <v>0.19</v>
      </c>
      <c r="I566" s="16">
        <v>0.11</v>
      </c>
      <c r="J566" s="16">
        <v>0.19</v>
      </c>
      <c r="K566" s="16">
        <v>-7.0000000000000007E-2</v>
      </c>
      <c r="L566" s="16">
        <v>0.38</v>
      </c>
      <c r="M566" s="16">
        <v>0.18</v>
      </c>
      <c r="N566" s="16">
        <v>9.0999999999999998E-2</v>
      </c>
      <c r="O566" s="16">
        <v>5.8000000000000003E-2</v>
      </c>
      <c r="P566" s="16">
        <v>-0.316</v>
      </c>
      <c r="Q566" s="16">
        <v>-0.24</v>
      </c>
      <c r="R566" s="17">
        <v>24.194199999999999</v>
      </c>
      <c r="S566" s="17">
        <v>23.3765</v>
      </c>
      <c r="T566" s="17">
        <v>18.532399999999999</v>
      </c>
      <c r="U566" s="17">
        <v>16.5242</v>
      </c>
      <c r="V566" s="17">
        <v>17.483499999999999</v>
      </c>
      <c r="W566" s="17">
        <v>16.6632</v>
      </c>
      <c r="X566" s="17">
        <v>17.6296</v>
      </c>
      <c r="Y566" s="17">
        <v>17.122699999999998</v>
      </c>
      <c r="Z566" s="17">
        <v>16.3611</v>
      </c>
      <c r="AA566" s="17">
        <v>11.7026</v>
      </c>
      <c r="AB566" s="17">
        <v>15.4884</v>
      </c>
      <c r="AC566" s="17">
        <v>13.2684</v>
      </c>
      <c r="AD566" s="17">
        <v>12.6639</v>
      </c>
      <c r="AE566" s="17">
        <v>14.0009</v>
      </c>
      <c r="AF566" s="17">
        <v>6.4554999999999998</v>
      </c>
      <c r="AG566" s="17">
        <v>9.3081999999999994</v>
      </c>
      <c r="AH566" s="16">
        <v>13.27</v>
      </c>
      <c r="AI566" s="16">
        <v>12.66</v>
      </c>
      <c r="AJ566" s="16">
        <v>14</v>
      </c>
      <c r="AK566" s="16">
        <v>6.46</v>
      </c>
      <c r="AL566" s="16">
        <v>9.31</v>
      </c>
      <c r="AM566" s="16" t="s">
        <v>15</v>
      </c>
      <c r="AN566" s="16" t="s">
        <v>15</v>
      </c>
      <c r="AO566" s="16">
        <v>13.05</v>
      </c>
      <c r="AP566" s="16">
        <v>11.84</v>
      </c>
      <c r="AQ566" s="16">
        <v>13.85</v>
      </c>
      <c r="AR566" s="16">
        <v>12.75</v>
      </c>
      <c r="AS566" s="16">
        <v>12.69</v>
      </c>
      <c r="AT566" s="16">
        <v>14.09</v>
      </c>
      <c r="AU566" s="16">
        <v>12.33</v>
      </c>
      <c r="AV566" s="16">
        <v>12.33</v>
      </c>
      <c r="AW566" s="16">
        <v>9.59</v>
      </c>
      <c r="AX566" s="19">
        <v>0.28297882972167165</v>
      </c>
      <c r="AY566" s="19">
        <v>0.13774688003597796</v>
      </c>
      <c r="AZ566" s="19">
        <v>0.2132022579778042</v>
      </c>
      <c r="BA566" s="19">
        <v>0.27973755217822466</v>
      </c>
      <c r="BB566" s="19">
        <v>0.45090756558877365</v>
      </c>
      <c r="BC566" s="19">
        <v>0.25315169499145762</v>
      </c>
      <c r="BD566" s="19">
        <v>0.15598981347969673</v>
      </c>
      <c r="BE566" s="19">
        <v>0.23077572348808928</v>
      </c>
      <c r="BF566" s="19">
        <v>0.13736431922991724</v>
      </c>
      <c r="BG566" s="19">
        <v>-1.8256264563318505</v>
      </c>
      <c r="BH566" s="19">
        <v>0.17317544278363964</v>
      </c>
      <c r="BI566" s="19">
        <v>0.33557792980795437</v>
      </c>
      <c r="BJ566" s="19">
        <v>0.4588365142895327</v>
      </c>
      <c r="BK566" s="19">
        <v>0.61856022365457786</v>
      </c>
      <c r="BL566" s="19">
        <v>-0.29799040169519175</v>
      </c>
      <c r="BM566" s="19">
        <v>-0.42601669151924487</v>
      </c>
      <c r="BN566" s="16">
        <v>6.8948999999999998</v>
      </c>
      <c r="BO566" s="16">
        <v>10.2577</v>
      </c>
      <c r="BP566" s="16">
        <v>3.7191000000000001</v>
      </c>
      <c r="BQ566" s="16">
        <v>4.4912999999999998</v>
      </c>
      <c r="BR566" s="16">
        <v>1.6854</v>
      </c>
      <c r="BS566" s="16">
        <v>2.9519000000000002</v>
      </c>
      <c r="BT566" s="16">
        <v>3.9318999999999997</v>
      </c>
      <c r="BU566" s="16">
        <v>2.8098999999999998</v>
      </c>
      <c r="BV566" s="16">
        <v>3.3031999999999999</v>
      </c>
      <c r="BW566" s="16">
        <v>-1.1648000000000001</v>
      </c>
      <c r="BX566" s="16">
        <v>4.2713000000000001</v>
      </c>
      <c r="BY566" s="16">
        <v>2.0249000000000001</v>
      </c>
      <c r="BZ566" s="16">
        <v>1.1977</v>
      </c>
      <c r="CA566" s="16">
        <v>0.91390000000000005</v>
      </c>
      <c r="CB566" s="16">
        <v>-6.1521999999999997</v>
      </c>
      <c r="CC566" s="16">
        <v>-4.7847999999999997</v>
      </c>
      <c r="CD566" s="13" t="s">
        <v>15</v>
      </c>
      <c r="CE566" s="13" t="s">
        <v>15</v>
      </c>
      <c r="CF566" s="13">
        <v>0.66998858524838811</v>
      </c>
      <c r="CG566" s="13">
        <v>0.46737919962975283</v>
      </c>
      <c r="CH566" s="13">
        <v>0.32428360699344666</v>
      </c>
      <c r="CI566" s="13">
        <v>0.36566448697564885</v>
      </c>
      <c r="CJ566" s="13">
        <v>0.32181167241304559</v>
      </c>
      <c r="CK566" s="13">
        <v>0.32245724881532861</v>
      </c>
      <c r="CL566" s="13">
        <v>0.5654422913046846</v>
      </c>
      <c r="CM566" s="13">
        <v>1.0253678386974117</v>
      </c>
      <c r="CN566" s="13">
        <v>0.81879320321952764</v>
      </c>
      <c r="CO566" s="13">
        <v>0.93430631917143403</v>
      </c>
      <c r="CP566" s="13">
        <v>1.0606792035162778</v>
      </c>
      <c r="CQ566" s="13">
        <v>1.0588541761608019</v>
      </c>
      <c r="CR566" s="13">
        <v>1.362470579424953</v>
      </c>
      <c r="CS566" s="13">
        <v>1.1000001086393709</v>
      </c>
      <c r="CT566" s="16">
        <v>48.3887</v>
      </c>
      <c r="CU566" s="16">
        <v>43.719900000000003</v>
      </c>
      <c r="CV566" s="16">
        <v>9.2540999999999993</v>
      </c>
      <c r="CW566" s="16">
        <v>10.404500000000001</v>
      </c>
      <c r="CX566" s="16">
        <v>3.2524999999999999</v>
      </c>
      <c r="CY566" s="16">
        <v>6.2819000000000003</v>
      </c>
      <c r="CZ566" s="16">
        <v>9.6653000000000002</v>
      </c>
      <c r="DA566" s="16">
        <v>5.5454999999999997</v>
      </c>
      <c r="DB566" s="16">
        <v>9.1477000000000004</v>
      </c>
      <c r="DC566" s="16">
        <v>-3.4977</v>
      </c>
      <c r="DD566" s="16">
        <v>18.716000000000001</v>
      </c>
      <c r="DE566" s="16">
        <v>8.1516000000000002</v>
      </c>
      <c r="DF566" s="16">
        <v>4.0972</v>
      </c>
      <c r="DG566" s="16">
        <v>2.6640000000000001</v>
      </c>
      <c r="DH566" s="16">
        <v>-16.056100000000001</v>
      </c>
      <c r="DI566" s="16">
        <v>-12.446300000000001</v>
      </c>
      <c r="DJ566" s="21">
        <v>7.7953999999999999</v>
      </c>
      <c r="DK566" s="21">
        <v>11.9299</v>
      </c>
      <c r="DL566" s="21">
        <v>3.9862000000000002</v>
      </c>
      <c r="DM566" s="21">
        <v>5.5011000000000001</v>
      </c>
      <c r="DN566" s="21">
        <v>1.9137999999999999</v>
      </c>
      <c r="DO566" s="21">
        <v>3.8464999999999998</v>
      </c>
      <c r="DP566" s="21">
        <v>5.7979000000000003</v>
      </c>
      <c r="DQ566" s="21">
        <v>3.3919000000000001</v>
      </c>
      <c r="DR566" s="21">
        <v>4.8975</v>
      </c>
      <c r="DS566" s="21">
        <v>-1.5098</v>
      </c>
      <c r="DT566" s="21">
        <v>7.3354999999999997</v>
      </c>
      <c r="DU566" s="21">
        <v>3.2160000000000002</v>
      </c>
      <c r="DV566" s="21">
        <v>1.6015000000000001</v>
      </c>
      <c r="DW566" s="21">
        <v>1.0528</v>
      </c>
      <c r="DX566" s="21">
        <v>-6.1597</v>
      </c>
      <c r="DY566" s="21">
        <v>-4.7803000000000004</v>
      </c>
    </row>
    <row r="567" spans="1:129" x14ac:dyDescent="0.2">
      <c r="A567" s="62" t="str">
        <f>[1]PSIM!A583</f>
        <v>TLUXE</v>
      </c>
      <c r="B567" s="16">
        <v>0.16400000000000001</v>
      </c>
      <c r="C567" s="16">
        <v>0.192</v>
      </c>
      <c r="D567" s="16">
        <v>7.4999999999999997E-2</v>
      </c>
      <c r="E567" s="16">
        <v>0.48</v>
      </c>
      <c r="F567" s="16">
        <v>0.65</v>
      </c>
      <c r="G567" s="16">
        <v>0.22</v>
      </c>
      <c r="H567" s="16">
        <v>0.20100000000000001</v>
      </c>
      <c r="I567" s="16">
        <v>0.318</v>
      </c>
      <c r="J567" s="16">
        <v>0.62</v>
      </c>
      <c r="K567" s="16">
        <v>0.46</v>
      </c>
      <c r="L567" s="16">
        <v>0.36</v>
      </c>
      <c r="M567" s="16">
        <v>0.1</v>
      </c>
      <c r="N567" s="16">
        <v>-0.02</v>
      </c>
      <c r="O567" s="16">
        <v>-7.0000000000000007E-2</v>
      </c>
      <c r="P567" s="16">
        <v>0.42</v>
      </c>
      <c r="Q567" s="16">
        <v>-0.44</v>
      </c>
      <c r="R567" s="17">
        <v>17.798100000000002</v>
      </c>
      <c r="S567" s="17">
        <v>15.896000000000001</v>
      </c>
      <c r="T567" s="17">
        <v>11.1531</v>
      </c>
      <c r="U567" s="17">
        <v>18.740600000000001</v>
      </c>
      <c r="V567" s="17">
        <v>14.8985</v>
      </c>
      <c r="W567" s="17">
        <v>13.077400000000001</v>
      </c>
      <c r="X567" s="17">
        <v>12.6142</v>
      </c>
      <c r="Y567" s="17">
        <v>13.9549</v>
      </c>
      <c r="Z567" s="17">
        <v>16.901599999999998</v>
      </c>
      <c r="AA567" s="17">
        <v>16.898599999999998</v>
      </c>
      <c r="AB567" s="17">
        <v>14.4567</v>
      </c>
      <c r="AC567" s="17">
        <v>12.724500000000001</v>
      </c>
      <c r="AD567" s="17">
        <v>9.6921999999999997</v>
      </c>
      <c r="AE567" s="17">
        <v>10.821199999999999</v>
      </c>
      <c r="AF567" s="17">
        <v>14.307600000000001</v>
      </c>
      <c r="AG567" s="17">
        <v>16.4983</v>
      </c>
      <c r="AH567" s="16">
        <v>12.72</v>
      </c>
      <c r="AI567" s="16">
        <v>9.66</v>
      </c>
      <c r="AJ567" s="16">
        <v>10.49</v>
      </c>
      <c r="AK567" s="16">
        <v>14.31</v>
      </c>
      <c r="AL567" s="16">
        <v>16.5</v>
      </c>
      <c r="AM567" s="16">
        <v>13.05</v>
      </c>
      <c r="AN567" s="16">
        <v>11.99</v>
      </c>
      <c r="AO567" s="16">
        <v>11.46</v>
      </c>
      <c r="AP567" s="16">
        <v>10.99</v>
      </c>
      <c r="AQ567" s="16">
        <v>8.69</v>
      </c>
      <c r="AR567" s="16">
        <v>9.39</v>
      </c>
      <c r="AS567" s="16">
        <v>9.5299999999999994</v>
      </c>
      <c r="AT567" s="16">
        <v>9.57</v>
      </c>
      <c r="AU567" s="16">
        <v>8.56</v>
      </c>
      <c r="AV567" s="16">
        <v>9.5500000000000007</v>
      </c>
      <c r="AW567" s="16">
        <v>9.31</v>
      </c>
      <c r="AX567" s="19">
        <v>2.9274429632497037E-3</v>
      </c>
      <c r="AY567" s="19">
        <v>5.0589739945999714E-3</v>
      </c>
      <c r="AZ567" s="19">
        <v>-0.15967601967023431</v>
      </c>
      <c r="BA567" s="19">
        <v>2.4178399973541223E-2</v>
      </c>
      <c r="BB567" s="19">
        <v>3.9405429893306983E-2</v>
      </c>
      <c r="BC567" s="19">
        <v>4.9564757047987296E-2</v>
      </c>
      <c r="BD567" s="19">
        <v>9.2566240251825374E-2</v>
      </c>
      <c r="BE567" s="19">
        <v>3.2045031868985066E-2</v>
      </c>
      <c r="BF567" s="19">
        <v>2.9107939269759436E-2</v>
      </c>
      <c r="BG567" s="19">
        <v>4.690505381702112E-2</v>
      </c>
      <c r="BH567" s="19">
        <v>4.2879362051334927E-2</v>
      </c>
      <c r="BI567" s="19">
        <v>0.13468839562230953</v>
      </c>
      <c r="BJ567" s="19">
        <v>5.03787579113924</v>
      </c>
      <c r="BK567" s="19">
        <v>-4.8470980019029497</v>
      </c>
      <c r="BL567" s="19">
        <v>0.32399481028276322</v>
      </c>
      <c r="BM567" s="19">
        <v>-4.8849318221045962E-2</v>
      </c>
      <c r="BN567" s="16">
        <v>5.5747</v>
      </c>
      <c r="BO567" s="16">
        <v>5.3193000000000001</v>
      </c>
      <c r="BP567" s="16">
        <v>1.6480000000000001</v>
      </c>
      <c r="BQ567" s="16">
        <v>8.0562000000000005</v>
      </c>
      <c r="BR567" s="16">
        <v>7.1715999999999998</v>
      </c>
      <c r="BS567" s="16">
        <v>3.2665000000000002</v>
      </c>
      <c r="BT567" s="16">
        <v>3.1974999999999998</v>
      </c>
      <c r="BU567" s="16">
        <v>4.3585000000000003</v>
      </c>
      <c r="BV567" s="16">
        <v>8.0383999999999993</v>
      </c>
      <c r="BW567" s="16">
        <v>6.4768999999999997</v>
      </c>
      <c r="BX567" s="16">
        <v>4.7042999999999999</v>
      </c>
      <c r="BY567" s="16">
        <v>1.7286000000000001</v>
      </c>
      <c r="BZ567" s="16">
        <v>-0.42699999999999999</v>
      </c>
      <c r="CA567" s="16">
        <v>-2.3163</v>
      </c>
      <c r="CB567" s="16">
        <v>15.6805</v>
      </c>
      <c r="CC567" s="16">
        <v>-13.694800000000001</v>
      </c>
      <c r="CD567" s="13">
        <v>5.7188112126933782E-2</v>
      </c>
      <c r="CE567" s="13">
        <v>1.0079491920633503E-2</v>
      </c>
      <c r="CF567" s="13">
        <v>0.12379929028113433</v>
      </c>
      <c r="CG567" s="13">
        <v>0.14153122652343272</v>
      </c>
      <c r="CH567" s="13">
        <v>0.11400433760693303</v>
      </c>
      <c r="CI567" s="13">
        <v>7.2051832873976027E-2</v>
      </c>
      <c r="CJ567" s="13">
        <v>4.988164217504229E-2</v>
      </c>
      <c r="CK567" s="13">
        <v>4.3579148632276403E-2</v>
      </c>
      <c r="CL567" s="13">
        <v>7.6916795357319323E-2</v>
      </c>
      <c r="CM567" s="13">
        <v>4.1843332652272427E-2</v>
      </c>
      <c r="CN567" s="13">
        <v>4.0702125043473772E-2</v>
      </c>
      <c r="CO567" s="13">
        <v>2.3441946083637189E-2</v>
      </c>
      <c r="CP567" s="13">
        <v>9.2925655500560138E-3</v>
      </c>
      <c r="CQ567" s="13">
        <v>0.11808015642293448</v>
      </c>
      <c r="CR567" s="13">
        <v>0.81248408116079485</v>
      </c>
      <c r="CS567" s="13">
        <v>1.6691939617766032</v>
      </c>
      <c r="CT567" s="16">
        <v>8.0373999999999999</v>
      </c>
      <c r="CU567" s="16">
        <v>9.2637999999999998</v>
      </c>
      <c r="CV567" s="16">
        <v>3.5834999999999999</v>
      </c>
      <c r="CW567" s="16">
        <v>21.395800000000001</v>
      </c>
      <c r="CX567" s="16">
        <v>25.3779</v>
      </c>
      <c r="CY567" s="16">
        <v>9.9489999999999998</v>
      </c>
      <c r="CZ567" s="16">
        <v>8.5532000000000004</v>
      </c>
      <c r="DA567" s="16">
        <v>12.9884</v>
      </c>
      <c r="DB567" s="16">
        <v>24.604500000000002</v>
      </c>
      <c r="DC567" s="16">
        <v>16.4392</v>
      </c>
      <c r="DD567" s="16">
        <v>12.227499999999999</v>
      </c>
      <c r="DE567" s="16">
        <v>3.2606000000000002</v>
      </c>
      <c r="DF567" s="16">
        <v>-0.68279999999999996</v>
      </c>
      <c r="DG567" s="16">
        <v>-2.6659999999999999</v>
      </c>
      <c r="DH567" s="16">
        <v>13.935700000000001</v>
      </c>
      <c r="DI567" s="16">
        <v>-15.601900000000001</v>
      </c>
      <c r="DJ567" s="21">
        <v>6.9452999999999996</v>
      </c>
      <c r="DK567" s="21">
        <v>8.4427000000000003</v>
      </c>
      <c r="DL567" s="21">
        <v>2.9129</v>
      </c>
      <c r="DM567" s="21">
        <v>15.0006</v>
      </c>
      <c r="DN567" s="21">
        <v>17.3477</v>
      </c>
      <c r="DO567" s="21">
        <v>7.0076000000000001</v>
      </c>
      <c r="DP567" s="21">
        <v>6.4774000000000003</v>
      </c>
      <c r="DQ567" s="21">
        <v>9.9441000000000006</v>
      </c>
      <c r="DR567" s="21">
        <v>17.953099999999999</v>
      </c>
      <c r="DS567" s="21">
        <v>11.5739</v>
      </c>
      <c r="DT567" s="21">
        <v>8.5967000000000002</v>
      </c>
      <c r="DU567" s="21">
        <v>2.4098999999999999</v>
      </c>
      <c r="DV567" s="21">
        <v>-0.53159999999999996</v>
      </c>
      <c r="DW567" s="21">
        <v>-1.9513</v>
      </c>
      <c r="DX567" s="21">
        <v>8.0622000000000007</v>
      </c>
      <c r="DY567" s="21">
        <v>-6.6556999999999995</v>
      </c>
    </row>
    <row r="568" spans="1:129" x14ac:dyDescent="0.2">
      <c r="A568" s="62" t="str">
        <f>[1]PSIM!A584</f>
        <v>TM</v>
      </c>
      <c r="B568" s="16" t="s">
        <v>15</v>
      </c>
      <c r="C568" s="16" t="s">
        <v>15</v>
      </c>
      <c r="D568" s="16" t="s">
        <v>15</v>
      </c>
      <c r="E568" s="16" t="s">
        <v>15</v>
      </c>
      <c r="F568" s="16" t="s">
        <v>15</v>
      </c>
      <c r="G568" s="16" t="s">
        <v>15</v>
      </c>
      <c r="H568" s="16" t="s">
        <v>15</v>
      </c>
      <c r="I568" s="16" t="s">
        <v>15</v>
      </c>
      <c r="J568" s="16" t="s">
        <v>15</v>
      </c>
      <c r="K568" s="16" t="s">
        <v>15</v>
      </c>
      <c r="L568" s="16" t="s">
        <v>15</v>
      </c>
      <c r="M568" s="16" t="s">
        <v>15</v>
      </c>
      <c r="N568" s="16">
        <v>136.79089999999999</v>
      </c>
      <c r="O568" s="16">
        <v>113.9636</v>
      </c>
      <c r="P568" s="16">
        <v>0.1182</v>
      </c>
      <c r="Q568" s="16">
        <v>0.115</v>
      </c>
      <c r="R568" s="17" t="s">
        <v>15</v>
      </c>
      <c r="S568" s="17" t="s">
        <v>15</v>
      </c>
      <c r="T568" s="17" t="s">
        <v>15</v>
      </c>
      <c r="U568" s="17" t="s">
        <v>15</v>
      </c>
      <c r="V568" s="17" t="s">
        <v>15</v>
      </c>
      <c r="W568" s="17" t="s">
        <v>15</v>
      </c>
      <c r="X568" s="17" t="s">
        <v>15</v>
      </c>
      <c r="Y568" s="17" t="s">
        <v>15</v>
      </c>
      <c r="Z568" s="17" t="s">
        <v>15</v>
      </c>
      <c r="AA568" s="17" t="s">
        <v>15</v>
      </c>
      <c r="AB568" s="17" t="s">
        <v>15</v>
      </c>
      <c r="AC568" s="17" t="s">
        <v>15</v>
      </c>
      <c r="AD568" s="17">
        <v>47.549199999999999</v>
      </c>
      <c r="AE568" s="17">
        <v>43.889600000000002</v>
      </c>
      <c r="AF568" s="17">
        <v>41.319299999999998</v>
      </c>
      <c r="AG568" s="17">
        <v>40.708300000000001</v>
      </c>
      <c r="AH568" s="16" t="s">
        <v>15</v>
      </c>
      <c r="AI568" s="16" t="s">
        <v>15</v>
      </c>
      <c r="AJ568" s="16" t="s">
        <v>15</v>
      </c>
      <c r="AK568" s="16">
        <v>41.32</v>
      </c>
      <c r="AL568" s="16">
        <v>40.71</v>
      </c>
      <c r="AM568" s="16" t="s">
        <v>15</v>
      </c>
      <c r="AN568" s="16" t="s">
        <v>15</v>
      </c>
      <c r="AO568" s="16" t="s">
        <v>15</v>
      </c>
      <c r="AP568" s="16" t="s">
        <v>15</v>
      </c>
      <c r="AQ568" s="16" t="s">
        <v>15</v>
      </c>
      <c r="AR568" s="16" t="s">
        <v>15</v>
      </c>
      <c r="AS568" s="16" t="s">
        <v>15</v>
      </c>
      <c r="AT568" s="16" t="s">
        <v>15</v>
      </c>
      <c r="AU568" s="16" t="s">
        <v>15</v>
      </c>
      <c r="AV568" s="16" t="s">
        <v>15</v>
      </c>
      <c r="AW568" s="16" t="s">
        <v>15</v>
      </c>
      <c r="AX568" s="19" t="s">
        <v>15</v>
      </c>
      <c r="AY568" s="19" t="s">
        <v>15</v>
      </c>
      <c r="AZ568" s="19" t="s">
        <v>15</v>
      </c>
      <c r="BA568" s="19" t="s">
        <v>15</v>
      </c>
      <c r="BB568" s="19" t="s">
        <v>15</v>
      </c>
      <c r="BC568" s="19" t="s">
        <v>15</v>
      </c>
      <c r="BD568" s="19" t="s">
        <v>15</v>
      </c>
      <c r="BE568" s="19" t="s">
        <v>15</v>
      </c>
      <c r="BF568" s="19" t="s">
        <v>15</v>
      </c>
      <c r="BG568" s="19" t="s">
        <v>15</v>
      </c>
      <c r="BH568" s="19" t="s">
        <v>15</v>
      </c>
      <c r="BI568" s="19" t="s">
        <v>15</v>
      </c>
      <c r="BJ568" s="19">
        <v>0.12670157068062826</v>
      </c>
      <c r="BK568" s="19">
        <v>0.14682884961396575</v>
      </c>
      <c r="BL568" s="19">
        <v>0.25962878210017798</v>
      </c>
      <c r="BM568" s="19">
        <v>0.17401459790927515</v>
      </c>
      <c r="BN568" s="16" t="s">
        <v>15</v>
      </c>
      <c r="BO568" s="16" t="s">
        <v>15</v>
      </c>
      <c r="BP568" s="16" t="s">
        <v>15</v>
      </c>
      <c r="BQ568" s="16" t="s">
        <v>15</v>
      </c>
      <c r="BR568" s="16" t="s">
        <v>15</v>
      </c>
      <c r="BS568" s="16" t="s">
        <v>15</v>
      </c>
      <c r="BT568" s="16" t="s">
        <v>15</v>
      </c>
      <c r="BU568" s="16" t="s">
        <v>15</v>
      </c>
      <c r="BV568" s="16" t="s">
        <v>15</v>
      </c>
      <c r="BW568" s="16" t="s">
        <v>15</v>
      </c>
      <c r="BX568" s="16" t="s">
        <v>15</v>
      </c>
      <c r="BY568" s="16" t="s">
        <v>15</v>
      </c>
      <c r="BZ568" s="16">
        <v>8.5701999999999998</v>
      </c>
      <c r="CA568" s="16">
        <v>5.6444999999999999</v>
      </c>
      <c r="CB568" s="16">
        <v>4.8406000000000002</v>
      </c>
      <c r="CC568" s="16">
        <v>5.6280999999999999</v>
      </c>
      <c r="CD568" s="13" t="s">
        <v>15</v>
      </c>
      <c r="CE568" s="13" t="s">
        <v>15</v>
      </c>
      <c r="CF568" s="13" t="s">
        <v>15</v>
      </c>
      <c r="CG568" s="13" t="s">
        <v>15</v>
      </c>
      <c r="CH568" s="13" t="s">
        <v>15</v>
      </c>
      <c r="CI568" s="13" t="s">
        <v>15</v>
      </c>
      <c r="CJ568" s="13" t="s">
        <v>15</v>
      </c>
      <c r="CK568" s="13" t="s">
        <v>15</v>
      </c>
      <c r="CL568" s="13" t="s">
        <v>15</v>
      </c>
      <c r="CM568" s="13" t="s">
        <v>15</v>
      </c>
      <c r="CN568" s="13" t="s">
        <v>15</v>
      </c>
      <c r="CO568" s="13" t="s">
        <v>15</v>
      </c>
      <c r="CP568" s="13" t="s">
        <v>15</v>
      </c>
      <c r="CQ568" s="13" t="s">
        <v>15</v>
      </c>
      <c r="CR568" s="13">
        <v>0.60584401948141098</v>
      </c>
      <c r="CS568" s="13">
        <v>0.50316047183711066</v>
      </c>
      <c r="CT568" s="16" t="s">
        <v>15</v>
      </c>
      <c r="CU568" s="16" t="s">
        <v>15</v>
      </c>
      <c r="CV568" s="16" t="s">
        <v>15</v>
      </c>
      <c r="CW568" s="16" t="s">
        <v>15</v>
      </c>
      <c r="CX568" s="16" t="s">
        <v>15</v>
      </c>
      <c r="CY568" s="16" t="s">
        <v>15</v>
      </c>
      <c r="CZ568" s="16" t="s">
        <v>15</v>
      </c>
      <c r="DA568" s="16" t="s">
        <v>15</v>
      </c>
      <c r="DB568" s="16" t="s">
        <v>15</v>
      </c>
      <c r="DC568" s="16" t="s">
        <v>15</v>
      </c>
      <c r="DD568" s="16" t="s">
        <v>15</v>
      </c>
      <c r="DE568" s="16" t="s">
        <v>15</v>
      </c>
      <c r="DF568" s="16" t="s">
        <v>15</v>
      </c>
      <c r="DG568" s="16">
        <v>19.768699999999999</v>
      </c>
      <c r="DH568" s="16">
        <v>10.4115</v>
      </c>
      <c r="DI568" s="16">
        <v>9.4708000000000006</v>
      </c>
      <c r="DJ568" s="21" t="s">
        <v>15</v>
      </c>
      <c r="DK568" s="21" t="s">
        <v>15</v>
      </c>
      <c r="DL568" s="21" t="s">
        <v>15</v>
      </c>
      <c r="DM568" s="21" t="s">
        <v>15</v>
      </c>
      <c r="DN568" s="21" t="s">
        <v>15</v>
      </c>
      <c r="DO568" s="21" t="s">
        <v>15</v>
      </c>
      <c r="DP568" s="21" t="s">
        <v>15</v>
      </c>
      <c r="DQ568" s="21" t="s">
        <v>15</v>
      </c>
      <c r="DR568" s="21" t="s">
        <v>15</v>
      </c>
      <c r="DS568" s="21" t="s">
        <v>15</v>
      </c>
      <c r="DT568" s="21" t="s">
        <v>15</v>
      </c>
      <c r="DU568" s="21" t="s">
        <v>15</v>
      </c>
      <c r="DV568" s="21" t="s">
        <v>15</v>
      </c>
      <c r="DW568" s="21">
        <v>6.5609999999999999</v>
      </c>
      <c r="DX568" s="21">
        <v>4.4001000000000001</v>
      </c>
      <c r="DY568" s="21">
        <v>5.0149999999999997</v>
      </c>
    </row>
    <row r="569" spans="1:129" x14ac:dyDescent="0.2">
      <c r="A569" s="62" t="str">
        <f>[1]PSIM!A585</f>
        <v>TMB</v>
      </c>
      <c r="B569" s="16">
        <v>-6.5299999999999997E-2</v>
      </c>
      <c r="C569" s="16">
        <v>-3.4146999999999998</v>
      </c>
      <c r="D569" s="16">
        <v>7.85E-2</v>
      </c>
      <c r="E569" s="16">
        <v>0.52849999999999997</v>
      </c>
      <c r="F569" s="16">
        <v>-0.81689999999999996</v>
      </c>
      <c r="G569" s="16">
        <v>-2.6</v>
      </c>
      <c r="H569" s="16">
        <v>0.01</v>
      </c>
      <c r="I569" s="16">
        <v>0.05</v>
      </c>
      <c r="J569" s="16">
        <v>7.0000000000000007E-2</v>
      </c>
      <c r="K569" s="16">
        <v>0.09</v>
      </c>
      <c r="L569" s="16">
        <v>2.9000000000000001E-2</v>
      </c>
      <c r="M569" s="16">
        <v>0.13159999999999999</v>
      </c>
      <c r="N569" s="16">
        <v>0.2185</v>
      </c>
      <c r="O569" s="16">
        <v>0.21340000000000001</v>
      </c>
      <c r="P569" s="16">
        <v>0.18790000000000001</v>
      </c>
      <c r="Q569" s="16">
        <v>0.19819999999999999</v>
      </c>
      <c r="R569" s="17" t="s">
        <v>15</v>
      </c>
      <c r="S569" s="17" t="s">
        <v>15</v>
      </c>
      <c r="T569" s="17" t="s">
        <v>15</v>
      </c>
      <c r="U569" s="17" t="s">
        <v>15</v>
      </c>
      <c r="V569" s="17" t="s">
        <v>15</v>
      </c>
      <c r="W569" s="17" t="s">
        <v>15</v>
      </c>
      <c r="X569" s="17" t="s">
        <v>15</v>
      </c>
      <c r="Y569" s="17" t="s">
        <v>15</v>
      </c>
      <c r="Z569" s="17" t="s">
        <v>15</v>
      </c>
      <c r="AA569" s="17" t="s">
        <v>15</v>
      </c>
      <c r="AB569" s="17" t="s">
        <v>15</v>
      </c>
      <c r="AC569" s="17" t="s">
        <v>15</v>
      </c>
      <c r="AD569" s="17" t="s">
        <v>15</v>
      </c>
      <c r="AE569" s="17" t="s">
        <v>15</v>
      </c>
      <c r="AF569" s="17" t="s">
        <v>15</v>
      </c>
      <c r="AG569" s="17" t="s">
        <v>15</v>
      </c>
      <c r="AH569" s="16">
        <v>59.79</v>
      </c>
      <c r="AI569" s="16">
        <v>60.24</v>
      </c>
      <c r="AJ569" s="16">
        <v>63.74</v>
      </c>
      <c r="AK569" s="16">
        <v>69.489999999999995</v>
      </c>
      <c r="AL569" s="16">
        <v>71.25</v>
      </c>
      <c r="AM569" s="16">
        <v>35.9</v>
      </c>
      <c r="AN569" s="16">
        <v>60.8</v>
      </c>
      <c r="AO569" s="16">
        <v>41.01</v>
      </c>
      <c r="AP569" s="16">
        <v>37.909999999999997</v>
      </c>
      <c r="AQ569" s="16">
        <v>47.74</v>
      </c>
      <c r="AR569" s="16">
        <v>94.73</v>
      </c>
      <c r="AS569" s="16">
        <v>48.03</v>
      </c>
      <c r="AT569" s="16">
        <v>71.739999999999995</v>
      </c>
      <c r="AU569" s="16">
        <v>61.13</v>
      </c>
      <c r="AV569" s="16">
        <v>52.17</v>
      </c>
      <c r="AW569" s="16">
        <v>46.53</v>
      </c>
      <c r="AX569" s="19" t="s">
        <v>15</v>
      </c>
      <c r="AY569" s="19" t="s">
        <v>15</v>
      </c>
      <c r="AZ569" s="19" t="s">
        <v>15</v>
      </c>
      <c r="BA569" s="19" t="s">
        <v>15</v>
      </c>
      <c r="BB569" s="19" t="s">
        <v>15</v>
      </c>
      <c r="BC569" s="19" t="s">
        <v>15</v>
      </c>
      <c r="BD569" s="19" t="s">
        <v>15</v>
      </c>
      <c r="BE569" s="19" t="s">
        <v>15</v>
      </c>
      <c r="BF569" s="19" t="s">
        <v>15</v>
      </c>
      <c r="BG569" s="19" t="s">
        <v>15</v>
      </c>
      <c r="BH569" s="19" t="s">
        <v>15</v>
      </c>
      <c r="BI569" s="19" t="s">
        <v>15</v>
      </c>
      <c r="BJ569" s="19" t="s">
        <v>15</v>
      </c>
      <c r="BK569" s="19" t="s">
        <v>15</v>
      </c>
      <c r="BL569" s="19" t="s">
        <v>15</v>
      </c>
      <c r="BM569" s="19" t="s">
        <v>15</v>
      </c>
      <c r="BN569" s="16">
        <v>-1.5901000000000001</v>
      </c>
      <c r="BO569" s="16">
        <v>-128.1609</v>
      </c>
      <c r="BP569" s="16">
        <v>6.0625999999999998</v>
      </c>
      <c r="BQ569" s="16">
        <v>38.590600000000002</v>
      </c>
      <c r="BR569" s="16">
        <v>-58.32</v>
      </c>
      <c r="BS569" s="16">
        <v>-191.97380000000001</v>
      </c>
      <c r="BT569" s="16">
        <v>1.9510000000000001</v>
      </c>
      <c r="BU569" s="16">
        <v>8.6877999999999993</v>
      </c>
      <c r="BV569" s="16">
        <v>18.223700000000001</v>
      </c>
      <c r="BW569" s="16">
        <v>17.797499999999999</v>
      </c>
      <c r="BX569" s="16">
        <v>4.7621000000000002</v>
      </c>
      <c r="BY569" s="16">
        <v>18.3659</v>
      </c>
      <c r="BZ569" s="16">
        <v>29.7226</v>
      </c>
      <c r="CA569" s="16">
        <v>26.4084</v>
      </c>
      <c r="CB569" s="16">
        <v>21.999099999999999</v>
      </c>
      <c r="CC569" s="16">
        <v>21.5092</v>
      </c>
      <c r="CD569" s="13" t="s">
        <v>15</v>
      </c>
      <c r="CE569" s="13" t="s">
        <v>15</v>
      </c>
      <c r="CF569" s="13" t="s">
        <v>15</v>
      </c>
      <c r="CG569" s="13" t="s">
        <v>15</v>
      </c>
      <c r="CH569" s="13" t="s">
        <v>15</v>
      </c>
      <c r="CI569" s="13" t="s">
        <v>15</v>
      </c>
      <c r="CJ569" s="13" t="s">
        <v>15</v>
      </c>
      <c r="CK569" s="13" t="s">
        <v>15</v>
      </c>
      <c r="CL569" s="13" t="s">
        <v>15</v>
      </c>
      <c r="CM569" s="13" t="s">
        <v>15</v>
      </c>
      <c r="CN569" s="13" t="s">
        <v>15</v>
      </c>
      <c r="CO569" s="13" t="s">
        <v>15</v>
      </c>
      <c r="CP569" s="13" t="s">
        <v>15</v>
      </c>
      <c r="CQ569" s="13" t="s">
        <v>15</v>
      </c>
      <c r="CR569" s="13" t="s">
        <v>15</v>
      </c>
      <c r="CS569" s="13" t="s">
        <v>15</v>
      </c>
      <c r="CT569" s="16" t="s">
        <v>15</v>
      </c>
      <c r="CU569" s="16" t="s">
        <v>15</v>
      </c>
      <c r="CV569" s="16">
        <v>5.7839</v>
      </c>
      <c r="CW569" s="16">
        <v>27.779199999999999</v>
      </c>
      <c r="CX569" s="16">
        <v>-42.025500000000001</v>
      </c>
      <c r="CY569" s="16">
        <v>-169.5017</v>
      </c>
      <c r="CZ569" s="16">
        <v>1.7292000000000001</v>
      </c>
      <c r="DA569" s="16">
        <v>7.5106999999999999</v>
      </c>
      <c r="DB569" s="16">
        <v>8.3681000000000001</v>
      </c>
      <c r="DC569" s="16">
        <v>7.8651999999999997</v>
      </c>
      <c r="DD569" s="16">
        <v>2.3035000000000001</v>
      </c>
      <c r="DE569" s="16">
        <v>9.6366999999999994</v>
      </c>
      <c r="DF569" s="16">
        <v>14.5121</v>
      </c>
      <c r="DG569" s="16">
        <v>12.767900000000001</v>
      </c>
      <c r="DH569" s="16">
        <v>10.2691</v>
      </c>
      <c r="DI569" s="16">
        <v>10.008900000000001</v>
      </c>
      <c r="DJ569" s="21">
        <v>-4.2299999999999997E-2</v>
      </c>
      <c r="DK569" s="21">
        <v>-3.6493000000000002</v>
      </c>
      <c r="DL569" s="21">
        <v>0.18079999999999999</v>
      </c>
      <c r="DM569" s="21">
        <v>1.1263000000000001</v>
      </c>
      <c r="DN569" s="21">
        <v>-1.6785999999999999</v>
      </c>
      <c r="DO569" s="21">
        <v>-6.3681999999999999</v>
      </c>
      <c r="DP569" s="21">
        <v>6.9199999999999998E-2</v>
      </c>
      <c r="DQ569" s="21">
        <v>0.3397</v>
      </c>
      <c r="DR569" s="21">
        <v>0.56559999999999999</v>
      </c>
      <c r="DS569" s="21">
        <v>0.61309999999999998</v>
      </c>
      <c r="DT569" s="21">
        <v>0.1757</v>
      </c>
      <c r="DU569" s="21">
        <v>0.77390000000000003</v>
      </c>
      <c r="DV569" s="21">
        <v>1.2114</v>
      </c>
      <c r="DW569" s="21">
        <v>1.1326000000000001</v>
      </c>
      <c r="DX569" s="21">
        <v>1.0055000000000001</v>
      </c>
      <c r="DY569" s="21">
        <v>1.0586</v>
      </c>
    </row>
    <row r="570" spans="1:129" x14ac:dyDescent="0.2">
      <c r="A570" s="62" t="str">
        <f>[1]PSIM!A586</f>
        <v>TMC</v>
      </c>
      <c r="B570" s="16" t="s">
        <v>15</v>
      </c>
      <c r="C570" s="16" t="s">
        <v>15</v>
      </c>
      <c r="D570" s="16" t="s">
        <v>15</v>
      </c>
      <c r="E570" s="16" t="s">
        <v>15</v>
      </c>
      <c r="F570" s="16" t="s">
        <v>15</v>
      </c>
      <c r="G570" s="16" t="s">
        <v>15</v>
      </c>
      <c r="H570" s="16" t="s">
        <v>15</v>
      </c>
      <c r="I570" s="16" t="s">
        <v>15</v>
      </c>
      <c r="J570" s="16" t="s">
        <v>15</v>
      </c>
      <c r="K570" s="16">
        <v>0.1648</v>
      </c>
      <c r="L570" s="16">
        <v>0.61080000000000001</v>
      </c>
      <c r="M570" s="16">
        <v>1.9400000000000001E-2</v>
      </c>
      <c r="N570" s="16">
        <v>-0.1648</v>
      </c>
      <c r="O570" s="16">
        <v>-0.23</v>
      </c>
      <c r="P570" s="16">
        <v>-0.65</v>
      </c>
      <c r="Q570" s="16">
        <v>-0.11</v>
      </c>
      <c r="R570" s="17" t="s">
        <v>15</v>
      </c>
      <c r="S570" s="17" t="s">
        <v>15</v>
      </c>
      <c r="T570" s="17" t="s">
        <v>15</v>
      </c>
      <c r="U570" s="17" t="s">
        <v>15</v>
      </c>
      <c r="V570" s="17" t="s">
        <v>15</v>
      </c>
      <c r="W570" s="17" t="s">
        <v>15</v>
      </c>
      <c r="X570" s="17" t="s">
        <v>15</v>
      </c>
      <c r="Y570" s="17" t="s">
        <v>15</v>
      </c>
      <c r="Z570" s="17" t="s">
        <v>15</v>
      </c>
      <c r="AA570" s="17">
        <v>21.3017</v>
      </c>
      <c r="AB570" s="17">
        <v>28.797899999999998</v>
      </c>
      <c r="AC570" s="17">
        <v>19.023399999999999</v>
      </c>
      <c r="AD570" s="17">
        <v>15.312900000000001</v>
      </c>
      <c r="AE570" s="17">
        <v>7.5454999999999997</v>
      </c>
      <c r="AF570" s="17">
        <v>0.42420000000000002</v>
      </c>
      <c r="AG570" s="17">
        <v>9.1889000000000003</v>
      </c>
      <c r="AH570" s="16">
        <v>19.02</v>
      </c>
      <c r="AI570" s="16">
        <v>15.31</v>
      </c>
      <c r="AJ570" s="16" t="s">
        <v>15</v>
      </c>
      <c r="AK570" s="16">
        <v>0.42</v>
      </c>
      <c r="AL570" s="16">
        <v>9.19</v>
      </c>
      <c r="AM570" s="16" t="s">
        <v>15</v>
      </c>
      <c r="AN570" s="16" t="s">
        <v>15</v>
      </c>
      <c r="AO570" s="16" t="s">
        <v>15</v>
      </c>
      <c r="AP570" s="16" t="s">
        <v>15</v>
      </c>
      <c r="AQ570" s="16" t="s">
        <v>15</v>
      </c>
      <c r="AR570" s="16" t="s">
        <v>15</v>
      </c>
      <c r="AS570" s="16" t="s">
        <v>15</v>
      </c>
      <c r="AT570" s="16" t="s">
        <v>15</v>
      </c>
      <c r="AU570" s="16" t="s">
        <v>15</v>
      </c>
      <c r="AV570" s="16" t="s">
        <v>15</v>
      </c>
      <c r="AW570" s="16">
        <v>10.87</v>
      </c>
      <c r="AX570" s="19" t="s">
        <v>15</v>
      </c>
      <c r="AY570" s="19" t="s">
        <v>15</v>
      </c>
      <c r="AZ570" s="19" t="s">
        <v>15</v>
      </c>
      <c r="BA570" s="19" t="s">
        <v>15</v>
      </c>
      <c r="BB570" s="19" t="s">
        <v>15</v>
      </c>
      <c r="BC570" s="19" t="s">
        <v>15</v>
      </c>
      <c r="BD570" s="19" t="s">
        <v>15</v>
      </c>
      <c r="BE570" s="19" t="s">
        <v>15</v>
      </c>
      <c r="BF570" s="19" t="s">
        <v>15</v>
      </c>
      <c r="BG570" s="19">
        <v>0.25322400680724827</v>
      </c>
      <c r="BH570" s="19">
        <v>4.2712455593594358E-2</v>
      </c>
      <c r="BI570" s="19">
        <v>0.41281952111388492</v>
      </c>
      <c r="BJ570" s="19">
        <v>-0.17875792275908536</v>
      </c>
      <c r="BK570" s="19">
        <v>-0.21176067185178329</v>
      </c>
      <c r="BL570" s="19">
        <v>-7.9407879317324695E-2</v>
      </c>
      <c r="BM570" s="19">
        <v>-0.64077060623774962</v>
      </c>
      <c r="BN570" s="16" t="s">
        <v>15</v>
      </c>
      <c r="BO570" s="16" t="s">
        <v>15</v>
      </c>
      <c r="BP570" s="16" t="s">
        <v>15</v>
      </c>
      <c r="BQ570" s="16" t="s">
        <v>15</v>
      </c>
      <c r="BR570" s="16" t="s">
        <v>15</v>
      </c>
      <c r="BS570" s="16" t="s">
        <v>15</v>
      </c>
      <c r="BT570" s="16" t="s">
        <v>15</v>
      </c>
      <c r="BU570" s="16" t="s">
        <v>15</v>
      </c>
      <c r="BV570" s="16" t="s">
        <v>15</v>
      </c>
      <c r="BW570" s="16">
        <v>4.8395999999999999</v>
      </c>
      <c r="BX570" s="16">
        <v>13.6092</v>
      </c>
      <c r="BY570" s="16">
        <v>0.9123</v>
      </c>
      <c r="BZ570" s="16">
        <v>-7.6775000000000002</v>
      </c>
      <c r="CA570" s="16">
        <v>-12.746600000000001</v>
      </c>
      <c r="CB570" s="16">
        <v>-59.886899999999997</v>
      </c>
      <c r="CC570" s="16">
        <v>-11.5557</v>
      </c>
      <c r="CD570" s="13" t="s">
        <v>15</v>
      </c>
      <c r="CE570" s="13" t="s">
        <v>15</v>
      </c>
      <c r="CF570" s="13" t="s">
        <v>15</v>
      </c>
      <c r="CG570" s="13" t="s">
        <v>15</v>
      </c>
      <c r="CH570" s="13" t="s">
        <v>15</v>
      </c>
      <c r="CI570" s="13" t="s">
        <v>15</v>
      </c>
      <c r="CJ570" s="13" t="s">
        <v>15</v>
      </c>
      <c r="CK570" s="13" t="s">
        <v>15</v>
      </c>
      <c r="CL570" s="13" t="s">
        <v>15</v>
      </c>
      <c r="CM570" s="13" t="s">
        <v>15</v>
      </c>
      <c r="CN570" s="13">
        <v>3.7374368176007693E-2</v>
      </c>
      <c r="CO570" s="13">
        <v>0.57596993374712713</v>
      </c>
      <c r="CP570" s="13">
        <v>0.68359503039107616</v>
      </c>
      <c r="CQ570" s="13" t="s">
        <v>15</v>
      </c>
      <c r="CR570" s="13">
        <v>0.7650533956888127</v>
      </c>
      <c r="CS570" s="13">
        <v>0.3893907218980216</v>
      </c>
      <c r="CT570" s="16" t="s">
        <v>15</v>
      </c>
      <c r="CU570" s="16" t="s">
        <v>15</v>
      </c>
      <c r="CV570" s="16" t="s">
        <v>15</v>
      </c>
      <c r="CW570" s="16" t="s">
        <v>15</v>
      </c>
      <c r="CX570" s="16" t="s">
        <v>15</v>
      </c>
      <c r="CY570" s="16" t="s">
        <v>15</v>
      </c>
      <c r="CZ570" s="16" t="s">
        <v>15</v>
      </c>
      <c r="DA570" s="16" t="s">
        <v>15</v>
      </c>
      <c r="DB570" s="16" t="s">
        <v>15</v>
      </c>
      <c r="DC570" s="16" t="s">
        <v>15</v>
      </c>
      <c r="DD570" s="16">
        <v>29.642299999999999</v>
      </c>
      <c r="DE570" s="16">
        <v>1.0619000000000001</v>
      </c>
      <c r="DF570" s="16">
        <v>-7.8864999999999998</v>
      </c>
      <c r="DG570" s="16">
        <v>-10.5031</v>
      </c>
      <c r="DH570" s="16">
        <v>-41.543700000000001</v>
      </c>
      <c r="DI570" s="16">
        <v>-8.1027000000000005</v>
      </c>
      <c r="DJ570" s="21" t="s">
        <v>15</v>
      </c>
      <c r="DK570" s="21" t="s">
        <v>15</v>
      </c>
      <c r="DL570" s="21" t="s">
        <v>15</v>
      </c>
      <c r="DM570" s="21" t="s">
        <v>15</v>
      </c>
      <c r="DN570" s="21" t="s">
        <v>15</v>
      </c>
      <c r="DO570" s="21" t="s">
        <v>15</v>
      </c>
      <c r="DP570" s="21" t="s">
        <v>15</v>
      </c>
      <c r="DQ570" s="21" t="s">
        <v>15</v>
      </c>
      <c r="DR570" s="21" t="s">
        <v>15</v>
      </c>
      <c r="DS570" s="21" t="s">
        <v>15</v>
      </c>
      <c r="DT570" s="21">
        <v>16.472999999999999</v>
      </c>
      <c r="DU570" s="21">
        <v>0.64900000000000002</v>
      </c>
      <c r="DV570" s="21">
        <v>-4.0586000000000002</v>
      </c>
      <c r="DW570" s="21">
        <v>-5.7935999999999996</v>
      </c>
      <c r="DX570" s="21">
        <v>-23.137699999999999</v>
      </c>
      <c r="DY570" s="21">
        <v>-4.4231999999999996</v>
      </c>
    </row>
    <row r="571" spans="1:129" x14ac:dyDescent="0.2">
      <c r="A571" s="62" t="str">
        <f>[1]PSIM!A587</f>
        <v>TMD</v>
      </c>
      <c r="B571" s="16">
        <v>0.65439999999999998</v>
      </c>
      <c r="C571" s="16">
        <v>0.71899999999999997</v>
      </c>
      <c r="D571" s="16">
        <v>1.0251999999999999</v>
      </c>
      <c r="E571" s="16">
        <v>0.74939999999999996</v>
      </c>
      <c r="F571" s="16">
        <v>0.877</v>
      </c>
      <c r="G571" s="16">
        <v>0.95899999999999996</v>
      </c>
      <c r="H571" s="16">
        <v>0.96</v>
      </c>
      <c r="I571" s="16">
        <v>1.0720000000000001</v>
      </c>
      <c r="J571" s="16">
        <v>0.96599999999999997</v>
      </c>
      <c r="K571" s="16">
        <v>1.3160000000000001</v>
      </c>
      <c r="L571" s="16">
        <v>2.0539999999999998</v>
      </c>
      <c r="M571" s="16">
        <v>1.8599999999999999</v>
      </c>
      <c r="N571" s="16">
        <v>1.79</v>
      </c>
      <c r="O571" s="16">
        <v>1.96</v>
      </c>
      <c r="P571" s="16">
        <v>2.09</v>
      </c>
      <c r="Q571" s="16">
        <v>1.8900000000000001</v>
      </c>
      <c r="R571" s="17">
        <v>22.7638</v>
      </c>
      <c r="S571" s="17">
        <v>22.9481</v>
      </c>
      <c r="T571" s="17">
        <v>21.205400000000001</v>
      </c>
      <c r="U571" s="17">
        <v>16.166699999999999</v>
      </c>
      <c r="V571" s="17">
        <v>17.3233</v>
      </c>
      <c r="W571" s="17">
        <v>14.030799999999999</v>
      </c>
      <c r="X571" s="17">
        <v>20.488399999999999</v>
      </c>
      <c r="Y571" s="17">
        <v>16.840499999999999</v>
      </c>
      <c r="Z571" s="17">
        <v>17.086300000000001</v>
      </c>
      <c r="AA571" s="17">
        <v>19.058700000000002</v>
      </c>
      <c r="AB571" s="17">
        <v>21.4208</v>
      </c>
      <c r="AC571" s="17">
        <v>22.850200000000001</v>
      </c>
      <c r="AD571" s="17">
        <v>21.5108</v>
      </c>
      <c r="AE571" s="17">
        <v>24.0336</v>
      </c>
      <c r="AF571" s="17">
        <v>24.2928</v>
      </c>
      <c r="AG571" s="17">
        <v>20.7013</v>
      </c>
      <c r="AH571" s="16">
        <v>22.85</v>
      </c>
      <c r="AI571" s="16">
        <v>21.51</v>
      </c>
      <c r="AJ571" s="16">
        <v>24.03</v>
      </c>
      <c r="AK571" s="16">
        <v>24.29</v>
      </c>
      <c r="AL571" s="16">
        <v>20.7</v>
      </c>
      <c r="AM571" s="16">
        <v>8.58</v>
      </c>
      <c r="AN571" s="16">
        <v>7.8</v>
      </c>
      <c r="AO571" s="16">
        <v>6.18</v>
      </c>
      <c r="AP571" s="16">
        <v>6.48</v>
      </c>
      <c r="AQ571" s="16">
        <v>6.47</v>
      </c>
      <c r="AR571" s="16">
        <v>6.21</v>
      </c>
      <c r="AS571" s="16">
        <v>5.64</v>
      </c>
      <c r="AT571" s="16">
        <v>6.55</v>
      </c>
      <c r="AU571" s="16">
        <v>6.41</v>
      </c>
      <c r="AV571" s="16">
        <v>6.36</v>
      </c>
      <c r="AW571" s="16">
        <v>6.43</v>
      </c>
      <c r="AX571" s="19">
        <v>4.925726445674318E-2</v>
      </c>
      <c r="AY571" s="19">
        <v>1.7048926803107968E-2</v>
      </c>
      <c r="AZ571" s="19">
        <v>1.4834624684927295E-2</v>
      </c>
      <c r="BA571" s="19">
        <v>3.6109418371112471E-2</v>
      </c>
      <c r="BB571" s="19">
        <v>3.4862589287067709E-2</v>
      </c>
      <c r="BC571" s="19">
        <v>3.9588938151321432E-2</v>
      </c>
      <c r="BD571" s="19">
        <v>1.0709602826345723E-2</v>
      </c>
      <c r="BE571" s="19">
        <v>5.2382782215229075E-3</v>
      </c>
      <c r="BF571" s="19">
        <v>5.6097104383270903E-3</v>
      </c>
      <c r="BG571" s="19">
        <v>3.9561136107162222E-3</v>
      </c>
      <c r="BH571" s="19">
        <v>2.7985685384437973E-3</v>
      </c>
      <c r="BI571" s="19">
        <v>1.3014054280387057E-3</v>
      </c>
      <c r="BJ571" s="19">
        <v>2.1503694725730151E-3</v>
      </c>
      <c r="BK571" s="19">
        <v>2.0030776196678928E-3</v>
      </c>
      <c r="BL571" s="19">
        <v>1.9514811598159184E-3</v>
      </c>
      <c r="BM571" s="19">
        <v>2.1862420379428482E-3</v>
      </c>
      <c r="BN571" s="16">
        <v>11.4777</v>
      </c>
      <c r="BO571" s="16">
        <v>10.1564</v>
      </c>
      <c r="BP571" s="16">
        <v>10.729699999999999</v>
      </c>
      <c r="BQ571" s="16">
        <v>8.3933</v>
      </c>
      <c r="BR571" s="16">
        <v>9.2128999999999994</v>
      </c>
      <c r="BS571" s="16">
        <v>11.4573</v>
      </c>
      <c r="BT571" s="16">
        <v>9.5328999999999997</v>
      </c>
      <c r="BU571" s="16">
        <v>11.3786</v>
      </c>
      <c r="BV571" s="16">
        <v>8.9687999999999999</v>
      </c>
      <c r="BW571" s="16">
        <v>11.481999999999999</v>
      </c>
      <c r="BX571" s="16">
        <v>15.196099999999999</v>
      </c>
      <c r="BY571" s="16">
        <v>14.9427</v>
      </c>
      <c r="BZ571" s="16">
        <v>13.9733</v>
      </c>
      <c r="CA571" s="16">
        <v>15.4655</v>
      </c>
      <c r="CB571" s="16">
        <v>16.107800000000001</v>
      </c>
      <c r="CC571" s="16">
        <v>14.2037</v>
      </c>
      <c r="CD571" s="13">
        <v>9.2087923116131301E-2</v>
      </c>
      <c r="CE571" s="13">
        <v>5.5750188742351846E-2</v>
      </c>
      <c r="CF571" s="13">
        <v>0.11637197212222991</v>
      </c>
      <c r="CG571" s="13">
        <v>0.10479263044694845</v>
      </c>
      <c r="CH571" s="13">
        <v>9.6068541567645882E-2</v>
      </c>
      <c r="CI571" s="13">
        <v>2.5985238008831808E-2</v>
      </c>
      <c r="CJ571" s="13">
        <v>1.0214341573966197E-3</v>
      </c>
      <c r="CK571" s="13">
        <v>6.1945693453688989E-3</v>
      </c>
      <c r="CL571" s="13">
        <v>7.9961797748464465E-3</v>
      </c>
      <c r="CM571" s="13">
        <v>7.929308910434885E-3</v>
      </c>
      <c r="CN571" s="13">
        <v>5.776687144508276E-3</v>
      </c>
      <c r="CO571" s="13">
        <v>3.4002372206010452E-3</v>
      </c>
      <c r="CP571" s="13">
        <v>2.3426973646007928E-2</v>
      </c>
      <c r="CQ571" s="13">
        <v>1.7529921553761367E-2</v>
      </c>
      <c r="CR571" s="13">
        <v>1.5664485873337127E-2</v>
      </c>
      <c r="CS571" s="13">
        <v>2.4540921168016961E-3</v>
      </c>
      <c r="CT571" s="16">
        <v>13.645799999999999</v>
      </c>
      <c r="CU571" s="16">
        <v>13.7805</v>
      </c>
      <c r="CV571" s="16">
        <v>17.911200000000001</v>
      </c>
      <c r="CW571" s="16">
        <v>11.4512</v>
      </c>
      <c r="CX571" s="16">
        <v>12.000400000000001</v>
      </c>
      <c r="CY571" s="16">
        <v>12.149699999999999</v>
      </c>
      <c r="CZ571" s="16">
        <v>11.313599999999999</v>
      </c>
      <c r="DA571" s="16">
        <v>11.7583</v>
      </c>
      <c r="DB571" s="16">
        <v>10.297599999999999</v>
      </c>
      <c r="DC571" s="16">
        <v>13.569599999999999</v>
      </c>
      <c r="DD571" s="16">
        <v>19.022099999999998</v>
      </c>
      <c r="DE571" s="16">
        <v>15.921099999999999</v>
      </c>
      <c r="DF571" s="16">
        <v>14.1235</v>
      </c>
      <c r="DG571" s="16">
        <v>13.9421</v>
      </c>
      <c r="DH571" s="16">
        <v>13.8437</v>
      </c>
      <c r="DI571" s="16">
        <v>11.870100000000001</v>
      </c>
      <c r="DJ571" s="21">
        <v>9.8109000000000002</v>
      </c>
      <c r="DK571" s="21">
        <v>10.4862</v>
      </c>
      <c r="DL571" s="21">
        <v>13.2677</v>
      </c>
      <c r="DM571" s="21">
        <v>8.5350000000000001</v>
      </c>
      <c r="DN571" s="21">
        <v>9.2085000000000008</v>
      </c>
      <c r="DO571" s="21">
        <v>9.6652000000000005</v>
      </c>
      <c r="DP571" s="21">
        <v>9.5516000000000005</v>
      </c>
      <c r="DQ571" s="21">
        <v>10.1219</v>
      </c>
      <c r="DR571" s="21">
        <v>8.7838999999999992</v>
      </c>
      <c r="DS571" s="21">
        <v>11.494999999999999</v>
      </c>
      <c r="DT571" s="21">
        <v>15.91</v>
      </c>
      <c r="DU571" s="21">
        <v>13.0756</v>
      </c>
      <c r="DV571" s="21">
        <v>11.478400000000001</v>
      </c>
      <c r="DW571" s="21">
        <v>11.3912</v>
      </c>
      <c r="DX571" s="21">
        <v>11.484400000000001</v>
      </c>
      <c r="DY571" s="21">
        <v>9.9244000000000003</v>
      </c>
    </row>
    <row r="572" spans="1:129" x14ac:dyDescent="0.2">
      <c r="A572" s="62" t="str">
        <f>[1]PSIM!A588</f>
        <v>TMI</v>
      </c>
      <c r="B572" s="16" t="s">
        <v>15</v>
      </c>
      <c r="C572" s="16" t="s">
        <v>15</v>
      </c>
      <c r="D572" s="16" t="s">
        <v>15</v>
      </c>
      <c r="E572" s="16" t="s">
        <v>15</v>
      </c>
      <c r="F572" s="16" t="s">
        <v>15</v>
      </c>
      <c r="G572" s="16" t="s">
        <v>15</v>
      </c>
      <c r="H572" s="16" t="s">
        <v>15</v>
      </c>
      <c r="I572" s="16" t="s">
        <v>15</v>
      </c>
      <c r="J572" s="16">
        <v>5.7099999999999998E-2</v>
      </c>
      <c r="K572" s="16">
        <v>4.4299999999999999E-2</v>
      </c>
      <c r="L572" s="16">
        <v>7.7100000000000002E-2</v>
      </c>
      <c r="M572" s="16">
        <v>2.5700000000000001E-2</v>
      </c>
      <c r="N572" s="16">
        <v>-2.5999999999999999E-3</v>
      </c>
      <c r="O572" s="16">
        <v>1E-3</v>
      </c>
      <c r="P572" s="16">
        <v>7.0000000000000001E-3</v>
      </c>
      <c r="Q572" s="16">
        <v>-3.7999999999999999E-2</v>
      </c>
      <c r="R572" s="17" t="s">
        <v>15</v>
      </c>
      <c r="S572" s="17" t="s">
        <v>15</v>
      </c>
      <c r="T572" s="17" t="s">
        <v>15</v>
      </c>
      <c r="U572" s="17" t="s">
        <v>15</v>
      </c>
      <c r="V572" s="17" t="s">
        <v>15</v>
      </c>
      <c r="W572" s="17" t="s">
        <v>15</v>
      </c>
      <c r="X572" s="17" t="s">
        <v>15</v>
      </c>
      <c r="Y572" s="17" t="s">
        <v>15</v>
      </c>
      <c r="Z572" s="17">
        <v>25.200600000000001</v>
      </c>
      <c r="AA572" s="17">
        <v>24.286999999999999</v>
      </c>
      <c r="AB572" s="17">
        <v>26.960599999999999</v>
      </c>
      <c r="AC572" s="17">
        <v>28.787700000000001</v>
      </c>
      <c r="AD572" s="17">
        <v>28.761700000000001</v>
      </c>
      <c r="AE572" s="17">
        <v>28.578900000000001</v>
      </c>
      <c r="AF572" s="17">
        <v>32.429699999999997</v>
      </c>
      <c r="AG572" s="17">
        <v>29.913599999999999</v>
      </c>
      <c r="AH572" s="16">
        <v>28.79</v>
      </c>
      <c r="AI572" s="16">
        <v>28.76</v>
      </c>
      <c r="AJ572" s="16">
        <v>28.58</v>
      </c>
      <c r="AK572" s="16">
        <v>32.43</v>
      </c>
      <c r="AL572" s="16">
        <v>29.91</v>
      </c>
      <c r="AM572" s="16" t="s">
        <v>15</v>
      </c>
      <c r="AN572" s="16" t="s">
        <v>15</v>
      </c>
      <c r="AO572" s="16" t="s">
        <v>15</v>
      </c>
      <c r="AP572" s="16" t="s">
        <v>15</v>
      </c>
      <c r="AQ572" s="16" t="s">
        <v>15</v>
      </c>
      <c r="AR572" s="16" t="s">
        <v>15</v>
      </c>
      <c r="AS572" s="16" t="s">
        <v>15</v>
      </c>
      <c r="AT572" s="16" t="s">
        <v>15</v>
      </c>
      <c r="AU572" s="16">
        <v>16.260000000000002</v>
      </c>
      <c r="AV572" s="16">
        <v>17.739999999999998</v>
      </c>
      <c r="AW572" s="16">
        <v>19.170000000000002</v>
      </c>
      <c r="AX572" s="19" t="s">
        <v>15</v>
      </c>
      <c r="AY572" s="19" t="s">
        <v>15</v>
      </c>
      <c r="AZ572" s="19" t="s">
        <v>15</v>
      </c>
      <c r="BA572" s="19" t="s">
        <v>15</v>
      </c>
      <c r="BB572" s="19" t="s">
        <v>15</v>
      </c>
      <c r="BC572" s="19" t="s">
        <v>15</v>
      </c>
      <c r="BD572" s="19" t="s">
        <v>15</v>
      </c>
      <c r="BE572" s="19" t="s">
        <v>15</v>
      </c>
      <c r="BF572" s="19">
        <v>3.2816699138654849E-2</v>
      </c>
      <c r="BG572" s="19">
        <v>0.11310653749269386</v>
      </c>
      <c r="BH572" s="19">
        <v>0.10090074372742486</v>
      </c>
      <c r="BI572" s="19">
        <v>0.38617084439470145</v>
      </c>
      <c r="BJ572" s="19">
        <v>6.4842917708446564</v>
      </c>
      <c r="BK572" s="19">
        <v>0.81748827999883533</v>
      </c>
      <c r="BL572" s="19">
        <v>0.58109095399306454</v>
      </c>
      <c r="BM572" s="19">
        <v>-0.14386829007870219</v>
      </c>
      <c r="BN572" s="16" t="s">
        <v>15</v>
      </c>
      <c r="BO572" s="16" t="s">
        <v>15</v>
      </c>
      <c r="BP572" s="16" t="s">
        <v>15</v>
      </c>
      <c r="BQ572" s="16" t="s">
        <v>15</v>
      </c>
      <c r="BR572" s="16" t="s">
        <v>15</v>
      </c>
      <c r="BS572" s="16" t="s">
        <v>15</v>
      </c>
      <c r="BT572" s="16" t="s">
        <v>15</v>
      </c>
      <c r="BU572" s="16" t="s">
        <v>15</v>
      </c>
      <c r="BV572" s="16">
        <v>7.0854999999999997</v>
      </c>
      <c r="BW572" s="16">
        <v>5.266</v>
      </c>
      <c r="BX572" s="16">
        <v>7.1882999999999999</v>
      </c>
      <c r="BY572" s="16">
        <v>2.7528000000000001</v>
      </c>
      <c r="BZ572" s="16">
        <v>-0.27029999999999998</v>
      </c>
      <c r="CA572" s="16">
        <v>0.11360000000000001</v>
      </c>
      <c r="CB572" s="16">
        <v>0.98970000000000002</v>
      </c>
      <c r="CC572" s="16">
        <v>-6.2854999999999999</v>
      </c>
      <c r="CD572" s="13" t="s">
        <v>15</v>
      </c>
      <c r="CE572" s="13" t="s">
        <v>15</v>
      </c>
      <c r="CF572" s="13" t="s">
        <v>15</v>
      </c>
      <c r="CG572" s="13" t="s">
        <v>15</v>
      </c>
      <c r="CH572" s="13" t="s">
        <v>15</v>
      </c>
      <c r="CI572" s="13" t="s">
        <v>15</v>
      </c>
      <c r="CJ572" s="13" t="s">
        <v>15</v>
      </c>
      <c r="CK572" s="13" t="s">
        <v>15</v>
      </c>
      <c r="CL572" s="13">
        <v>2.3759381925483328E-2</v>
      </c>
      <c r="CM572" s="13">
        <v>0.24575919816847835</v>
      </c>
      <c r="CN572" s="13">
        <v>0.28885039291004494</v>
      </c>
      <c r="CO572" s="13">
        <v>0.36103443266017726</v>
      </c>
      <c r="CP572" s="13">
        <v>0.46681850769853539</v>
      </c>
      <c r="CQ572" s="13">
        <v>0.35001929476480259</v>
      </c>
      <c r="CR572" s="13">
        <v>0.21049290591672201</v>
      </c>
      <c r="CS572" s="13">
        <v>0.3035448678893905</v>
      </c>
      <c r="CT572" s="16" t="s">
        <v>15</v>
      </c>
      <c r="CU572" s="16" t="s">
        <v>15</v>
      </c>
      <c r="CV572" s="16" t="s">
        <v>15</v>
      </c>
      <c r="CW572" s="16" t="s">
        <v>15</v>
      </c>
      <c r="CX572" s="16" t="s">
        <v>15</v>
      </c>
      <c r="CY572" s="16" t="s">
        <v>15</v>
      </c>
      <c r="CZ572" s="16" t="s">
        <v>15</v>
      </c>
      <c r="DA572" s="16" t="s">
        <v>15</v>
      </c>
      <c r="DB572" s="16" t="s">
        <v>15</v>
      </c>
      <c r="DC572" s="16">
        <v>12.021599999999999</v>
      </c>
      <c r="DD572" s="16">
        <v>17.973600000000001</v>
      </c>
      <c r="DE572" s="16">
        <v>6.0567000000000002</v>
      </c>
      <c r="DF572" s="16">
        <v>-0.64739999999999998</v>
      </c>
      <c r="DG572" s="16">
        <v>0.27579999999999999</v>
      </c>
      <c r="DH572" s="16">
        <v>1.9525999999999999</v>
      </c>
      <c r="DI572" s="16">
        <v>-11.344099999999999</v>
      </c>
      <c r="DJ572" s="21" t="s">
        <v>15</v>
      </c>
      <c r="DK572" s="21" t="s">
        <v>15</v>
      </c>
      <c r="DL572" s="21" t="s">
        <v>15</v>
      </c>
      <c r="DM572" s="21" t="s">
        <v>15</v>
      </c>
      <c r="DN572" s="21" t="s">
        <v>15</v>
      </c>
      <c r="DO572" s="21" t="s">
        <v>15</v>
      </c>
      <c r="DP572" s="21" t="s">
        <v>15</v>
      </c>
      <c r="DQ572" s="21" t="s">
        <v>15</v>
      </c>
      <c r="DR572" s="21" t="s">
        <v>15</v>
      </c>
      <c r="DS572" s="21">
        <v>7.3347999999999995</v>
      </c>
      <c r="DT572" s="21">
        <v>9.7238000000000007</v>
      </c>
      <c r="DU572" s="21">
        <v>3.1511</v>
      </c>
      <c r="DV572" s="21">
        <v>-0.3226</v>
      </c>
      <c r="DW572" s="21">
        <v>0.14680000000000001</v>
      </c>
      <c r="DX572" s="21">
        <v>1.2078</v>
      </c>
      <c r="DY572" s="21">
        <v>-7.2713999999999999</v>
      </c>
    </row>
    <row r="573" spans="1:129" x14ac:dyDescent="0.2">
      <c r="A573" s="62" t="str">
        <f>[1]PSIM!A589</f>
        <v>TMILL</v>
      </c>
      <c r="B573" s="16" t="s">
        <v>15</v>
      </c>
      <c r="C573" s="16" t="s">
        <v>15</v>
      </c>
      <c r="D573" s="16" t="s">
        <v>15</v>
      </c>
      <c r="E573" s="16" t="s">
        <v>15</v>
      </c>
      <c r="F573" s="16" t="s">
        <v>15</v>
      </c>
      <c r="G573" s="16" t="s">
        <v>15</v>
      </c>
      <c r="H573" s="16" t="s">
        <v>15</v>
      </c>
      <c r="I573" s="16">
        <v>9.2299999999999993E-2</v>
      </c>
      <c r="J573" s="16">
        <v>9.2299999999999993E-2</v>
      </c>
      <c r="K573" s="16">
        <v>9.2299999999999993E-2</v>
      </c>
      <c r="L573" s="16">
        <v>0.36459999999999998</v>
      </c>
      <c r="M573" s="16">
        <v>0.21110000000000001</v>
      </c>
      <c r="N573" s="16">
        <v>0.17269999999999999</v>
      </c>
      <c r="O573" s="16">
        <v>0.19</v>
      </c>
      <c r="P573" s="16">
        <v>0.2</v>
      </c>
      <c r="Q573" s="16">
        <v>0.31</v>
      </c>
      <c r="R573" s="17" t="s">
        <v>15</v>
      </c>
      <c r="S573" s="17" t="s">
        <v>15</v>
      </c>
      <c r="T573" s="17" t="s">
        <v>15</v>
      </c>
      <c r="U573" s="17" t="s">
        <v>15</v>
      </c>
      <c r="V573" s="17" t="s">
        <v>15</v>
      </c>
      <c r="W573" s="17" t="s">
        <v>15</v>
      </c>
      <c r="X573" s="17" t="s">
        <v>15</v>
      </c>
      <c r="Y573" s="17">
        <v>13.5144</v>
      </c>
      <c r="Z573" s="17">
        <v>13.5144</v>
      </c>
      <c r="AA573" s="17">
        <v>13.5144</v>
      </c>
      <c r="AB573" s="17">
        <v>16.142099999999999</v>
      </c>
      <c r="AC573" s="17">
        <v>14.8111</v>
      </c>
      <c r="AD573" s="17">
        <v>14.643000000000001</v>
      </c>
      <c r="AE573" s="17">
        <v>13.760899999999999</v>
      </c>
      <c r="AF573" s="17">
        <v>14.8157</v>
      </c>
      <c r="AG573" s="17">
        <v>20.898</v>
      </c>
      <c r="AH573" s="16">
        <v>14.81</v>
      </c>
      <c r="AI573" s="16">
        <v>14.64</v>
      </c>
      <c r="AJ573" s="16">
        <v>13.76</v>
      </c>
      <c r="AK573" s="16">
        <v>14.82</v>
      </c>
      <c r="AL573" s="16">
        <v>20.9</v>
      </c>
      <c r="AM573" s="16" t="s">
        <v>15</v>
      </c>
      <c r="AN573" s="16" t="s">
        <v>15</v>
      </c>
      <c r="AO573" s="16" t="s">
        <v>15</v>
      </c>
      <c r="AP573" s="16" t="s">
        <v>15</v>
      </c>
      <c r="AQ573" s="16" t="s">
        <v>15</v>
      </c>
      <c r="AR573" s="16" t="s">
        <v>15</v>
      </c>
      <c r="AS573" s="16" t="s">
        <v>15</v>
      </c>
      <c r="AT573" s="16" t="s">
        <v>15</v>
      </c>
      <c r="AU573" s="16" t="s">
        <v>15</v>
      </c>
      <c r="AV573" s="16" t="s">
        <v>15</v>
      </c>
      <c r="AW573" s="16">
        <v>7.24</v>
      </c>
      <c r="AX573" s="19" t="s">
        <v>15</v>
      </c>
      <c r="AY573" s="19" t="s">
        <v>15</v>
      </c>
      <c r="AZ573" s="19" t="s">
        <v>15</v>
      </c>
      <c r="BA573" s="19" t="s">
        <v>15</v>
      </c>
      <c r="BB573" s="19" t="s">
        <v>15</v>
      </c>
      <c r="BC573" s="19" t="s">
        <v>15</v>
      </c>
      <c r="BD573" s="19" t="s">
        <v>15</v>
      </c>
      <c r="BE573" s="19">
        <v>0.18250934231855451</v>
      </c>
      <c r="BF573" s="19">
        <v>0.18250934231855451</v>
      </c>
      <c r="BG573" s="19">
        <v>0.18250934231855451</v>
      </c>
      <c r="BH573" s="19">
        <v>0.15390483333453528</v>
      </c>
      <c r="BI573" s="19">
        <v>0.11890349515698739</v>
      </c>
      <c r="BJ573" s="19">
        <v>0.11434647494673324</v>
      </c>
      <c r="BK573" s="19">
        <v>0.24692890535146825</v>
      </c>
      <c r="BL573" s="19">
        <v>0.15460835923740965</v>
      </c>
      <c r="BM573" s="19">
        <v>9.9287813473035766E-2</v>
      </c>
      <c r="BN573" s="16" t="s">
        <v>15</v>
      </c>
      <c r="BO573" s="16" t="s">
        <v>15</v>
      </c>
      <c r="BP573" s="16" t="s">
        <v>15</v>
      </c>
      <c r="BQ573" s="16" t="s">
        <v>15</v>
      </c>
      <c r="BR573" s="16" t="s">
        <v>15</v>
      </c>
      <c r="BS573" s="16" t="s">
        <v>15</v>
      </c>
      <c r="BT573" s="16" t="s">
        <v>15</v>
      </c>
      <c r="BU573" s="16">
        <v>3.5935000000000001</v>
      </c>
      <c r="BV573" s="16">
        <v>3.5935000000000001</v>
      </c>
      <c r="BW573" s="16">
        <v>3.5935000000000001</v>
      </c>
      <c r="BX573" s="16">
        <v>7.6629000000000005</v>
      </c>
      <c r="BY573" s="16">
        <v>5.6178999999999997</v>
      </c>
      <c r="BZ573" s="16">
        <v>4.6134000000000004</v>
      </c>
      <c r="CA573" s="16">
        <v>4.4664999999999999</v>
      </c>
      <c r="CB573" s="16">
        <v>5.1913999999999998</v>
      </c>
      <c r="CC573" s="16">
        <v>8.0939999999999994</v>
      </c>
      <c r="CD573" s="13" t="s">
        <v>15</v>
      </c>
      <c r="CE573" s="13" t="s">
        <v>15</v>
      </c>
      <c r="CF573" s="13" t="s">
        <v>15</v>
      </c>
      <c r="CG573" s="13" t="s">
        <v>15</v>
      </c>
      <c r="CH573" s="13" t="s">
        <v>15</v>
      </c>
      <c r="CI573" s="13" t="s">
        <v>15</v>
      </c>
      <c r="CJ573" s="13" t="s">
        <v>15</v>
      </c>
      <c r="CK573" s="13" t="s">
        <v>15</v>
      </c>
      <c r="CL573" s="13" t="s">
        <v>15</v>
      </c>
      <c r="CM573" s="13" t="s">
        <v>15</v>
      </c>
      <c r="CN573" s="13">
        <v>0.40229692056305733</v>
      </c>
      <c r="CO573" s="13">
        <v>0.52370488834287332</v>
      </c>
      <c r="CP573" s="13">
        <v>0.82919716482353745</v>
      </c>
      <c r="CQ573" s="13">
        <v>1.1427899764368057</v>
      </c>
      <c r="CR573" s="13">
        <v>0.47330845203202754</v>
      </c>
      <c r="CS573" s="13">
        <v>0.71455125085302595</v>
      </c>
      <c r="CT573" s="16" t="s">
        <v>15</v>
      </c>
      <c r="CU573" s="16" t="s">
        <v>15</v>
      </c>
      <c r="CV573" s="16" t="s">
        <v>15</v>
      </c>
      <c r="CW573" s="16" t="s">
        <v>15</v>
      </c>
      <c r="CX573" s="16" t="s">
        <v>15</v>
      </c>
      <c r="CY573" s="16" t="s">
        <v>15</v>
      </c>
      <c r="CZ573" s="16" t="s">
        <v>15</v>
      </c>
      <c r="DA573" s="16" t="s">
        <v>15</v>
      </c>
      <c r="DB573" s="16" t="s">
        <v>15</v>
      </c>
      <c r="DC573" s="16" t="s">
        <v>15</v>
      </c>
      <c r="DD573" s="16" t="s">
        <v>15</v>
      </c>
      <c r="DE573" s="16">
        <v>11.1105</v>
      </c>
      <c r="DF573" s="16">
        <v>8.7176000000000009</v>
      </c>
      <c r="DG573" s="16">
        <v>8.2294999999999998</v>
      </c>
      <c r="DH573" s="16">
        <v>8.6758000000000006</v>
      </c>
      <c r="DI573" s="16">
        <v>12.846</v>
      </c>
      <c r="DJ573" s="21" t="s">
        <v>15</v>
      </c>
      <c r="DK573" s="21" t="s">
        <v>15</v>
      </c>
      <c r="DL573" s="21" t="s">
        <v>15</v>
      </c>
      <c r="DM573" s="21" t="s">
        <v>15</v>
      </c>
      <c r="DN573" s="21" t="s">
        <v>15</v>
      </c>
      <c r="DO573" s="21" t="s">
        <v>15</v>
      </c>
      <c r="DP573" s="21" t="s">
        <v>15</v>
      </c>
      <c r="DQ573" s="21" t="s">
        <v>15</v>
      </c>
      <c r="DR573" s="21" t="s">
        <v>15</v>
      </c>
      <c r="DS573" s="21" t="s">
        <v>15</v>
      </c>
      <c r="DT573" s="21" t="s">
        <v>15</v>
      </c>
      <c r="DU573" s="21">
        <v>6.3120000000000003</v>
      </c>
      <c r="DV573" s="21">
        <v>4.7816000000000001</v>
      </c>
      <c r="DW573" s="21">
        <v>3.8218999999999999</v>
      </c>
      <c r="DX573" s="21">
        <v>4.1279000000000003</v>
      </c>
      <c r="DY573" s="21">
        <v>6.3170999999999999</v>
      </c>
    </row>
    <row r="574" spans="1:129" x14ac:dyDescent="0.2">
      <c r="A574" s="62" t="str">
        <f>[1]PSIM!A590</f>
        <v>TMT</v>
      </c>
      <c r="B574" s="16">
        <v>1.6659000000000002</v>
      </c>
      <c r="C574" s="16">
        <v>2.456</v>
      </c>
      <c r="D574" s="16">
        <v>1.3508</v>
      </c>
      <c r="E574" s="16">
        <v>0.4</v>
      </c>
      <c r="F574" s="16">
        <v>0.67</v>
      </c>
      <c r="G574" s="16">
        <v>0.54</v>
      </c>
      <c r="H574" s="16">
        <v>1.73</v>
      </c>
      <c r="I574" s="16">
        <v>0.59</v>
      </c>
      <c r="J574" s="16">
        <v>0.56999999999999995</v>
      </c>
      <c r="K574" s="16">
        <v>0.19</v>
      </c>
      <c r="L574" s="16">
        <v>0.99</v>
      </c>
      <c r="M574" s="16">
        <v>1.02</v>
      </c>
      <c r="N574" s="16">
        <v>0.77</v>
      </c>
      <c r="O574" s="16">
        <v>0.74</v>
      </c>
      <c r="P574" s="16">
        <v>2.09</v>
      </c>
      <c r="Q574" s="16">
        <v>1.47</v>
      </c>
      <c r="R574" s="17">
        <v>7.2736999999999998</v>
      </c>
      <c r="S574" s="17">
        <v>7.3327</v>
      </c>
      <c r="T574" s="17">
        <v>10.5319</v>
      </c>
      <c r="U574" s="17">
        <v>5.9992999999999999</v>
      </c>
      <c r="V574" s="17">
        <v>8.8340999999999994</v>
      </c>
      <c r="W574" s="17">
        <v>8.4969999999999999</v>
      </c>
      <c r="X574" s="17">
        <v>13.6556</v>
      </c>
      <c r="Y574" s="17">
        <v>10.325699999999999</v>
      </c>
      <c r="Z574" s="17">
        <v>8.3474000000000004</v>
      </c>
      <c r="AA574" s="17">
        <v>7.7352999999999996</v>
      </c>
      <c r="AB574" s="17">
        <v>8.8874999999999993</v>
      </c>
      <c r="AC574" s="17">
        <v>8.2110000000000003</v>
      </c>
      <c r="AD574" s="17">
        <v>7.0899000000000001</v>
      </c>
      <c r="AE574" s="17">
        <v>7.2018000000000004</v>
      </c>
      <c r="AF574" s="17">
        <v>12.709300000000001</v>
      </c>
      <c r="AG574" s="17">
        <v>8.9663000000000004</v>
      </c>
      <c r="AH574" s="16">
        <v>8.2100000000000009</v>
      </c>
      <c r="AI574" s="16">
        <v>7.09</v>
      </c>
      <c r="AJ574" s="16">
        <v>7.2</v>
      </c>
      <c r="AK574" s="16">
        <v>12.71</v>
      </c>
      <c r="AL574" s="16">
        <v>8.9700000000000006</v>
      </c>
      <c r="AM574" s="16" t="s">
        <v>15</v>
      </c>
      <c r="AN574" s="16" t="s">
        <v>15</v>
      </c>
      <c r="AO574" s="16" t="s">
        <v>15</v>
      </c>
      <c r="AP574" s="16">
        <v>2.4</v>
      </c>
      <c r="AQ574" s="16">
        <v>2.66</v>
      </c>
      <c r="AR574" s="16">
        <v>3.33</v>
      </c>
      <c r="AS574" s="16">
        <v>2.84</v>
      </c>
      <c r="AT574" s="16">
        <v>4.74</v>
      </c>
      <c r="AU574" s="16">
        <v>3.92</v>
      </c>
      <c r="AV574" s="16">
        <v>3.77</v>
      </c>
      <c r="AW574" s="16">
        <v>3.7</v>
      </c>
      <c r="AX574" s="19">
        <v>0.16425723015914118</v>
      </c>
      <c r="AY574" s="19">
        <v>0.11748149663663182</v>
      </c>
      <c r="AZ574" s="19">
        <v>6.2580121702152464E-2</v>
      </c>
      <c r="BA574" s="19">
        <v>0.13956426691957724</v>
      </c>
      <c r="BB574" s="19">
        <v>0.1266335617162086</v>
      </c>
      <c r="BC574" s="19">
        <v>0.16261295339158888</v>
      </c>
      <c r="BD574" s="19">
        <v>4.3815383193911116E-2</v>
      </c>
      <c r="BE574" s="19">
        <v>5.4459147614466547E-2</v>
      </c>
      <c r="BF574" s="19">
        <v>6.3901570858048276E-2</v>
      </c>
      <c r="BG574" s="19">
        <v>0.26655765317861579</v>
      </c>
      <c r="BH574" s="19">
        <v>0.14082576663101751</v>
      </c>
      <c r="BI574" s="19">
        <v>0.15415425646421363</v>
      </c>
      <c r="BJ574" s="19">
        <v>0.16057197932381342</v>
      </c>
      <c r="BK574" s="19">
        <v>0.13218579154893051</v>
      </c>
      <c r="BL574" s="19">
        <v>4.0957937391110859E-2</v>
      </c>
      <c r="BM574" s="19">
        <v>7.5188348507237587E-2</v>
      </c>
      <c r="BN574" s="16">
        <v>2.0969000000000002</v>
      </c>
      <c r="BO574" s="16">
        <v>2.7766999999999999</v>
      </c>
      <c r="BP574" s="16">
        <v>5.6853999999999996</v>
      </c>
      <c r="BQ574" s="16">
        <v>2.4418000000000002</v>
      </c>
      <c r="BR574" s="16">
        <v>4.3497000000000003</v>
      </c>
      <c r="BS574" s="16">
        <v>3.6779999999999999</v>
      </c>
      <c r="BT574" s="16">
        <v>7.97</v>
      </c>
      <c r="BU574" s="16">
        <v>4.4528999999999996</v>
      </c>
      <c r="BV574" s="16">
        <v>3.5491999999999999</v>
      </c>
      <c r="BW574" s="16">
        <v>1.0516000000000001</v>
      </c>
      <c r="BX574" s="16">
        <v>4.0815999999999999</v>
      </c>
      <c r="BY574" s="16">
        <v>3.3727</v>
      </c>
      <c r="BZ574" s="16">
        <v>2.7294999999999998</v>
      </c>
      <c r="CA574" s="16">
        <v>2.7715000000000001</v>
      </c>
      <c r="CB574" s="16">
        <v>7.3128000000000002</v>
      </c>
      <c r="CC574" s="16">
        <v>4.4764999999999997</v>
      </c>
      <c r="CD574" s="13" t="s">
        <v>15</v>
      </c>
      <c r="CE574" s="13" t="s">
        <v>15</v>
      </c>
      <c r="CF574" s="13" t="s">
        <v>15</v>
      </c>
      <c r="CG574" s="13">
        <v>0.86569976848711361</v>
      </c>
      <c r="CH574" s="13">
        <v>0.73066842070077864</v>
      </c>
      <c r="CI574" s="13">
        <v>0.76332183025632239</v>
      </c>
      <c r="CJ574" s="13">
        <v>0.1722231991244623</v>
      </c>
      <c r="CK574" s="13">
        <v>0.59748562106153424</v>
      </c>
      <c r="CL574" s="13">
        <v>0.62658298367782794</v>
      </c>
      <c r="CM574" s="13">
        <v>0.90971441504369277</v>
      </c>
      <c r="CN574" s="13">
        <v>1.2605202171978476</v>
      </c>
      <c r="CO574" s="13">
        <v>1.4842156354082159</v>
      </c>
      <c r="CP574" s="13">
        <v>1.2674300088131303</v>
      </c>
      <c r="CQ574" s="13">
        <v>0.9655545354388293</v>
      </c>
      <c r="CR574" s="13">
        <v>1.0052356564468252</v>
      </c>
      <c r="CS574" s="13">
        <v>1.3177575910441344</v>
      </c>
      <c r="CT574" s="16">
        <v>29.721599999999999</v>
      </c>
      <c r="CU574" s="16">
        <v>40.390900000000002</v>
      </c>
      <c r="CV574" s="16">
        <v>59.5867</v>
      </c>
      <c r="CW574" s="16">
        <v>18.327200000000001</v>
      </c>
      <c r="CX574" s="16">
        <v>23.444299999999998</v>
      </c>
      <c r="CY574" s="16">
        <v>17.520499999999998</v>
      </c>
      <c r="CZ574" s="16">
        <v>45.179699999999997</v>
      </c>
      <c r="DA574" s="16">
        <v>13.799799999999999</v>
      </c>
      <c r="DB574" s="16">
        <v>13.7803</v>
      </c>
      <c r="DC574" s="16">
        <v>4.6870000000000003</v>
      </c>
      <c r="DD574" s="16">
        <v>22.574100000000001</v>
      </c>
      <c r="DE574" s="16">
        <v>20.736599999999999</v>
      </c>
      <c r="DF574" s="16">
        <v>15.3644</v>
      </c>
      <c r="DG574" s="16">
        <v>14.652799999999999</v>
      </c>
      <c r="DH574" s="16">
        <v>36.172499999999999</v>
      </c>
      <c r="DI574" s="16">
        <v>22.675899999999999</v>
      </c>
      <c r="DJ574" s="21">
        <v>4.9600999999999997</v>
      </c>
      <c r="DK574" s="21">
        <v>9.0711999999999993</v>
      </c>
      <c r="DL574" s="21">
        <v>18.216799999999999</v>
      </c>
      <c r="DM574" s="21">
        <v>7.8261000000000003</v>
      </c>
      <c r="DN574" s="21">
        <v>12.3834</v>
      </c>
      <c r="DO574" s="21">
        <v>9.4090000000000007</v>
      </c>
      <c r="DP574" s="21">
        <v>29.2242</v>
      </c>
      <c r="DQ574" s="21">
        <v>9.2408000000000001</v>
      </c>
      <c r="DR574" s="21">
        <v>7.8970000000000002</v>
      </c>
      <c r="DS574" s="21">
        <v>2.3698000000000001</v>
      </c>
      <c r="DT574" s="21">
        <v>9.5747</v>
      </c>
      <c r="DU574" s="21">
        <v>7.9004000000000003</v>
      </c>
      <c r="DV574" s="21">
        <v>5.9584000000000001</v>
      </c>
      <c r="DW574" s="21">
        <v>6.5006000000000004</v>
      </c>
      <c r="DX574" s="21">
        <v>17.040500000000002</v>
      </c>
      <c r="DY574" s="21">
        <v>9.7544000000000004</v>
      </c>
    </row>
    <row r="575" spans="1:129" x14ac:dyDescent="0.2">
      <c r="A575" s="62" t="str">
        <f>[1]PSIM!A591</f>
        <v>TMW</v>
      </c>
      <c r="B575" s="16">
        <v>2.2599999999999998</v>
      </c>
      <c r="C575" s="16">
        <v>2.77</v>
      </c>
      <c r="D575" s="16">
        <v>3.6720000000000002</v>
      </c>
      <c r="E575" s="16">
        <v>2.4811999999999999</v>
      </c>
      <c r="F575" s="16">
        <v>2.2999999999999998</v>
      </c>
      <c r="G575" s="16">
        <v>1.98</v>
      </c>
      <c r="H575" s="16">
        <v>0.85</v>
      </c>
      <c r="I575" s="16">
        <v>0.86</v>
      </c>
      <c r="J575" s="16">
        <v>1.6400000000000001</v>
      </c>
      <c r="K575" s="16">
        <v>0.42</v>
      </c>
      <c r="L575" s="16">
        <v>11.25</v>
      </c>
      <c r="M575" s="16">
        <v>3.73</v>
      </c>
      <c r="N575" s="16">
        <v>3.17</v>
      </c>
      <c r="O575" s="16">
        <v>2.89</v>
      </c>
      <c r="P575" s="16">
        <v>4.38</v>
      </c>
      <c r="Q575" s="16">
        <v>8.3699999999999992</v>
      </c>
      <c r="R575" s="17">
        <v>25.047599999999999</v>
      </c>
      <c r="S575" s="17">
        <v>23.782399999999999</v>
      </c>
      <c r="T575" s="17">
        <v>23.476099999999999</v>
      </c>
      <c r="U575" s="17">
        <v>19.635200000000001</v>
      </c>
      <c r="V575" s="17">
        <v>21.897600000000001</v>
      </c>
      <c r="W575" s="17">
        <v>18.784500000000001</v>
      </c>
      <c r="X575" s="17">
        <v>17.218499999999999</v>
      </c>
      <c r="Y575" s="17">
        <v>12.9596</v>
      </c>
      <c r="Z575" s="17">
        <v>13.9458</v>
      </c>
      <c r="AA575" s="17">
        <v>13.608499999999999</v>
      </c>
      <c r="AB575" s="17">
        <v>20.9346</v>
      </c>
      <c r="AC575" s="17">
        <v>17.555299999999999</v>
      </c>
      <c r="AD575" s="17">
        <v>17.759900000000002</v>
      </c>
      <c r="AE575" s="17">
        <v>17.528099999999998</v>
      </c>
      <c r="AF575" s="17">
        <v>17.906300000000002</v>
      </c>
      <c r="AG575" s="17">
        <v>17.906300000000002</v>
      </c>
      <c r="AH575" s="16">
        <v>20.93</v>
      </c>
      <c r="AI575" s="16">
        <v>17.559999999999999</v>
      </c>
      <c r="AJ575" s="16">
        <v>17.760000000000002</v>
      </c>
      <c r="AK575" s="16">
        <v>17.53</v>
      </c>
      <c r="AL575" s="16">
        <v>17.91</v>
      </c>
      <c r="AM575" s="16" t="s">
        <v>15</v>
      </c>
      <c r="AN575" s="16" t="s">
        <v>15</v>
      </c>
      <c r="AO575" s="16">
        <v>12.63</v>
      </c>
      <c r="AP575" s="16">
        <v>12.73</v>
      </c>
      <c r="AQ575" s="16">
        <v>13.04</v>
      </c>
      <c r="AR575" s="16">
        <v>14.78</v>
      </c>
      <c r="AS575" s="16">
        <v>11.5</v>
      </c>
      <c r="AT575" s="16">
        <v>13.12</v>
      </c>
      <c r="AU575" s="16">
        <v>10.33</v>
      </c>
      <c r="AV575" s="16">
        <v>9.36</v>
      </c>
      <c r="AW575" s="16">
        <v>10.86</v>
      </c>
      <c r="AX575" s="19">
        <v>1.9097239923733394E-2</v>
      </c>
      <c r="AY575" s="19">
        <v>2.5084587562711473E-2</v>
      </c>
      <c r="AZ575" s="19">
        <v>1.1906662336304033E-2</v>
      </c>
      <c r="BA575" s="19">
        <v>2.6561215672223745E-2</v>
      </c>
      <c r="BB575" s="19">
        <v>2.1554612350489777E-2</v>
      </c>
      <c r="BC575" s="19">
        <v>2.8151053854879779E-3</v>
      </c>
      <c r="BD575" s="19">
        <v>3.7400698777612608E-3</v>
      </c>
      <c r="BE575" s="19">
        <v>6.7505648788745802E-4</v>
      </c>
      <c r="BF575" s="19">
        <v>1.1486314350971698E-4</v>
      </c>
      <c r="BG575" s="19">
        <v>0.11399638949696188</v>
      </c>
      <c r="BH575" s="19">
        <v>2.1030406354270819E-2</v>
      </c>
      <c r="BI575" s="19">
        <v>1.9985414723955718E-2</v>
      </c>
      <c r="BJ575" s="19">
        <v>8.3050251243378705E-3</v>
      </c>
      <c r="BK575" s="19">
        <v>1.0477202226660433E-2</v>
      </c>
      <c r="BL575" s="19">
        <v>2.3329848317457741E-2</v>
      </c>
      <c r="BM575" s="19">
        <v>2.3329848317457741E-2</v>
      </c>
      <c r="BN575" s="16">
        <v>7.8250000000000002</v>
      </c>
      <c r="BO575" s="16">
        <v>7.6623999999999999</v>
      </c>
      <c r="BP575" s="16">
        <v>8.6712000000000007</v>
      </c>
      <c r="BQ575" s="16">
        <v>5.7374000000000001</v>
      </c>
      <c r="BR575" s="16">
        <v>6.6205999999999996</v>
      </c>
      <c r="BS575" s="16">
        <v>5.7198000000000002</v>
      </c>
      <c r="BT575" s="16">
        <v>2.5827</v>
      </c>
      <c r="BU575" s="16">
        <v>3.1638000000000002</v>
      </c>
      <c r="BV575" s="16">
        <v>4.4062999999999999</v>
      </c>
      <c r="BW575" s="16">
        <v>1.0347999999999999</v>
      </c>
      <c r="BX575" s="16">
        <v>18.8977</v>
      </c>
      <c r="BY575" s="16">
        <v>6.8004999999999995</v>
      </c>
      <c r="BZ575" s="16">
        <v>6.4630999999999998</v>
      </c>
      <c r="CA575" s="16">
        <v>5.3040000000000003</v>
      </c>
      <c r="CB575" s="16">
        <v>7.1242000000000001</v>
      </c>
      <c r="CC575" s="16">
        <v>11.337</v>
      </c>
      <c r="CD575" s="13" t="s">
        <v>15</v>
      </c>
      <c r="CE575" s="13" t="s">
        <v>15</v>
      </c>
      <c r="CF575" s="13">
        <v>4.8551821428046614E-2</v>
      </c>
      <c r="CG575" s="13">
        <v>6.2482525694219221E-2</v>
      </c>
      <c r="CH575" s="13">
        <v>6.6225256329906459E-2</v>
      </c>
      <c r="CI575" s="13">
        <v>1.1952876852425486E-2</v>
      </c>
      <c r="CJ575" s="13">
        <v>2.995439883283566E-3</v>
      </c>
      <c r="CK575" s="13">
        <v>6.2529127566445983E-4</v>
      </c>
      <c r="CL575" s="13">
        <v>2.0579213393866709E-4</v>
      </c>
      <c r="CM575" s="13" t="s">
        <v>15</v>
      </c>
      <c r="CN575" s="13">
        <v>0.16800589225619761</v>
      </c>
      <c r="CO575" s="13">
        <v>6.473438219398174E-2</v>
      </c>
      <c r="CP575" s="13">
        <v>3.4667352775935766E-2</v>
      </c>
      <c r="CQ575" s="13">
        <v>1.0743700186246364E-2</v>
      </c>
      <c r="CR575" s="13">
        <v>3.7512056545351821E-2</v>
      </c>
      <c r="CS575" s="13">
        <v>0.13202470279946474</v>
      </c>
      <c r="CT575" s="16">
        <v>17.302700000000002</v>
      </c>
      <c r="CU575" s="16">
        <v>18.9251</v>
      </c>
      <c r="CV575" s="16">
        <v>21.6052</v>
      </c>
      <c r="CW575" s="16">
        <v>12.8033</v>
      </c>
      <c r="CX575" s="16">
        <v>11.3597</v>
      </c>
      <c r="CY575" s="16">
        <v>9.5091999999999999</v>
      </c>
      <c r="CZ575" s="16">
        <v>3.9561999999999999</v>
      </c>
      <c r="DA575" s="16">
        <v>3.9843999999999999</v>
      </c>
      <c r="DB575" s="16">
        <v>7.2781000000000002</v>
      </c>
      <c r="DC575" s="16">
        <v>1.8414999999999999</v>
      </c>
      <c r="DD575" s="16">
        <v>37.838900000000002</v>
      </c>
      <c r="DE575" s="16">
        <v>10.0754</v>
      </c>
      <c r="DF575" s="16">
        <v>8.3178000000000001</v>
      </c>
      <c r="DG575" s="16">
        <v>7.1853999999999996</v>
      </c>
      <c r="DH575" s="16">
        <v>10.161300000000001</v>
      </c>
      <c r="DI575" s="16">
        <v>10.161300000000001</v>
      </c>
      <c r="DJ575" s="21">
        <v>12.2692</v>
      </c>
      <c r="DK575" s="21">
        <v>13.241099999999999</v>
      </c>
      <c r="DL575" s="21">
        <v>15.124499999999999</v>
      </c>
      <c r="DM575" s="21">
        <v>9.0916999999999994</v>
      </c>
      <c r="DN575" s="21">
        <v>8.3721999999999994</v>
      </c>
      <c r="DO575" s="21">
        <v>7.0282</v>
      </c>
      <c r="DP575" s="21">
        <v>3.0754000000000001</v>
      </c>
      <c r="DQ575" s="21">
        <v>3.2052999999999998</v>
      </c>
      <c r="DR575" s="21">
        <v>5.4265999999999996</v>
      </c>
      <c r="DS575" s="21">
        <v>1.0807</v>
      </c>
      <c r="DT575" s="21">
        <v>23.357800000000001</v>
      </c>
      <c r="DU575" s="21">
        <v>7.5722000000000005</v>
      </c>
      <c r="DV575" s="21">
        <v>6.4128999999999996</v>
      </c>
      <c r="DW575" s="21">
        <v>5.4217000000000004</v>
      </c>
      <c r="DX575" s="21">
        <v>7.3502000000000001</v>
      </c>
      <c r="DY575" s="21">
        <v>7.3502000000000001</v>
      </c>
    </row>
    <row r="576" spans="1:129" x14ac:dyDescent="0.2">
      <c r="A576" s="62" t="str">
        <f>[1]PSIM!A592</f>
        <v>TNDT</v>
      </c>
      <c r="B576" s="16" t="s">
        <v>15</v>
      </c>
      <c r="C576" s="16" t="s">
        <v>15</v>
      </c>
      <c r="D576" s="16" t="s">
        <v>15</v>
      </c>
      <c r="E576" s="16">
        <v>0.53790000000000004</v>
      </c>
      <c r="F576" s="16">
        <v>0.59499999999999997</v>
      </c>
      <c r="G576" s="16">
        <v>0.44</v>
      </c>
      <c r="H576" s="16">
        <v>0.51</v>
      </c>
      <c r="I576" s="16">
        <v>0.65</v>
      </c>
      <c r="J576" s="16">
        <v>0.41</v>
      </c>
      <c r="K576" s="16">
        <v>0.76</v>
      </c>
      <c r="L576" s="16">
        <v>0.76</v>
      </c>
      <c r="M576" s="16">
        <v>0.86</v>
      </c>
      <c r="N576" s="16">
        <v>0.88</v>
      </c>
      <c r="O576" s="16">
        <v>0.61</v>
      </c>
      <c r="P576" s="16">
        <v>0.24</v>
      </c>
      <c r="Q576" s="16">
        <v>0.21</v>
      </c>
      <c r="R576" s="17" t="s">
        <v>15</v>
      </c>
      <c r="S576" s="17" t="s">
        <v>15</v>
      </c>
      <c r="T576" s="17" t="s">
        <v>15</v>
      </c>
      <c r="U576" s="17">
        <v>38.329900000000002</v>
      </c>
      <c r="V576" s="17">
        <v>38.522199999999998</v>
      </c>
      <c r="W576" s="17">
        <v>35.632599999999996</v>
      </c>
      <c r="X576" s="17">
        <v>36.527799999999999</v>
      </c>
      <c r="Y576" s="17">
        <v>36.049300000000002</v>
      </c>
      <c r="Z576" s="17">
        <v>30.5395</v>
      </c>
      <c r="AA576" s="17">
        <v>34.523499999999999</v>
      </c>
      <c r="AB576" s="17">
        <v>31.771999999999998</v>
      </c>
      <c r="AC576" s="17">
        <v>32.817900000000002</v>
      </c>
      <c r="AD576" s="17">
        <v>27.552</v>
      </c>
      <c r="AE576" s="17">
        <v>26.887599999999999</v>
      </c>
      <c r="AF576" s="17">
        <v>26.4969</v>
      </c>
      <c r="AG576" s="17">
        <v>28.291599999999999</v>
      </c>
      <c r="AH576" s="16">
        <v>32.82</v>
      </c>
      <c r="AI576" s="16">
        <v>27.55</v>
      </c>
      <c r="AJ576" s="16">
        <v>24.92</v>
      </c>
      <c r="AK576" s="16">
        <v>25.04</v>
      </c>
      <c r="AL576" s="16">
        <v>26.76</v>
      </c>
      <c r="AM576" s="16" t="s">
        <v>15</v>
      </c>
      <c r="AN576" s="16" t="s">
        <v>15</v>
      </c>
      <c r="AO576" s="16" t="s">
        <v>15</v>
      </c>
      <c r="AP576" s="16" t="s">
        <v>15</v>
      </c>
      <c r="AQ576" s="16" t="s">
        <v>15</v>
      </c>
      <c r="AR576" s="16">
        <v>10.29</v>
      </c>
      <c r="AS576" s="16">
        <v>9.58</v>
      </c>
      <c r="AT576" s="16">
        <v>11.06</v>
      </c>
      <c r="AU576" s="16">
        <v>12.72</v>
      </c>
      <c r="AV576" s="16">
        <v>10.02</v>
      </c>
      <c r="AW576" s="16">
        <v>9.73</v>
      </c>
      <c r="AX576" s="19" t="s">
        <v>15</v>
      </c>
      <c r="AY576" s="19" t="s">
        <v>15</v>
      </c>
      <c r="AZ576" s="19" t="s">
        <v>15</v>
      </c>
      <c r="BA576" s="19">
        <v>1.7822356695817963E-2</v>
      </c>
      <c r="BB576" s="19">
        <v>1.1273157272368939E-2</v>
      </c>
      <c r="BC576" s="19">
        <v>8.7367373368226475E-3</v>
      </c>
      <c r="BD576" s="19">
        <v>7.0527300009317964E-3</v>
      </c>
      <c r="BE576" s="19">
        <v>5.1786096052791044E-3</v>
      </c>
      <c r="BF576" s="19">
        <v>5.7830279897631634E-3</v>
      </c>
      <c r="BG576" s="19">
        <v>1.2182399461551406E-3</v>
      </c>
      <c r="BH576" s="19">
        <v>1.1121428872480175E-3</v>
      </c>
      <c r="BI576" s="19">
        <v>2.9880091904108544E-3</v>
      </c>
      <c r="BJ576" s="19">
        <v>5.7412647233006514E-3</v>
      </c>
      <c r="BK576" s="19">
        <v>6.2432032395686267E-2</v>
      </c>
      <c r="BL576" s="19">
        <v>0.34295247256323075</v>
      </c>
      <c r="BM576" s="19">
        <v>0.44285395141022055</v>
      </c>
      <c r="BN576" s="16" t="s">
        <v>15</v>
      </c>
      <c r="BO576" s="16" t="s">
        <v>15</v>
      </c>
      <c r="BP576" s="16" t="s">
        <v>15</v>
      </c>
      <c r="BQ576" s="16">
        <v>13.212999999999999</v>
      </c>
      <c r="BR576" s="16">
        <v>17.389199999999999</v>
      </c>
      <c r="BS576" s="16">
        <v>18.467600000000001</v>
      </c>
      <c r="BT576" s="16">
        <v>20.5427</v>
      </c>
      <c r="BU576" s="16">
        <v>22.1633</v>
      </c>
      <c r="BV576" s="16">
        <v>16.7483</v>
      </c>
      <c r="BW576" s="16">
        <v>25.117899999999999</v>
      </c>
      <c r="BX576" s="16">
        <v>22.910599999999999</v>
      </c>
      <c r="BY576" s="16">
        <v>23.366499999999998</v>
      </c>
      <c r="BZ576" s="16">
        <v>18.467700000000001</v>
      </c>
      <c r="CA576" s="16">
        <v>14.1921</v>
      </c>
      <c r="CB576" s="16">
        <v>7.0658000000000003</v>
      </c>
      <c r="CC576" s="16">
        <v>6.6436999999999999</v>
      </c>
      <c r="CD576" s="13" t="s">
        <v>15</v>
      </c>
      <c r="CE576" s="13" t="s">
        <v>15</v>
      </c>
      <c r="CF576" s="13" t="s">
        <v>15</v>
      </c>
      <c r="CG576" s="13" t="s">
        <v>15</v>
      </c>
      <c r="CH576" s="13" t="s">
        <v>15</v>
      </c>
      <c r="CI576" s="13">
        <v>3.6445311910498969E-2</v>
      </c>
      <c r="CJ576" s="13">
        <v>3.0415414455314704E-2</v>
      </c>
      <c r="CK576" s="13">
        <v>1.4289316011152638E-2</v>
      </c>
      <c r="CL576" s="13">
        <v>3.0832946603102278E-3</v>
      </c>
      <c r="CM576" s="13">
        <v>2.3033366676193198E-2</v>
      </c>
      <c r="CN576" s="13">
        <v>2.4248866361570441E-2</v>
      </c>
      <c r="CO576" s="13">
        <v>2.006482677425462E-2</v>
      </c>
      <c r="CP576" s="13">
        <v>3.1524268456901781E-2</v>
      </c>
      <c r="CQ576" s="13">
        <v>0.32281381425329897</v>
      </c>
      <c r="CR576" s="13">
        <v>0.49598360947617615</v>
      </c>
      <c r="CS576" s="13">
        <v>0.51266461342093772</v>
      </c>
      <c r="CT576" s="16" t="s">
        <v>15</v>
      </c>
      <c r="CU576" s="16" t="s">
        <v>15</v>
      </c>
      <c r="CV576" s="16" t="s">
        <v>15</v>
      </c>
      <c r="CW576" s="16" t="s">
        <v>15</v>
      </c>
      <c r="CX576" s="16">
        <v>35.560699999999997</v>
      </c>
      <c r="CY576" s="16">
        <v>25.1983</v>
      </c>
      <c r="CZ576" s="16">
        <v>23.441099999999999</v>
      </c>
      <c r="DA576" s="16">
        <v>25.828299999999999</v>
      </c>
      <c r="DB576" s="16">
        <v>14.697900000000001</v>
      </c>
      <c r="DC576" s="16">
        <v>24.5533</v>
      </c>
      <c r="DD576" s="16">
        <v>21.2666</v>
      </c>
      <c r="DE576" s="16">
        <v>20.959</v>
      </c>
      <c r="DF576" s="16">
        <v>18.937899999999999</v>
      </c>
      <c r="DG576" s="16">
        <v>12.182600000000001</v>
      </c>
      <c r="DH576" s="16">
        <v>4.7161</v>
      </c>
      <c r="DI576" s="16">
        <v>4.0689000000000002</v>
      </c>
      <c r="DJ576" s="21" t="s">
        <v>15</v>
      </c>
      <c r="DK576" s="21" t="s">
        <v>15</v>
      </c>
      <c r="DL576" s="21" t="s">
        <v>15</v>
      </c>
      <c r="DM576" s="21" t="s">
        <v>15</v>
      </c>
      <c r="DN576" s="21">
        <v>23.5732</v>
      </c>
      <c r="DO576" s="21">
        <v>20.1173</v>
      </c>
      <c r="DP576" s="21">
        <v>19.794599999999999</v>
      </c>
      <c r="DQ576" s="21">
        <v>22.6052</v>
      </c>
      <c r="DR576" s="21">
        <v>13.1287</v>
      </c>
      <c r="DS576" s="21">
        <v>22.090499999999999</v>
      </c>
      <c r="DT576" s="21">
        <v>18.9559</v>
      </c>
      <c r="DU576" s="21">
        <v>18.374099999999999</v>
      </c>
      <c r="DV576" s="21">
        <v>16.0322</v>
      </c>
      <c r="DW576" s="21">
        <v>8.9620999999999995</v>
      </c>
      <c r="DX576" s="21">
        <v>2.9043999999999999</v>
      </c>
      <c r="DY576" s="21">
        <v>2.1286</v>
      </c>
    </row>
    <row r="577" spans="1:129" x14ac:dyDescent="0.2">
      <c r="A577" s="62" t="str">
        <f>[1]PSIM!A593</f>
        <v>TNH</v>
      </c>
      <c r="B577" s="16">
        <v>0.12509999999999999</v>
      </c>
      <c r="C577" s="16">
        <v>0.11600000000000001</v>
      </c>
      <c r="D577" s="16">
        <v>0.18360000000000001</v>
      </c>
      <c r="E577" s="16">
        <v>0.1368</v>
      </c>
      <c r="F577" s="16">
        <v>0.32</v>
      </c>
      <c r="G577" s="16">
        <v>0.59</v>
      </c>
      <c r="H577" s="16">
        <v>0.71</v>
      </c>
      <c r="I577" s="16">
        <v>0.98</v>
      </c>
      <c r="J577" s="16">
        <v>0.76</v>
      </c>
      <c r="K577" s="16">
        <v>0.96</v>
      </c>
      <c r="L577" s="16">
        <v>0.82</v>
      </c>
      <c r="M577" s="16">
        <v>0.96</v>
      </c>
      <c r="N577" s="16">
        <v>1</v>
      </c>
      <c r="O577" s="16">
        <v>1.1499999999999999</v>
      </c>
      <c r="P577" s="16">
        <v>1.5699999999999998</v>
      </c>
      <c r="Q577" s="16">
        <v>1.6099999999999999</v>
      </c>
      <c r="R577" s="17">
        <v>27.8718</v>
      </c>
      <c r="S577" s="17">
        <v>26.312000000000001</v>
      </c>
      <c r="T577" s="17">
        <v>27.1816</v>
      </c>
      <c r="U577" s="17">
        <v>24.466100000000001</v>
      </c>
      <c r="V577" s="17">
        <v>28.241199999999999</v>
      </c>
      <c r="W577" s="17">
        <v>31.424099999999999</v>
      </c>
      <c r="X577" s="17">
        <v>30.207899999999999</v>
      </c>
      <c r="Y577" s="17">
        <v>34.219299999999997</v>
      </c>
      <c r="Z577" s="17">
        <v>31.534300000000002</v>
      </c>
      <c r="AA577" s="17">
        <v>28.296700000000001</v>
      </c>
      <c r="AB577" s="17">
        <v>25.718699999999998</v>
      </c>
      <c r="AC577" s="17">
        <v>24.33</v>
      </c>
      <c r="AD577" s="17">
        <v>23.038699999999999</v>
      </c>
      <c r="AE577" s="17">
        <v>23.875399999999999</v>
      </c>
      <c r="AF577" s="17">
        <v>26.988800000000001</v>
      </c>
      <c r="AG577" s="17">
        <v>26.455400000000001</v>
      </c>
      <c r="AH577" s="16">
        <v>25.41</v>
      </c>
      <c r="AI577" s="16">
        <v>23.04</v>
      </c>
      <c r="AJ577" s="16">
        <v>23.88</v>
      </c>
      <c r="AK577" s="16">
        <v>26.99</v>
      </c>
      <c r="AL577" s="16">
        <v>26.46</v>
      </c>
      <c r="AM577" s="16" t="s">
        <v>15</v>
      </c>
      <c r="AN577" s="16" t="s">
        <v>15</v>
      </c>
      <c r="AO577" s="16" t="s">
        <v>15</v>
      </c>
      <c r="AP577" s="16" t="s">
        <v>15</v>
      </c>
      <c r="AQ577" s="16">
        <v>16.84</v>
      </c>
      <c r="AR577" s="16">
        <v>15.99</v>
      </c>
      <c r="AS577" s="16">
        <v>15.09</v>
      </c>
      <c r="AT577" s="16">
        <v>14.75</v>
      </c>
      <c r="AU577" s="16">
        <v>17.420000000000002</v>
      </c>
      <c r="AV577" s="16">
        <v>16.43</v>
      </c>
      <c r="AW577" s="16">
        <v>11.64</v>
      </c>
      <c r="AX577" s="19">
        <v>0.40080576020460057</v>
      </c>
      <c r="AY577" s="19">
        <v>0.39502299092480275</v>
      </c>
      <c r="AZ577" s="19">
        <v>0.28148014825759654</v>
      </c>
      <c r="BA577" s="19">
        <v>0.30233596267826779</v>
      </c>
      <c r="BB577" s="19">
        <v>0.14366036774147131</v>
      </c>
      <c r="BC577" s="19">
        <v>5.1491405665443239E-2</v>
      </c>
      <c r="BD577" s="19">
        <v>1.7307238020913183E-2</v>
      </c>
      <c r="BE577" s="19">
        <v>1.4017072025668525E-4</v>
      </c>
      <c r="BF577" s="19">
        <v>2.7542428455263224E-4</v>
      </c>
      <c r="BG577" s="19" t="s">
        <v>15</v>
      </c>
      <c r="BH577" s="19" t="s">
        <v>15</v>
      </c>
      <c r="BI577" s="19">
        <v>3.6457400852373038E-4</v>
      </c>
      <c r="BJ577" s="19" t="s">
        <v>15</v>
      </c>
      <c r="BK577" s="19" t="s">
        <v>15</v>
      </c>
      <c r="BL577" s="19" t="s">
        <v>15</v>
      </c>
      <c r="BM577" s="19" t="s">
        <v>15</v>
      </c>
      <c r="BN577" s="16">
        <v>7.9915000000000003</v>
      </c>
      <c r="BO577" s="16">
        <v>7.2591999999999999</v>
      </c>
      <c r="BP577" s="16">
        <v>5.2618999999999998</v>
      </c>
      <c r="BQ577" s="16">
        <v>3.5015000000000001</v>
      </c>
      <c r="BR577" s="16">
        <v>7.4699</v>
      </c>
      <c r="BS577" s="16">
        <v>12.0436</v>
      </c>
      <c r="BT577" s="16">
        <v>12.7811</v>
      </c>
      <c r="BU577" s="16">
        <v>15.429</v>
      </c>
      <c r="BV577" s="16">
        <v>12.105499999999999</v>
      </c>
      <c r="BW577" s="16">
        <v>14.039300000000001</v>
      </c>
      <c r="BX577" s="16">
        <v>11.107900000000001</v>
      </c>
      <c r="BY577" s="16">
        <v>11.9278</v>
      </c>
      <c r="BZ577" s="16">
        <v>11.3949</v>
      </c>
      <c r="CA577" s="16">
        <v>12.244999999999999</v>
      </c>
      <c r="CB577" s="16">
        <v>14.9476</v>
      </c>
      <c r="CC577" s="16">
        <v>14.901199999999999</v>
      </c>
      <c r="CD577" s="13" t="s">
        <v>15</v>
      </c>
      <c r="CE577" s="13" t="s">
        <v>15</v>
      </c>
      <c r="CF577" s="13" t="s">
        <v>15</v>
      </c>
      <c r="CG577" s="13" t="s">
        <v>15</v>
      </c>
      <c r="CH577" s="13">
        <v>0.42150806625631349</v>
      </c>
      <c r="CI577" s="13">
        <v>6.0024632886345478E-2</v>
      </c>
      <c r="CJ577" s="13" t="s">
        <v>15</v>
      </c>
      <c r="CK577" s="13" t="s">
        <v>15</v>
      </c>
      <c r="CL577" s="13" t="s">
        <v>15</v>
      </c>
      <c r="CM577" s="13" t="s">
        <v>15</v>
      </c>
      <c r="CN577" s="13">
        <v>4.1828898494149655E-2</v>
      </c>
      <c r="CO577" s="13" t="s">
        <v>15</v>
      </c>
      <c r="CP577" s="13" t="s">
        <v>15</v>
      </c>
      <c r="CQ577" s="13" t="s">
        <v>15</v>
      </c>
      <c r="CR577" s="13" t="s">
        <v>15</v>
      </c>
      <c r="CS577" s="13" t="s">
        <v>15</v>
      </c>
      <c r="CT577" s="16" t="s">
        <v>15</v>
      </c>
      <c r="CU577" s="16">
        <v>33.5456</v>
      </c>
      <c r="CV577" s="16">
        <v>20.4176</v>
      </c>
      <c r="CW577" s="16">
        <v>12.9146</v>
      </c>
      <c r="CX577" s="16">
        <v>24.2852</v>
      </c>
      <c r="CY577" s="16">
        <v>34.080100000000002</v>
      </c>
      <c r="CZ577" s="16">
        <v>33.869999999999997</v>
      </c>
      <c r="DA577" s="16">
        <v>38.075299999999999</v>
      </c>
      <c r="DB577" s="16">
        <v>25.198499999999999</v>
      </c>
      <c r="DC577" s="16">
        <v>27.607700000000001</v>
      </c>
      <c r="DD577" s="16">
        <v>21.270800000000001</v>
      </c>
      <c r="DE577" s="16">
        <v>22.729600000000001</v>
      </c>
      <c r="DF577" s="16">
        <v>21.3355</v>
      </c>
      <c r="DG577" s="16">
        <v>22.384399999999999</v>
      </c>
      <c r="DH577" s="16">
        <v>26.596399999999999</v>
      </c>
      <c r="DI577" s="16">
        <v>23.554300000000001</v>
      </c>
      <c r="DJ577" s="21" t="s">
        <v>15</v>
      </c>
      <c r="DK577" s="21">
        <v>7.6752000000000002</v>
      </c>
      <c r="DL577" s="21">
        <v>6.1467000000000001</v>
      </c>
      <c r="DM577" s="21">
        <v>4.1520999999999999</v>
      </c>
      <c r="DN577" s="21">
        <v>10.0062</v>
      </c>
      <c r="DO577" s="21">
        <v>20.020600000000002</v>
      </c>
      <c r="DP577" s="21">
        <v>24.059200000000001</v>
      </c>
      <c r="DQ577" s="21">
        <v>28.9072</v>
      </c>
      <c r="DR577" s="21">
        <v>19.590699999999998</v>
      </c>
      <c r="DS577" s="21">
        <v>22.0396</v>
      </c>
      <c r="DT577" s="21">
        <v>16.697700000000001</v>
      </c>
      <c r="DU577" s="21">
        <v>17.523</v>
      </c>
      <c r="DV577" s="21">
        <v>16.6892</v>
      </c>
      <c r="DW577" s="21">
        <v>17.7728</v>
      </c>
      <c r="DX577" s="21">
        <v>21.378</v>
      </c>
      <c r="DY577" s="21">
        <v>19.191800000000001</v>
      </c>
    </row>
    <row r="578" spans="1:129" x14ac:dyDescent="0.2">
      <c r="A578" s="62" t="str">
        <f>[1]PSIM!A594</f>
        <v>TNITY</v>
      </c>
      <c r="B578" s="16">
        <v>0.91559999999999997</v>
      </c>
      <c r="C578" s="16">
        <v>1.2169000000000001</v>
      </c>
      <c r="D578" s="16">
        <v>0.58040000000000003</v>
      </c>
      <c r="E578" s="16">
        <v>0.3644</v>
      </c>
      <c r="F578" s="16">
        <v>6.2199999999999998E-2</v>
      </c>
      <c r="G578" s="16">
        <v>0.32890000000000003</v>
      </c>
      <c r="H578" s="16">
        <v>-0.63109999999999999</v>
      </c>
      <c r="I578" s="16">
        <v>-6.2199999999999998E-2</v>
      </c>
      <c r="J578" s="16">
        <v>0.1956</v>
      </c>
      <c r="K578" s="16">
        <v>0.59560000000000002</v>
      </c>
      <c r="L578" s="16">
        <v>0.59560000000000002</v>
      </c>
      <c r="M578" s="16">
        <v>0.70220000000000005</v>
      </c>
      <c r="N578" s="16">
        <v>0.96889999999999998</v>
      </c>
      <c r="O578" s="16">
        <v>0.74</v>
      </c>
      <c r="P578" s="16">
        <v>0.81</v>
      </c>
      <c r="Q578" s="16">
        <v>0.14000000000000001</v>
      </c>
      <c r="R578" s="17" t="s">
        <v>15</v>
      </c>
      <c r="S578" s="17" t="s">
        <v>15</v>
      </c>
      <c r="T578" s="17" t="s">
        <v>15</v>
      </c>
      <c r="U578" s="17" t="s">
        <v>15</v>
      </c>
      <c r="V578" s="17" t="s">
        <v>15</v>
      </c>
      <c r="W578" s="17" t="s">
        <v>15</v>
      </c>
      <c r="X578" s="17" t="s">
        <v>15</v>
      </c>
      <c r="Y578" s="17" t="s">
        <v>15</v>
      </c>
      <c r="Z578" s="17" t="s">
        <v>15</v>
      </c>
      <c r="AA578" s="17" t="s">
        <v>15</v>
      </c>
      <c r="AB578" s="17" t="s">
        <v>15</v>
      </c>
      <c r="AC578" s="17" t="s">
        <v>15</v>
      </c>
      <c r="AD578" s="17" t="s">
        <v>15</v>
      </c>
      <c r="AE578" s="17" t="s">
        <v>15</v>
      </c>
      <c r="AF578" s="17" t="s">
        <v>15</v>
      </c>
      <c r="AG578" s="17" t="s">
        <v>15</v>
      </c>
      <c r="AH578" s="16">
        <v>8.8000000000000007</v>
      </c>
      <c r="AI578" s="16">
        <v>-557.16</v>
      </c>
      <c r="AJ578" s="16">
        <v>-994.61</v>
      </c>
      <c r="AK578" s="16">
        <v>-222.22</v>
      </c>
      <c r="AL578" s="16">
        <v>1450.77</v>
      </c>
      <c r="AM578" s="16" t="s">
        <v>15</v>
      </c>
      <c r="AN578" s="16">
        <v>46.38</v>
      </c>
      <c r="AO578" s="16">
        <v>64.5</v>
      </c>
      <c r="AP578" s="16">
        <v>73.92</v>
      </c>
      <c r="AQ578" s="16">
        <v>89.82</v>
      </c>
      <c r="AR578" s="16">
        <v>523.73</v>
      </c>
      <c r="AS578" s="16">
        <v>703.54</v>
      </c>
      <c r="AT578" s="16">
        <v>87.8</v>
      </c>
      <c r="AU578" s="16">
        <v>76.09</v>
      </c>
      <c r="AV578" s="16">
        <v>79.39</v>
      </c>
      <c r="AW578" s="16">
        <v>65.790000000000006</v>
      </c>
      <c r="AX578" s="19" t="s">
        <v>15</v>
      </c>
      <c r="AY578" s="19" t="s">
        <v>15</v>
      </c>
      <c r="AZ578" s="19" t="s">
        <v>15</v>
      </c>
      <c r="BA578" s="19" t="s">
        <v>15</v>
      </c>
      <c r="BB578" s="19" t="s">
        <v>15</v>
      </c>
      <c r="BC578" s="19" t="s">
        <v>15</v>
      </c>
      <c r="BD578" s="19" t="s">
        <v>15</v>
      </c>
      <c r="BE578" s="19" t="s">
        <v>15</v>
      </c>
      <c r="BF578" s="19" t="s">
        <v>15</v>
      </c>
      <c r="BG578" s="19" t="s">
        <v>15</v>
      </c>
      <c r="BH578" s="19" t="s">
        <v>15</v>
      </c>
      <c r="BI578" s="19" t="s">
        <v>15</v>
      </c>
      <c r="BJ578" s="19" t="s">
        <v>15</v>
      </c>
      <c r="BK578" s="19" t="s">
        <v>15</v>
      </c>
      <c r="BL578" s="19" t="s">
        <v>15</v>
      </c>
      <c r="BM578" s="19" t="s">
        <v>15</v>
      </c>
      <c r="BN578" s="16">
        <v>21.518899999999999</v>
      </c>
      <c r="BO578" s="16">
        <v>19.587299999999999</v>
      </c>
      <c r="BP578" s="16">
        <v>13.026999999999999</v>
      </c>
      <c r="BQ578" s="16">
        <v>14.232900000000001</v>
      </c>
      <c r="BR578" s="16">
        <v>3.5411999999999999</v>
      </c>
      <c r="BS578" s="16">
        <v>13.3926</v>
      </c>
      <c r="BT578" s="16">
        <v>-30.826999999999998</v>
      </c>
      <c r="BU578" s="16">
        <v>-3.3858000000000001</v>
      </c>
      <c r="BV578" s="16">
        <v>8.5838000000000001</v>
      </c>
      <c r="BW578" s="16">
        <v>18.302800000000001</v>
      </c>
      <c r="BX578" s="16">
        <v>17.220700000000001</v>
      </c>
      <c r="BY578" s="16">
        <v>16.2104</v>
      </c>
      <c r="BZ578" s="16">
        <v>22.570900000000002</v>
      </c>
      <c r="CA578" s="16">
        <v>19.760899999999999</v>
      </c>
      <c r="CB578" s="16">
        <v>20.186199999999999</v>
      </c>
      <c r="CC578" s="16">
        <v>4.4314</v>
      </c>
      <c r="CD578" s="13" t="s">
        <v>15</v>
      </c>
      <c r="CE578" s="13" t="s">
        <v>15</v>
      </c>
      <c r="CF578" s="13" t="s">
        <v>15</v>
      </c>
      <c r="CG578" s="13" t="s">
        <v>15</v>
      </c>
      <c r="CH578" s="13" t="s">
        <v>15</v>
      </c>
      <c r="CI578" s="13" t="s">
        <v>15</v>
      </c>
      <c r="CJ578" s="13" t="s">
        <v>15</v>
      </c>
      <c r="CK578" s="13" t="s">
        <v>15</v>
      </c>
      <c r="CL578" s="13" t="s">
        <v>15</v>
      </c>
      <c r="CM578" s="13" t="s">
        <v>15</v>
      </c>
      <c r="CN578" s="13" t="s">
        <v>15</v>
      </c>
      <c r="CO578" s="13" t="s">
        <v>15</v>
      </c>
      <c r="CP578" s="13" t="s">
        <v>15</v>
      </c>
      <c r="CQ578" s="13" t="s">
        <v>15</v>
      </c>
      <c r="CR578" s="13" t="s">
        <v>15</v>
      </c>
      <c r="CS578" s="13" t="s">
        <v>15</v>
      </c>
      <c r="CT578" s="16">
        <v>12.5488</v>
      </c>
      <c r="CU578" s="16">
        <v>19.4087</v>
      </c>
      <c r="CV578" s="16">
        <v>8.4338999999999995</v>
      </c>
      <c r="CW578" s="16">
        <v>5.7686000000000002</v>
      </c>
      <c r="CX578" s="16">
        <v>0.90139999999999998</v>
      </c>
      <c r="CY578" s="16">
        <v>4.6043000000000003</v>
      </c>
      <c r="CZ578" s="16">
        <v>-9.2957999999999998</v>
      </c>
      <c r="DA578" s="16">
        <v>-0.93500000000000005</v>
      </c>
      <c r="DB578" s="16">
        <v>3.0198</v>
      </c>
      <c r="DC578" s="16">
        <v>8.7957000000000001</v>
      </c>
      <c r="DD578" s="16">
        <v>8.4705999999999992</v>
      </c>
      <c r="DE578" s="16">
        <v>9.7002000000000006</v>
      </c>
      <c r="DF578" s="16">
        <v>13.045400000000001</v>
      </c>
      <c r="DG578" s="16">
        <v>9.5134000000000007</v>
      </c>
      <c r="DH578" s="16">
        <v>10.0779</v>
      </c>
      <c r="DI578" s="16">
        <v>1.752</v>
      </c>
      <c r="DJ578" s="21">
        <v>5.4695999999999998</v>
      </c>
      <c r="DK578" s="21">
        <v>9.5145999999999997</v>
      </c>
      <c r="DL578" s="21">
        <v>3.8891999999999998</v>
      </c>
      <c r="DM578" s="21">
        <v>3.9287999999999998</v>
      </c>
      <c r="DN578" s="21">
        <v>0.69430000000000003</v>
      </c>
      <c r="DO578" s="21">
        <v>3.2138</v>
      </c>
      <c r="DP578" s="21">
        <v>-6.4410999999999996</v>
      </c>
      <c r="DQ578" s="21">
        <v>-0.73599999999999999</v>
      </c>
      <c r="DR578" s="21">
        <v>2.0163000000000002</v>
      </c>
      <c r="DS578" s="21">
        <v>5.7923</v>
      </c>
      <c r="DT578" s="21">
        <v>4.6535000000000002</v>
      </c>
      <c r="DU578" s="21">
        <v>4.2244999999999999</v>
      </c>
      <c r="DV578" s="21">
        <v>5.1989999999999998</v>
      </c>
      <c r="DW578" s="21">
        <v>3.7641999999999998</v>
      </c>
      <c r="DX578" s="21">
        <v>3.8353000000000002</v>
      </c>
      <c r="DY578" s="21">
        <v>0.65680000000000005</v>
      </c>
    </row>
    <row r="579" spans="1:129" x14ac:dyDescent="0.2">
      <c r="A579" s="62" t="str">
        <f>[1]PSIM!A595</f>
        <v>TNL</v>
      </c>
      <c r="B579" s="16">
        <v>1.4536</v>
      </c>
      <c r="C579" s="16">
        <v>1.52</v>
      </c>
      <c r="D579" s="16">
        <v>1.78</v>
      </c>
      <c r="E579" s="16">
        <v>2.2400000000000002</v>
      </c>
      <c r="F579" s="16">
        <v>2.1</v>
      </c>
      <c r="G579" s="16">
        <v>1.6</v>
      </c>
      <c r="H579" s="16">
        <v>1.74</v>
      </c>
      <c r="I579" s="16">
        <v>1.28</v>
      </c>
      <c r="J579" s="16">
        <v>1.55</v>
      </c>
      <c r="K579" s="16">
        <v>2.33</v>
      </c>
      <c r="L579" s="16">
        <v>2.46</v>
      </c>
      <c r="M579" s="16">
        <v>1.73</v>
      </c>
      <c r="N579" s="16">
        <v>1.73</v>
      </c>
      <c r="O579" s="16">
        <v>1.44</v>
      </c>
      <c r="P579" s="16">
        <v>1.71</v>
      </c>
      <c r="Q579" s="16">
        <v>1.27</v>
      </c>
      <c r="R579" s="17">
        <v>24.954799999999999</v>
      </c>
      <c r="S579" s="17">
        <v>24.467500000000001</v>
      </c>
      <c r="T579" s="17">
        <v>25.057500000000001</v>
      </c>
      <c r="U579" s="17">
        <v>28.799299999999999</v>
      </c>
      <c r="V579" s="17">
        <v>26.77</v>
      </c>
      <c r="W579" s="17">
        <v>24.8306</v>
      </c>
      <c r="X579" s="17">
        <v>26.660900000000002</v>
      </c>
      <c r="Y579" s="17">
        <v>22.560300000000002</v>
      </c>
      <c r="Z579" s="17">
        <v>22.977899999999998</v>
      </c>
      <c r="AA579" s="17">
        <v>25.250699999999998</v>
      </c>
      <c r="AB579" s="17">
        <v>25.210100000000001</v>
      </c>
      <c r="AC579" s="17">
        <v>23.399100000000001</v>
      </c>
      <c r="AD579" s="17">
        <v>28.5029</v>
      </c>
      <c r="AE579" s="17">
        <v>27.523599999999998</v>
      </c>
      <c r="AF579" s="17">
        <v>30.488199999999999</v>
      </c>
      <c r="AG579" s="17">
        <v>28.9848</v>
      </c>
      <c r="AH579" s="16">
        <v>26.94</v>
      </c>
      <c r="AI579" s="16">
        <v>28.5</v>
      </c>
      <c r="AJ579" s="16">
        <v>27.52</v>
      </c>
      <c r="AK579" s="16">
        <v>30.49</v>
      </c>
      <c r="AL579" s="16">
        <v>28.98</v>
      </c>
      <c r="AM579" s="16">
        <v>22.27</v>
      </c>
      <c r="AN579" s="16">
        <v>17.850000000000001</v>
      </c>
      <c r="AO579" s="16">
        <v>17.98</v>
      </c>
      <c r="AP579" s="16">
        <v>16.829999999999998</v>
      </c>
      <c r="AQ579" s="16">
        <v>18.3</v>
      </c>
      <c r="AR579" s="16">
        <v>18.93</v>
      </c>
      <c r="AS579" s="16">
        <v>21.99</v>
      </c>
      <c r="AT579" s="16">
        <v>25.14</v>
      </c>
      <c r="AU579" s="16">
        <v>19.03</v>
      </c>
      <c r="AV579" s="16">
        <v>17.059999999999999</v>
      </c>
      <c r="AW579" s="16">
        <v>19.170000000000002</v>
      </c>
      <c r="AX579" s="19">
        <v>0.17565282234976101</v>
      </c>
      <c r="AY579" s="19" t="s">
        <v>15</v>
      </c>
      <c r="AZ579" s="19" t="s">
        <v>15</v>
      </c>
      <c r="BA579" s="19">
        <v>2.3057198040236282E-5</v>
      </c>
      <c r="BB579" s="19">
        <v>2.4347918474315157E-5</v>
      </c>
      <c r="BC579" s="19">
        <v>8.785687954377433E-2</v>
      </c>
      <c r="BD579" s="19">
        <v>4.8605904361604294E-2</v>
      </c>
      <c r="BE579" s="19">
        <v>5.5048675168861293E-4</v>
      </c>
      <c r="BF579" s="19">
        <v>2.1032526013037059E-3</v>
      </c>
      <c r="BG579" s="19">
        <v>2.4938532455243649E-4</v>
      </c>
      <c r="BH579" s="19">
        <v>6.2761371114448123E-5</v>
      </c>
      <c r="BI579" s="19">
        <v>3.1861038669860639E-4</v>
      </c>
      <c r="BJ579" s="19">
        <v>7.6606183831408718E-5</v>
      </c>
      <c r="BK579" s="19">
        <v>1.2645091140402332E-3</v>
      </c>
      <c r="BL579" s="19">
        <v>2.9586392024105413E-3</v>
      </c>
      <c r="BM579" s="19">
        <v>1.7579354498198085E-3</v>
      </c>
      <c r="BN579" s="16">
        <v>12.1721</v>
      </c>
      <c r="BO579" s="16">
        <v>11.6335</v>
      </c>
      <c r="BP579" s="16">
        <v>10.320600000000001</v>
      </c>
      <c r="BQ579" s="16">
        <v>11.425599999999999</v>
      </c>
      <c r="BR579" s="16">
        <v>11.0334</v>
      </c>
      <c r="BS579" s="16">
        <v>9.5023999999999997</v>
      </c>
      <c r="BT579" s="16">
        <v>10.160600000000001</v>
      </c>
      <c r="BU579" s="16">
        <v>8.2441999999999993</v>
      </c>
      <c r="BV579" s="16">
        <v>8.7873999999999999</v>
      </c>
      <c r="BW579" s="16">
        <v>11.2281</v>
      </c>
      <c r="BX579" s="16">
        <v>10.9971</v>
      </c>
      <c r="BY579" s="16">
        <v>8.8801000000000005</v>
      </c>
      <c r="BZ579" s="16">
        <v>9.5784000000000002</v>
      </c>
      <c r="CA579" s="16">
        <v>8.3452999999999999</v>
      </c>
      <c r="CB579" s="16">
        <v>10.220599999999999</v>
      </c>
      <c r="CC579" s="16">
        <v>8.1839999999999993</v>
      </c>
      <c r="CD579" s="13">
        <v>2.9614208856749226E-4</v>
      </c>
      <c r="CE579" s="13">
        <v>2.7627056834381319E-5</v>
      </c>
      <c r="CF579" s="13">
        <v>1.1547966552660038E-3</v>
      </c>
      <c r="CG579" s="13">
        <v>2.1527462158056464E-3</v>
      </c>
      <c r="CH579" s="13">
        <v>4.9971297477894932E-4</v>
      </c>
      <c r="CI579" s="13">
        <v>3.8536208215595073E-5</v>
      </c>
      <c r="CJ579" s="13">
        <v>3.1983130819924734E-4</v>
      </c>
      <c r="CK579" s="13">
        <v>1.4735921893528774E-4</v>
      </c>
      <c r="CL579" s="13">
        <v>3.8705456417552457E-5</v>
      </c>
      <c r="CM579" s="13" t="s">
        <v>15</v>
      </c>
      <c r="CN579" s="13">
        <v>1.4020611126507835E-4</v>
      </c>
      <c r="CO579" s="13">
        <v>1.5189707494710022E-4</v>
      </c>
      <c r="CP579" s="13" t="s">
        <v>15</v>
      </c>
      <c r="CQ579" s="13">
        <v>1.8081851842007288E-3</v>
      </c>
      <c r="CR579" s="13">
        <v>8.9059418188477415E-4</v>
      </c>
      <c r="CS579" s="13">
        <v>5.6667181369371975E-4</v>
      </c>
      <c r="CT579" s="16">
        <v>12.160600000000001</v>
      </c>
      <c r="CU579" s="16">
        <v>11.1069</v>
      </c>
      <c r="CV579" s="16">
        <v>11.034000000000001</v>
      </c>
      <c r="CW579" s="16">
        <v>12.199</v>
      </c>
      <c r="CX579" s="16">
        <v>10.567399999999999</v>
      </c>
      <c r="CY579" s="16">
        <v>7.82</v>
      </c>
      <c r="CZ579" s="16">
        <v>8.2669999999999995</v>
      </c>
      <c r="DA579" s="16">
        <v>5.8924000000000003</v>
      </c>
      <c r="DB579" s="16">
        <v>6.8643999999999998</v>
      </c>
      <c r="DC579" s="16">
        <v>9.7949999999999999</v>
      </c>
      <c r="DD579" s="16">
        <v>9.5131999999999994</v>
      </c>
      <c r="DE579" s="16">
        <v>6.5064000000000002</v>
      </c>
      <c r="DF579" s="16">
        <v>6.4676</v>
      </c>
      <c r="DG579" s="16">
        <v>5.2375999999999996</v>
      </c>
      <c r="DH579" s="16">
        <v>6.0178000000000003</v>
      </c>
      <c r="DI579" s="16">
        <v>4.1894999999999998</v>
      </c>
      <c r="DJ579" s="21">
        <v>9.6270000000000007</v>
      </c>
      <c r="DK579" s="21">
        <v>9.7113999999999994</v>
      </c>
      <c r="DL579" s="21">
        <v>9.7097999999999995</v>
      </c>
      <c r="DM579" s="21">
        <v>10.6503</v>
      </c>
      <c r="DN579" s="21">
        <v>9.2888000000000002</v>
      </c>
      <c r="DO579" s="21">
        <v>6.9782999999999999</v>
      </c>
      <c r="DP579" s="21">
        <v>7.43</v>
      </c>
      <c r="DQ579" s="21">
        <v>5.3089000000000004</v>
      </c>
      <c r="DR579" s="21">
        <v>6.1311</v>
      </c>
      <c r="DS579" s="21">
        <v>8.5444999999999993</v>
      </c>
      <c r="DT579" s="21">
        <v>8.0106000000000002</v>
      </c>
      <c r="DU579" s="21">
        <v>5.4227999999999996</v>
      </c>
      <c r="DV579" s="21">
        <v>5.4417999999999997</v>
      </c>
      <c r="DW579" s="21">
        <v>4.4231999999999996</v>
      </c>
      <c r="DX579" s="21">
        <v>5.1180000000000003</v>
      </c>
      <c r="DY579" s="21">
        <v>3.5826000000000002</v>
      </c>
    </row>
    <row r="580" spans="1:129" x14ac:dyDescent="0.2">
      <c r="A580" s="62" t="str">
        <f>[1]PSIM!A596</f>
        <v>TNP</v>
      </c>
      <c r="B580" s="16" t="s">
        <v>15</v>
      </c>
      <c r="C580" s="16" t="s">
        <v>15</v>
      </c>
      <c r="D580" s="16" t="s">
        <v>15</v>
      </c>
      <c r="E580" s="16" t="s">
        <v>15</v>
      </c>
      <c r="F580" s="16" t="s">
        <v>15</v>
      </c>
      <c r="G580" s="16" t="s">
        <v>15</v>
      </c>
      <c r="H580" s="16" t="s">
        <v>15</v>
      </c>
      <c r="I580" s="16" t="s">
        <v>15</v>
      </c>
      <c r="J580" s="16" t="s">
        <v>15</v>
      </c>
      <c r="K580" s="16" t="s">
        <v>15</v>
      </c>
      <c r="L580" s="16" t="s">
        <v>15</v>
      </c>
      <c r="M580" s="16" t="s">
        <v>15</v>
      </c>
      <c r="N580" s="16">
        <v>89.32</v>
      </c>
      <c r="O580" s="16">
        <v>0.06</v>
      </c>
      <c r="P580" s="16">
        <v>7.0000000000000007E-2</v>
      </c>
      <c r="Q580" s="16">
        <v>0.08</v>
      </c>
      <c r="R580" s="17" t="s">
        <v>15</v>
      </c>
      <c r="S580" s="17" t="s">
        <v>15</v>
      </c>
      <c r="T580" s="17" t="s">
        <v>15</v>
      </c>
      <c r="U580" s="17" t="s">
        <v>15</v>
      </c>
      <c r="V580" s="17" t="s">
        <v>15</v>
      </c>
      <c r="W580" s="17" t="s">
        <v>15</v>
      </c>
      <c r="X580" s="17" t="s">
        <v>15</v>
      </c>
      <c r="Y580" s="17" t="s">
        <v>15</v>
      </c>
      <c r="Z580" s="17" t="s">
        <v>15</v>
      </c>
      <c r="AA580" s="17" t="s">
        <v>15</v>
      </c>
      <c r="AB580" s="17" t="s">
        <v>15</v>
      </c>
      <c r="AC580" s="17" t="s">
        <v>15</v>
      </c>
      <c r="AD580" s="17">
        <v>11.077999999999999</v>
      </c>
      <c r="AE580" s="17">
        <v>11.5808</v>
      </c>
      <c r="AF580" s="17">
        <v>12.725899999999999</v>
      </c>
      <c r="AG580" s="17">
        <v>13.317</v>
      </c>
      <c r="AH580" s="16" t="s">
        <v>15</v>
      </c>
      <c r="AI580" s="16" t="s">
        <v>15</v>
      </c>
      <c r="AJ580" s="16">
        <v>11.58</v>
      </c>
      <c r="AK580" s="16">
        <v>12.73</v>
      </c>
      <c r="AL580" s="16">
        <v>13.32</v>
      </c>
      <c r="AM580" s="16" t="s">
        <v>15</v>
      </c>
      <c r="AN580" s="16" t="s">
        <v>15</v>
      </c>
      <c r="AO580" s="16" t="s">
        <v>15</v>
      </c>
      <c r="AP580" s="16" t="s">
        <v>15</v>
      </c>
      <c r="AQ580" s="16" t="s">
        <v>15</v>
      </c>
      <c r="AR580" s="16" t="s">
        <v>15</v>
      </c>
      <c r="AS580" s="16" t="s">
        <v>15</v>
      </c>
      <c r="AT580" s="16" t="s">
        <v>15</v>
      </c>
      <c r="AU580" s="16" t="s">
        <v>15</v>
      </c>
      <c r="AV580" s="16" t="s">
        <v>15</v>
      </c>
      <c r="AW580" s="16" t="s">
        <v>15</v>
      </c>
      <c r="AX580" s="19" t="s">
        <v>15</v>
      </c>
      <c r="AY580" s="19" t="s">
        <v>15</v>
      </c>
      <c r="AZ580" s="19" t="s">
        <v>15</v>
      </c>
      <c r="BA580" s="19" t="s">
        <v>15</v>
      </c>
      <c r="BB580" s="19" t="s">
        <v>15</v>
      </c>
      <c r="BC580" s="19" t="s">
        <v>15</v>
      </c>
      <c r="BD580" s="19" t="s">
        <v>15</v>
      </c>
      <c r="BE580" s="19" t="s">
        <v>15</v>
      </c>
      <c r="BF580" s="19" t="s">
        <v>15</v>
      </c>
      <c r="BG580" s="19" t="s">
        <v>15</v>
      </c>
      <c r="BH580" s="19" t="s">
        <v>15</v>
      </c>
      <c r="BI580" s="19" t="s">
        <v>15</v>
      </c>
      <c r="BJ580" s="19">
        <v>1.1080215483809695E-4</v>
      </c>
      <c r="BK580" s="19">
        <v>1.3227124423150407E-4</v>
      </c>
      <c r="BL580" s="19">
        <v>3.0213716725256103E-6</v>
      </c>
      <c r="BM580" s="19">
        <v>2.5184886285368416E-4</v>
      </c>
      <c r="BN580" s="16" t="s">
        <v>15</v>
      </c>
      <c r="BO580" s="16" t="s">
        <v>15</v>
      </c>
      <c r="BP580" s="16" t="s">
        <v>15</v>
      </c>
      <c r="BQ580" s="16" t="s">
        <v>15</v>
      </c>
      <c r="BR580" s="16" t="s">
        <v>15</v>
      </c>
      <c r="BS580" s="16" t="s">
        <v>15</v>
      </c>
      <c r="BT580" s="16" t="s">
        <v>15</v>
      </c>
      <c r="BU580" s="16" t="s">
        <v>15</v>
      </c>
      <c r="BV580" s="16" t="s">
        <v>15</v>
      </c>
      <c r="BW580" s="16" t="s">
        <v>15</v>
      </c>
      <c r="BX580" s="16" t="s">
        <v>15</v>
      </c>
      <c r="BY580" s="16" t="s">
        <v>15</v>
      </c>
      <c r="BZ580" s="16">
        <v>3.7867999999999999</v>
      </c>
      <c r="CA580" s="16">
        <v>2.9733999999999998</v>
      </c>
      <c r="CB580" s="16">
        <v>3.8435000000000001</v>
      </c>
      <c r="CC580" s="16">
        <v>3.8364000000000003</v>
      </c>
      <c r="CD580" s="13" t="s">
        <v>15</v>
      </c>
      <c r="CE580" s="13" t="s">
        <v>15</v>
      </c>
      <c r="CF580" s="13" t="s">
        <v>15</v>
      </c>
      <c r="CG580" s="13" t="s">
        <v>15</v>
      </c>
      <c r="CH580" s="13" t="s">
        <v>15</v>
      </c>
      <c r="CI580" s="13" t="s">
        <v>15</v>
      </c>
      <c r="CJ580" s="13" t="s">
        <v>15</v>
      </c>
      <c r="CK580" s="13" t="s">
        <v>15</v>
      </c>
      <c r="CL580" s="13" t="s">
        <v>15</v>
      </c>
      <c r="CM580" s="13" t="s">
        <v>15</v>
      </c>
      <c r="CN580" s="13" t="s">
        <v>15</v>
      </c>
      <c r="CO580" s="13" t="s">
        <v>15</v>
      </c>
      <c r="CP580" s="13" t="s">
        <v>15</v>
      </c>
      <c r="CQ580" s="13">
        <v>1.9019525083597459E-3</v>
      </c>
      <c r="CR580" s="13" t="s">
        <v>15</v>
      </c>
      <c r="CS580" s="13">
        <v>8.2324910803428894E-2</v>
      </c>
      <c r="CT580" s="16" t="s">
        <v>15</v>
      </c>
      <c r="CU580" s="16" t="s">
        <v>15</v>
      </c>
      <c r="CV580" s="16" t="s">
        <v>15</v>
      </c>
      <c r="CW580" s="16" t="s">
        <v>15</v>
      </c>
      <c r="CX580" s="16" t="s">
        <v>15</v>
      </c>
      <c r="CY580" s="16" t="s">
        <v>15</v>
      </c>
      <c r="CZ580" s="16" t="s">
        <v>15</v>
      </c>
      <c r="DA580" s="16" t="s">
        <v>15</v>
      </c>
      <c r="DB580" s="16" t="s">
        <v>15</v>
      </c>
      <c r="DC580" s="16" t="s">
        <v>15</v>
      </c>
      <c r="DD580" s="16" t="s">
        <v>15</v>
      </c>
      <c r="DE580" s="16" t="s">
        <v>15</v>
      </c>
      <c r="DF580" s="16" t="s">
        <v>15</v>
      </c>
      <c r="DG580" s="16">
        <v>10.151299999999999</v>
      </c>
      <c r="DH580" s="16">
        <v>9.9310000000000009</v>
      </c>
      <c r="DI580" s="16">
        <v>10.4094</v>
      </c>
      <c r="DJ580" s="21" t="s">
        <v>15</v>
      </c>
      <c r="DK580" s="21" t="s">
        <v>15</v>
      </c>
      <c r="DL580" s="21" t="s">
        <v>15</v>
      </c>
      <c r="DM580" s="21" t="s">
        <v>15</v>
      </c>
      <c r="DN580" s="21" t="s">
        <v>15</v>
      </c>
      <c r="DO580" s="21" t="s">
        <v>15</v>
      </c>
      <c r="DP580" s="21" t="s">
        <v>15</v>
      </c>
      <c r="DQ580" s="21" t="s">
        <v>15</v>
      </c>
      <c r="DR580" s="21" t="s">
        <v>15</v>
      </c>
      <c r="DS580" s="21" t="s">
        <v>15</v>
      </c>
      <c r="DT580" s="21" t="s">
        <v>15</v>
      </c>
      <c r="DU580" s="21" t="s">
        <v>15</v>
      </c>
      <c r="DV580" s="21" t="s">
        <v>15</v>
      </c>
      <c r="DW580" s="21">
        <v>7.3708999999999998</v>
      </c>
      <c r="DX580" s="21">
        <v>7.9981</v>
      </c>
      <c r="DY580" s="21">
        <v>7.9945000000000004</v>
      </c>
    </row>
    <row r="581" spans="1:129" x14ac:dyDescent="0.2">
      <c r="A581" s="62" t="str">
        <f>[1]PSIM!A597</f>
        <v>TNPC</v>
      </c>
      <c r="B581" s="16">
        <v>9.8100000000000007E-2</v>
      </c>
      <c r="C581" s="16">
        <v>-0.18149999999999999</v>
      </c>
      <c r="D581" s="16">
        <v>-0.32390000000000002</v>
      </c>
      <c r="E581" s="16">
        <v>0.6028</v>
      </c>
      <c r="F581" s="16">
        <v>0.12239999999999999</v>
      </c>
      <c r="G581" s="16">
        <v>2.9399999999999999E-2</v>
      </c>
      <c r="H581" s="16">
        <v>0.94210000000000005</v>
      </c>
      <c r="I581" s="16">
        <v>8.9899999999999994E-2</v>
      </c>
      <c r="J581" s="16">
        <v>6.2E-2</v>
      </c>
      <c r="K581" s="16">
        <v>-0.21229999999999999</v>
      </c>
      <c r="L581" s="16">
        <v>0.3735</v>
      </c>
      <c r="M581" s="16">
        <v>0.49430000000000002</v>
      </c>
      <c r="N581" s="16">
        <v>-0.03</v>
      </c>
      <c r="O581" s="16">
        <v>0.11</v>
      </c>
      <c r="P581" s="16">
        <v>0.08</v>
      </c>
      <c r="Q581" s="16">
        <v>-0.04</v>
      </c>
      <c r="R581" s="17">
        <v>16.300699999999999</v>
      </c>
      <c r="S581" s="17">
        <v>14.1768</v>
      </c>
      <c r="T581" s="17">
        <v>12.6988</v>
      </c>
      <c r="U581" s="17">
        <v>20.8856</v>
      </c>
      <c r="V581" s="17">
        <v>18.837800000000001</v>
      </c>
      <c r="W581" s="17">
        <v>15.3962</v>
      </c>
      <c r="X581" s="17">
        <v>20.548000000000002</v>
      </c>
      <c r="Y581" s="17">
        <v>17.47</v>
      </c>
      <c r="Z581" s="17">
        <v>22.658999999999999</v>
      </c>
      <c r="AA581" s="17">
        <v>25.073599999999999</v>
      </c>
      <c r="AB581" s="17">
        <v>26.182300000000001</v>
      </c>
      <c r="AC581" s="17">
        <v>22.2941</v>
      </c>
      <c r="AD581" s="17">
        <v>18.671399999999998</v>
      </c>
      <c r="AE581" s="17">
        <v>21.429500000000001</v>
      </c>
      <c r="AF581" s="17">
        <v>22.192699999999999</v>
      </c>
      <c r="AG581" s="17">
        <v>23.354900000000001</v>
      </c>
      <c r="AH581" s="16">
        <v>22.29</v>
      </c>
      <c r="AI581" s="16">
        <v>18.670000000000002</v>
      </c>
      <c r="AJ581" s="16">
        <v>21.43</v>
      </c>
      <c r="AK581" s="16">
        <v>22.19</v>
      </c>
      <c r="AL581" s="16">
        <v>23.35</v>
      </c>
      <c r="AM581" s="16">
        <v>11.45</v>
      </c>
      <c r="AN581" s="16">
        <v>12.8</v>
      </c>
      <c r="AO581" s="16">
        <v>13</v>
      </c>
      <c r="AP581" s="16">
        <v>10.28</v>
      </c>
      <c r="AQ581" s="16">
        <v>13.85</v>
      </c>
      <c r="AR581" s="16">
        <v>14.6</v>
      </c>
      <c r="AS581" s="16">
        <v>10.43</v>
      </c>
      <c r="AT581" s="16">
        <v>15.47</v>
      </c>
      <c r="AU581" s="16">
        <v>12.5</v>
      </c>
      <c r="AV581" s="16">
        <v>15.6</v>
      </c>
      <c r="AW581" s="16">
        <v>12.45</v>
      </c>
      <c r="AX581" s="19">
        <v>1.1340889911775986</v>
      </c>
      <c r="AY581" s="19">
        <v>3.6020401315347965</v>
      </c>
      <c r="AZ581" s="19">
        <v>-14.414376321353066</v>
      </c>
      <c r="BA581" s="19">
        <v>0.37560293143565621</v>
      </c>
      <c r="BB581" s="19">
        <v>0.29724947898575893</v>
      </c>
      <c r="BC581" s="19">
        <v>2.4255154439656281</v>
      </c>
      <c r="BD581" s="19">
        <v>0.36278670839371441</v>
      </c>
      <c r="BE581" s="19">
        <v>2.2541104138552872</v>
      </c>
      <c r="BF581" s="19">
        <v>0.32274374240712339</v>
      </c>
      <c r="BG581" s="19">
        <v>1.6980710458424289</v>
      </c>
      <c r="BH581" s="19">
        <v>0.20292626734685917</v>
      </c>
      <c r="BI581" s="19">
        <v>0.28127392984217764</v>
      </c>
      <c r="BJ581" s="19">
        <v>1.2148550598681955</v>
      </c>
      <c r="BK581" s="19">
        <v>0.69778958087897602</v>
      </c>
      <c r="BL581" s="19">
        <v>0.40238050982256385</v>
      </c>
      <c r="BM581" s="19">
        <v>0.5864561432109302</v>
      </c>
      <c r="BN581" s="16">
        <v>1.2485999999999999</v>
      </c>
      <c r="BO581" s="16">
        <v>-2.2892000000000001</v>
      </c>
      <c r="BP581" s="16">
        <v>-3.4729999999999999</v>
      </c>
      <c r="BQ581" s="16">
        <v>6.1797000000000004</v>
      </c>
      <c r="BR581" s="16">
        <v>2.6821000000000002</v>
      </c>
      <c r="BS581" s="16">
        <v>0.95299999999999996</v>
      </c>
      <c r="BT581" s="16">
        <v>26.640599999999999</v>
      </c>
      <c r="BU581" s="16">
        <v>3.4554</v>
      </c>
      <c r="BV581" s="16">
        <v>1.7995000000000001</v>
      </c>
      <c r="BW581" s="16">
        <v>-5.4447999999999999</v>
      </c>
      <c r="BX581" s="16">
        <v>8.4108000000000001</v>
      </c>
      <c r="BY581" s="16">
        <v>11.3819</v>
      </c>
      <c r="BZ581" s="16">
        <v>-0.82689999999999997</v>
      </c>
      <c r="CA581" s="16">
        <v>3.3391000000000002</v>
      </c>
      <c r="CB581" s="16">
        <v>2.3839999999999999</v>
      </c>
      <c r="CC581" s="16">
        <v>-1.1169</v>
      </c>
      <c r="CD581" s="13">
        <v>-8.1838469308025079</v>
      </c>
      <c r="CE581" s="13">
        <v>5.0092008148816083</v>
      </c>
      <c r="CF581" s="13">
        <v>9.6787776261937246</v>
      </c>
      <c r="CG581" s="13">
        <v>7.4436537725009577</v>
      </c>
      <c r="CH581" s="13">
        <v>3.5664061150954907</v>
      </c>
      <c r="CI581" s="13">
        <v>2.2098019818743393</v>
      </c>
      <c r="CJ581" s="13">
        <v>0.9806430869120063</v>
      </c>
      <c r="CK581" s="13">
        <v>0.92245887632492518</v>
      </c>
      <c r="CL581" s="13">
        <v>1.0102510922478658</v>
      </c>
      <c r="CM581" s="13">
        <v>1.5089296801911494</v>
      </c>
      <c r="CN581" s="13">
        <v>1.0286405128867442</v>
      </c>
      <c r="CO581" s="13">
        <v>0.55130933002451865</v>
      </c>
      <c r="CP581" s="13">
        <v>0.57894431945151481</v>
      </c>
      <c r="CQ581" s="13">
        <v>0.51479993252418366</v>
      </c>
      <c r="CR581" s="13">
        <v>0.37464138494947824</v>
      </c>
      <c r="CS581" s="13">
        <v>0.38497167206345795</v>
      </c>
      <c r="CT581" s="16" t="s">
        <v>15</v>
      </c>
      <c r="CU581" s="16" t="s">
        <v>15</v>
      </c>
      <c r="CV581" s="16">
        <v>-32.664200000000001</v>
      </c>
      <c r="CW581" s="16">
        <v>74.116</v>
      </c>
      <c r="CX581" s="16">
        <v>13.712400000000001</v>
      </c>
      <c r="CY581" s="16">
        <v>2.5981999999999998</v>
      </c>
      <c r="CZ581" s="16">
        <v>55.343600000000002</v>
      </c>
      <c r="DA581" s="16">
        <v>4.3098999999999998</v>
      </c>
      <c r="DB581" s="16">
        <v>3.1736</v>
      </c>
      <c r="DC581" s="16">
        <v>-12.5091</v>
      </c>
      <c r="DD581" s="16">
        <v>24.8383</v>
      </c>
      <c r="DE581" s="16">
        <v>26.403700000000001</v>
      </c>
      <c r="DF581" s="16">
        <v>-1.649</v>
      </c>
      <c r="DG581" s="16">
        <v>5.8357999999999999</v>
      </c>
      <c r="DH581" s="16">
        <v>4.0327000000000002</v>
      </c>
      <c r="DI581" s="16">
        <v>-2.1111</v>
      </c>
      <c r="DJ581" s="21">
        <v>1.2911000000000001</v>
      </c>
      <c r="DK581" s="21">
        <v>-1.9586999999999999</v>
      </c>
      <c r="DL581" s="21">
        <v>-2.9981</v>
      </c>
      <c r="DM581" s="21">
        <v>5.5510999999999999</v>
      </c>
      <c r="DN581" s="21">
        <v>1.9811999999999999</v>
      </c>
      <c r="DO581" s="21">
        <v>0.59789999999999999</v>
      </c>
      <c r="DP581" s="21">
        <v>18.591999999999999</v>
      </c>
      <c r="DQ581" s="21">
        <v>1.8092999999999999</v>
      </c>
      <c r="DR581" s="21">
        <v>1.304</v>
      </c>
      <c r="DS581" s="21">
        <v>-4.5006000000000004</v>
      </c>
      <c r="DT581" s="21">
        <v>8.7065999999999999</v>
      </c>
      <c r="DU581" s="21">
        <v>10.752700000000001</v>
      </c>
      <c r="DV581" s="21">
        <v>-0.76280000000000003</v>
      </c>
      <c r="DW581" s="21">
        <v>2.9519000000000002</v>
      </c>
      <c r="DX581" s="21">
        <v>2.2290000000000001</v>
      </c>
      <c r="DY581" s="21">
        <v>-1.1934</v>
      </c>
    </row>
    <row r="582" spans="1:129" x14ac:dyDescent="0.2">
      <c r="A582" s="62" t="str">
        <f>[1]PSIM!A598</f>
        <v>TNR</v>
      </c>
      <c r="B582" s="16" t="s">
        <v>15</v>
      </c>
      <c r="C582" s="16" t="s">
        <v>15</v>
      </c>
      <c r="D582" s="16" t="s">
        <v>15</v>
      </c>
      <c r="E582" s="16" t="s">
        <v>15</v>
      </c>
      <c r="F582" s="16" t="s">
        <v>15</v>
      </c>
      <c r="G582" s="16" t="s">
        <v>15</v>
      </c>
      <c r="H582" s="16" t="s">
        <v>15</v>
      </c>
      <c r="I582" s="16" t="s">
        <v>15</v>
      </c>
      <c r="J582" s="16" t="s">
        <v>15</v>
      </c>
      <c r="K582" s="16" t="s">
        <v>15</v>
      </c>
      <c r="L582" s="16" t="s">
        <v>15</v>
      </c>
      <c r="M582" s="16" t="s">
        <v>15</v>
      </c>
      <c r="N582" s="16" t="s">
        <v>15</v>
      </c>
      <c r="O582" s="16" t="s">
        <v>15</v>
      </c>
      <c r="P582" s="16">
        <v>0.84</v>
      </c>
      <c r="Q582" s="16">
        <v>0.4</v>
      </c>
      <c r="R582" s="17" t="s">
        <v>15</v>
      </c>
      <c r="S582" s="17" t="s">
        <v>15</v>
      </c>
      <c r="T582" s="17" t="s">
        <v>15</v>
      </c>
      <c r="U582" s="17" t="s">
        <v>15</v>
      </c>
      <c r="V582" s="17" t="s">
        <v>15</v>
      </c>
      <c r="W582" s="17" t="s">
        <v>15</v>
      </c>
      <c r="X582" s="17" t="s">
        <v>15</v>
      </c>
      <c r="Y582" s="17" t="s">
        <v>15</v>
      </c>
      <c r="Z582" s="17" t="s">
        <v>15</v>
      </c>
      <c r="AA582" s="17" t="s">
        <v>15</v>
      </c>
      <c r="AB582" s="17" t="s">
        <v>15</v>
      </c>
      <c r="AC582" s="17" t="s">
        <v>15</v>
      </c>
      <c r="AD582" s="17">
        <v>25.364999999999998</v>
      </c>
      <c r="AE582" s="17">
        <v>31.053699999999999</v>
      </c>
      <c r="AF582" s="17">
        <v>28.857800000000001</v>
      </c>
      <c r="AG582" s="17">
        <v>22.779</v>
      </c>
      <c r="AH582" s="16" t="s">
        <v>15</v>
      </c>
      <c r="AI582" s="16" t="s">
        <v>15</v>
      </c>
      <c r="AJ582" s="16" t="s">
        <v>15</v>
      </c>
      <c r="AK582" s="16">
        <v>28.86</v>
      </c>
      <c r="AL582" s="16">
        <v>22.78</v>
      </c>
      <c r="AM582" s="16" t="s">
        <v>15</v>
      </c>
      <c r="AN582" s="16" t="s">
        <v>15</v>
      </c>
      <c r="AO582" s="16" t="s">
        <v>15</v>
      </c>
      <c r="AP582" s="16" t="s">
        <v>15</v>
      </c>
      <c r="AQ582" s="16" t="s">
        <v>15</v>
      </c>
      <c r="AR582" s="16" t="s">
        <v>15</v>
      </c>
      <c r="AS582" s="16" t="s">
        <v>15</v>
      </c>
      <c r="AT582" s="16" t="s">
        <v>15</v>
      </c>
      <c r="AU582" s="16" t="s">
        <v>15</v>
      </c>
      <c r="AV582" s="16" t="s">
        <v>15</v>
      </c>
      <c r="AW582" s="16" t="s">
        <v>15</v>
      </c>
      <c r="AX582" s="19" t="s">
        <v>15</v>
      </c>
      <c r="AY582" s="19" t="s">
        <v>15</v>
      </c>
      <c r="AZ582" s="19" t="s">
        <v>15</v>
      </c>
      <c r="BA582" s="19" t="s">
        <v>15</v>
      </c>
      <c r="BB582" s="19" t="s">
        <v>15</v>
      </c>
      <c r="BC582" s="19" t="s">
        <v>15</v>
      </c>
      <c r="BD582" s="19" t="s">
        <v>15</v>
      </c>
      <c r="BE582" s="19" t="s">
        <v>15</v>
      </c>
      <c r="BF582" s="19" t="s">
        <v>15</v>
      </c>
      <c r="BG582" s="19" t="s">
        <v>15</v>
      </c>
      <c r="BH582" s="19" t="s">
        <v>15</v>
      </c>
      <c r="BI582" s="19" t="s">
        <v>15</v>
      </c>
      <c r="BJ582" s="19">
        <v>0.12425734567573646</v>
      </c>
      <c r="BK582" s="19">
        <v>5.2899533784627376E-2</v>
      </c>
      <c r="BL582" s="19">
        <v>7.7908051530112141E-2</v>
      </c>
      <c r="BM582" s="19">
        <v>2.456163932071817E-2</v>
      </c>
      <c r="BN582" s="16" t="s">
        <v>15</v>
      </c>
      <c r="BO582" s="16" t="s">
        <v>15</v>
      </c>
      <c r="BP582" s="16" t="s">
        <v>15</v>
      </c>
      <c r="BQ582" s="16" t="s">
        <v>15</v>
      </c>
      <c r="BR582" s="16" t="s">
        <v>15</v>
      </c>
      <c r="BS582" s="16" t="s">
        <v>15</v>
      </c>
      <c r="BT582" s="16" t="s">
        <v>15</v>
      </c>
      <c r="BU582" s="16" t="s">
        <v>15</v>
      </c>
      <c r="BV582" s="16" t="s">
        <v>15</v>
      </c>
      <c r="BW582" s="16" t="s">
        <v>15</v>
      </c>
      <c r="BX582" s="16" t="s">
        <v>15</v>
      </c>
      <c r="BY582" s="16" t="s">
        <v>15</v>
      </c>
      <c r="BZ582" s="16">
        <v>9.1808999999999994</v>
      </c>
      <c r="CA582" s="16">
        <v>17.9678</v>
      </c>
      <c r="CB582" s="16">
        <v>16.1387</v>
      </c>
      <c r="CC582" s="16">
        <v>9.3661999999999992</v>
      </c>
      <c r="CD582" s="13" t="s">
        <v>15</v>
      </c>
      <c r="CE582" s="13" t="s">
        <v>15</v>
      </c>
      <c r="CF582" s="13" t="s">
        <v>15</v>
      </c>
      <c r="CG582" s="13" t="s">
        <v>15</v>
      </c>
      <c r="CH582" s="13" t="s">
        <v>15</v>
      </c>
      <c r="CI582" s="13" t="s">
        <v>15</v>
      </c>
      <c r="CJ582" s="13" t="s">
        <v>15</v>
      </c>
      <c r="CK582" s="13" t="s">
        <v>15</v>
      </c>
      <c r="CL582" s="13" t="s">
        <v>15</v>
      </c>
      <c r="CM582" s="13" t="s">
        <v>15</v>
      </c>
      <c r="CN582" s="13" t="s">
        <v>15</v>
      </c>
      <c r="CO582" s="13" t="s">
        <v>15</v>
      </c>
      <c r="CP582" s="13" t="s">
        <v>15</v>
      </c>
      <c r="CQ582" s="13" t="s">
        <v>15</v>
      </c>
      <c r="CR582" s="13">
        <v>0.16944840604721742</v>
      </c>
      <c r="CS582" s="13">
        <v>2.3896748705011295E-2</v>
      </c>
      <c r="CT582" s="16" t="s">
        <v>15</v>
      </c>
      <c r="CU582" s="16" t="s">
        <v>15</v>
      </c>
      <c r="CV582" s="16" t="s">
        <v>15</v>
      </c>
      <c r="CW582" s="16" t="s">
        <v>15</v>
      </c>
      <c r="CX582" s="16" t="s">
        <v>15</v>
      </c>
      <c r="CY582" s="16" t="s">
        <v>15</v>
      </c>
      <c r="CZ582" s="16" t="s">
        <v>15</v>
      </c>
      <c r="DA582" s="16" t="s">
        <v>15</v>
      </c>
      <c r="DB582" s="16" t="s">
        <v>15</v>
      </c>
      <c r="DC582" s="16" t="s">
        <v>15</v>
      </c>
      <c r="DD582" s="16" t="s">
        <v>15</v>
      </c>
      <c r="DE582" s="16" t="s">
        <v>15</v>
      </c>
      <c r="DF582" s="16" t="s">
        <v>15</v>
      </c>
      <c r="DG582" s="16">
        <v>41.213999999999999</v>
      </c>
      <c r="DH582" s="16">
        <v>25.516200000000001</v>
      </c>
      <c r="DI582" s="16">
        <v>12.671900000000001</v>
      </c>
      <c r="DJ582" s="21" t="s">
        <v>15</v>
      </c>
      <c r="DK582" s="21" t="s">
        <v>15</v>
      </c>
      <c r="DL582" s="21" t="s">
        <v>15</v>
      </c>
      <c r="DM582" s="21" t="s">
        <v>15</v>
      </c>
      <c r="DN582" s="21" t="s">
        <v>15</v>
      </c>
      <c r="DO582" s="21" t="s">
        <v>15</v>
      </c>
      <c r="DP582" s="21" t="s">
        <v>15</v>
      </c>
      <c r="DQ582" s="21" t="s">
        <v>15</v>
      </c>
      <c r="DR582" s="21" t="s">
        <v>15</v>
      </c>
      <c r="DS582" s="21" t="s">
        <v>15</v>
      </c>
      <c r="DT582" s="21" t="s">
        <v>15</v>
      </c>
      <c r="DU582" s="21" t="s">
        <v>15</v>
      </c>
      <c r="DV582" s="21" t="s">
        <v>15</v>
      </c>
      <c r="DW582" s="21">
        <v>19.9406</v>
      </c>
      <c r="DX582" s="21">
        <v>16.540099999999999</v>
      </c>
      <c r="DY582" s="21">
        <v>9.8462999999999994</v>
      </c>
    </row>
    <row r="583" spans="1:129" x14ac:dyDescent="0.2">
      <c r="A583" s="62" t="str">
        <f>[1]PSIM!A599</f>
        <v>TOA</v>
      </c>
      <c r="B583" s="16" t="s">
        <v>15</v>
      </c>
      <c r="C583" s="16" t="s">
        <v>15</v>
      </c>
      <c r="D583" s="16" t="s">
        <v>15</v>
      </c>
      <c r="E583" s="16" t="s">
        <v>15</v>
      </c>
      <c r="F583" s="16" t="s">
        <v>15</v>
      </c>
      <c r="G583" s="16" t="s">
        <v>15</v>
      </c>
      <c r="H583" s="16" t="s">
        <v>15</v>
      </c>
      <c r="I583" s="16" t="s">
        <v>15</v>
      </c>
      <c r="J583" s="16" t="s">
        <v>15</v>
      </c>
      <c r="K583" s="16" t="s">
        <v>15</v>
      </c>
      <c r="L583" s="16" t="s">
        <v>15</v>
      </c>
      <c r="M583" s="16" t="s">
        <v>15</v>
      </c>
      <c r="N583" s="16" t="s">
        <v>15</v>
      </c>
      <c r="O583" s="16" t="s">
        <v>15</v>
      </c>
      <c r="P583" s="16" t="s">
        <v>15</v>
      </c>
      <c r="Q583" s="16">
        <v>1.03</v>
      </c>
      <c r="R583" s="17" t="s">
        <v>15</v>
      </c>
      <c r="S583" s="17" t="s">
        <v>15</v>
      </c>
      <c r="T583" s="17" t="s">
        <v>15</v>
      </c>
      <c r="U583" s="17" t="s">
        <v>15</v>
      </c>
      <c r="V583" s="17" t="s">
        <v>15</v>
      </c>
      <c r="W583" s="17" t="s">
        <v>15</v>
      </c>
      <c r="X583" s="17" t="s">
        <v>15</v>
      </c>
      <c r="Y583" s="17" t="s">
        <v>15</v>
      </c>
      <c r="Z583" s="17" t="s">
        <v>15</v>
      </c>
      <c r="AA583" s="17" t="s">
        <v>15</v>
      </c>
      <c r="AB583" s="17" t="s">
        <v>15</v>
      </c>
      <c r="AC583" s="17" t="s">
        <v>15</v>
      </c>
      <c r="AD583" s="17" t="s">
        <v>15</v>
      </c>
      <c r="AE583" s="17">
        <v>35.687800000000003</v>
      </c>
      <c r="AF583" s="17">
        <v>38.059600000000003</v>
      </c>
      <c r="AG583" s="17">
        <v>34.143599999999999</v>
      </c>
      <c r="AH583" s="16" t="s">
        <v>15</v>
      </c>
      <c r="AI583" s="16" t="s">
        <v>15</v>
      </c>
      <c r="AJ583" s="16" t="s">
        <v>15</v>
      </c>
      <c r="AK583" s="16" t="s">
        <v>15</v>
      </c>
      <c r="AL583" s="16">
        <v>34.14</v>
      </c>
      <c r="AM583" s="16" t="s">
        <v>15</v>
      </c>
      <c r="AN583" s="16" t="s">
        <v>15</v>
      </c>
      <c r="AO583" s="16" t="s">
        <v>15</v>
      </c>
      <c r="AP583" s="16" t="s">
        <v>15</v>
      </c>
      <c r="AQ583" s="16" t="s">
        <v>15</v>
      </c>
      <c r="AR583" s="16" t="s">
        <v>15</v>
      </c>
      <c r="AS583" s="16" t="s">
        <v>15</v>
      </c>
      <c r="AT583" s="16" t="s">
        <v>15</v>
      </c>
      <c r="AU583" s="16" t="s">
        <v>15</v>
      </c>
      <c r="AV583" s="16" t="s">
        <v>15</v>
      </c>
      <c r="AW583" s="16" t="s">
        <v>15</v>
      </c>
      <c r="AX583" s="19" t="s">
        <v>15</v>
      </c>
      <c r="AY583" s="19" t="s">
        <v>15</v>
      </c>
      <c r="AZ583" s="19" t="s">
        <v>15</v>
      </c>
      <c r="BA583" s="19" t="s">
        <v>15</v>
      </c>
      <c r="BB583" s="19" t="s">
        <v>15</v>
      </c>
      <c r="BC583" s="19" t="s">
        <v>15</v>
      </c>
      <c r="BD583" s="19" t="s">
        <v>15</v>
      </c>
      <c r="BE583" s="19" t="s">
        <v>15</v>
      </c>
      <c r="BF583" s="19" t="s">
        <v>15</v>
      </c>
      <c r="BG583" s="19" t="s">
        <v>15</v>
      </c>
      <c r="BH583" s="19" t="s">
        <v>15</v>
      </c>
      <c r="BI583" s="19" t="s">
        <v>15</v>
      </c>
      <c r="BJ583" s="19" t="s">
        <v>15</v>
      </c>
      <c r="BK583" s="19">
        <v>2.1454150204378703E-2</v>
      </c>
      <c r="BL583" s="19">
        <v>2.7726208404736573E-2</v>
      </c>
      <c r="BM583" s="19">
        <v>3.4686412096223987E-2</v>
      </c>
      <c r="BN583" s="16" t="s">
        <v>15</v>
      </c>
      <c r="BO583" s="16" t="s">
        <v>15</v>
      </c>
      <c r="BP583" s="16" t="s">
        <v>15</v>
      </c>
      <c r="BQ583" s="16" t="s">
        <v>15</v>
      </c>
      <c r="BR583" s="16" t="s">
        <v>15</v>
      </c>
      <c r="BS583" s="16" t="s">
        <v>15</v>
      </c>
      <c r="BT583" s="16" t="s">
        <v>15</v>
      </c>
      <c r="BU583" s="16" t="s">
        <v>15</v>
      </c>
      <c r="BV583" s="16" t="s">
        <v>15</v>
      </c>
      <c r="BW583" s="16" t="s">
        <v>15</v>
      </c>
      <c r="BX583" s="16" t="s">
        <v>15</v>
      </c>
      <c r="BY583" s="16" t="s">
        <v>15</v>
      </c>
      <c r="BZ583" s="16" t="s">
        <v>15</v>
      </c>
      <c r="CA583" s="16">
        <v>8.6365999999999996</v>
      </c>
      <c r="CB583" s="16">
        <v>15.5105</v>
      </c>
      <c r="CC583" s="16">
        <v>10.8789</v>
      </c>
      <c r="CD583" s="13" t="s">
        <v>15</v>
      </c>
      <c r="CE583" s="13" t="s">
        <v>15</v>
      </c>
      <c r="CF583" s="13" t="s">
        <v>15</v>
      </c>
      <c r="CG583" s="13" t="s">
        <v>15</v>
      </c>
      <c r="CH583" s="13" t="s">
        <v>15</v>
      </c>
      <c r="CI583" s="13" t="s">
        <v>15</v>
      </c>
      <c r="CJ583" s="13" t="s">
        <v>15</v>
      </c>
      <c r="CK583" s="13" t="s">
        <v>15</v>
      </c>
      <c r="CL583" s="13" t="s">
        <v>15</v>
      </c>
      <c r="CM583" s="13" t="s">
        <v>15</v>
      </c>
      <c r="CN583" s="13" t="s">
        <v>15</v>
      </c>
      <c r="CO583" s="13" t="s">
        <v>15</v>
      </c>
      <c r="CP583" s="13" t="s">
        <v>15</v>
      </c>
      <c r="CQ583" s="13" t="s">
        <v>15</v>
      </c>
      <c r="CR583" s="13" t="s">
        <v>15</v>
      </c>
      <c r="CS583" s="13">
        <v>0.1625275328117271</v>
      </c>
      <c r="CT583" s="16" t="s">
        <v>15</v>
      </c>
      <c r="CU583" s="16" t="s">
        <v>15</v>
      </c>
      <c r="CV583" s="16" t="s">
        <v>15</v>
      </c>
      <c r="CW583" s="16" t="s">
        <v>15</v>
      </c>
      <c r="CX583" s="16" t="s">
        <v>15</v>
      </c>
      <c r="CY583" s="16" t="s">
        <v>15</v>
      </c>
      <c r="CZ583" s="16" t="s">
        <v>15</v>
      </c>
      <c r="DA583" s="16" t="s">
        <v>15</v>
      </c>
      <c r="DB583" s="16" t="s">
        <v>15</v>
      </c>
      <c r="DC583" s="16" t="s">
        <v>15</v>
      </c>
      <c r="DD583" s="16" t="s">
        <v>15</v>
      </c>
      <c r="DE583" s="16" t="s">
        <v>15</v>
      </c>
      <c r="DF583" s="16" t="s">
        <v>15</v>
      </c>
      <c r="DG583" s="16" t="s">
        <v>15</v>
      </c>
      <c r="DH583" s="16">
        <v>80.633899999999997</v>
      </c>
      <c r="DI583" s="16">
        <v>37.0077</v>
      </c>
      <c r="DJ583" s="21" t="s">
        <v>15</v>
      </c>
      <c r="DK583" s="21" t="s">
        <v>15</v>
      </c>
      <c r="DL583" s="21" t="s">
        <v>15</v>
      </c>
      <c r="DM583" s="21" t="s">
        <v>15</v>
      </c>
      <c r="DN583" s="21" t="s">
        <v>15</v>
      </c>
      <c r="DO583" s="21" t="s">
        <v>15</v>
      </c>
      <c r="DP583" s="21" t="s">
        <v>15</v>
      </c>
      <c r="DQ583" s="21" t="s">
        <v>15</v>
      </c>
      <c r="DR583" s="21" t="s">
        <v>15</v>
      </c>
      <c r="DS583" s="21" t="s">
        <v>15</v>
      </c>
      <c r="DT583" s="21" t="s">
        <v>15</v>
      </c>
      <c r="DU583" s="21" t="s">
        <v>15</v>
      </c>
      <c r="DV583" s="21" t="s">
        <v>15</v>
      </c>
      <c r="DW583" s="21" t="s">
        <v>15</v>
      </c>
      <c r="DX583" s="21">
        <v>21.018699999999999</v>
      </c>
      <c r="DY583" s="21">
        <v>14.4056</v>
      </c>
    </row>
    <row r="584" spans="1:129" x14ac:dyDescent="0.2">
      <c r="A584" s="62" t="str">
        <f>[1]PSIM!A600</f>
        <v>TOG</v>
      </c>
      <c r="B584" s="16">
        <v>-0.26900000000000002</v>
      </c>
      <c r="C584" s="16">
        <v>0.05</v>
      </c>
      <c r="D584" s="16">
        <v>0.19600000000000001</v>
      </c>
      <c r="E584" s="16">
        <v>0.158</v>
      </c>
      <c r="F584" s="16">
        <v>0.24</v>
      </c>
      <c r="G584" s="16">
        <v>0.34</v>
      </c>
      <c r="H584" s="16">
        <v>0.34</v>
      </c>
      <c r="I584" s="16">
        <v>0.28000000000000003</v>
      </c>
      <c r="J584" s="16">
        <v>0.3</v>
      </c>
      <c r="K584" s="16">
        <v>-0.14000000000000001</v>
      </c>
      <c r="L584" s="16">
        <v>0.32</v>
      </c>
      <c r="M584" s="16">
        <v>0.33</v>
      </c>
      <c r="N584" s="16">
        <v>0.43</v>
      </c>
      <c r="O584" s="16">
        <v>0.48</v>
      </c>
      <c r="P584" s="16">
        <v>0.53</v>
      </c>
      <c r="Q584" s="16">
        <v>0.39</v>
      </c>
      <c r="R584" s="17">
        <v>12.134399999999999</v>
      </c>
      <c r="S584" s="17">
        <v>17.0413</v>
      </c>
      <c r="T584" s="17">
        <v>26.000800000000002</v>
      </c>
      <c r="U584" s="17">
        <v>18.47</v>
      </c>
      <c r="V584" s="17">
        <v>23.658200000000001</v>
      </c>
      <c r="W584" s="17">
        <v>28.297899999999998</v>
      </c>
      <c r="X584" s="17">
        <v>26.566600000000001</v>
      </c>
      <c r="Y584" s="17">
        <v>25.2105</v>
      </c>
      <c r="Z584" s="17">
        <v>25.355499999999999</v>
      </c>
      <c r="AA584" s="17">
        <v>19.6633</v>
      </c>
      <c r="AB584" s="17">
        <v>17.357099999999999</v>
      </c>
      <c r="AC584" s="17">
        <v>21.010100000000001</v>
      </c>
      <c r="AD584" s="17">
        <v>24.2209</v>
      </c>
      <c r="AE584" s="17">
        <v>24.317499999999999</v>
      </c>
      <c r="AF584" s="17">
        <v>25.6784</v>
      </c>
      <c r="AG584" s="17">
        <v>25.537400000000002</v>
      </c>
      <c r="AH584" s="16">
        <v>21.01</v>
      </c>
      <c r="AI584" s="16">
        <v>24.22</v>
      </c>
      <c r="AJ584" s="16">
        <v>23.61</v>
      </c>
      <c r="AK584" s="16">
        <v>25.04</v>
      </c>
      <c r="AL584" s="16">
        <v>24.83</v>
      </c>
      <c r="AM584" s="16" t="s">
        <v>15</v>
      </c>
      <c r="AN584" s="16" t="s">
        <v>15</v>
      </c>
      <c r="AO584" s="16" t="s">
        <v>15</v>
      </c>
      <c r="AP584" s="16" t="s">
        <v>15</v>
      </c>
      <c r="AQ584" s="16">
        <v>14.79</v>
      </c>
      <c r="AR584" s="16">
        <v>15.1</v>
      </c>
      <c r="AS584" s="16">
        <v>14.81</v>
      </c>
      <c r="AT584" s="16">
        <v>13.65</v>
      </c>
      <c r="AU584" s="16">
        <v>12.59</v>
      </c>
      <c r="AV584" s="16">
        <v>26.17</v>
      </c>
      <c r="AW584" s="16">
        <v>12.78</v>
      </c>
      <c r="AX584" s="19">
        <v>-0.27666634451209687</v>
      </c>
      <c r="AY584" s="19">
        <v>1.1160409556313993</v>
      </c>
      <c r="AZ584" s="19">
        <v>0.13617582672485032</v>
      </c>
      <c r="BA584" s="19">
        <v>0.26767206734633442</v>
      </c>
      <c r="BB584" s="19">
        <v>8.4818829134336512E-2</v>
      </c>
      <c r="BC584" s="19">
        <v>2.5224834343428797E-2</v>
      </c>
      <c r="BD584" s="19">
        <v>2.0849233751287177E-2</v>
      </c>
      <c r="BE584" s="19">
        <v>7.6500484812909329E-3</v>
      </c>
      <c r="BF584" s="19">
        <v>8.3959480424664612E-3</v>
      </c>
      <c r="BG584" s="19">
        <v>-9.6520935678934411E-2</v>
      </c>
      <c r="BH584" s="19">
        <v>0.10620842409619724</v>
      </c>
      <c r="BI584" s="19">
        <v>4.4756204092178599E-2</v>
      </c>
      <c r="BJ584" s="19">
        <v>1.3169521263121866E-2</v>
      </c>
      <c r="BK584" s="19">
        <v>1.2003165839816227E-2</v>
      </c>
      <c r="BL584" s="19">
        <v>1.0715535113281714E-2</v>
      </c>
      <c r="BM584" s="19">
        <v>1.3002133704926425E-2</v>
      </c>
      <c r="BN584" s="16">
        <v>-5.1173000000000002</v>
      </c>
      <c r="BO584" s="16">
        <v>1.071</v>
      </c>
      <c r="BP584" s="16">
        <v>6.2473999999999998</v>
      </c>
      <c r="BQ584" s="16">
        <v>5.1424000000000003</v>
      </c>
      <c r="BR584" s="16">
        <v>7.4410999999999996</v>
      </c>
      <c r="BS584" s="16">
        <v>10.0557</v>
      </c>
      <c r="BT584" s="16">
        <v>9.5802999999999994</v>
      </c>
      <c r="BU584" s="16">
        <v>9.8283000000000005</v>
      </c>
      <c r="BV584" s="16">
        <v>9.6288</v>
      </c>
      <c r="BW584" s="16">
        <v>-5.8141999999999996</v>
      </c>
      <c r="BX584" s="16">
        <v>10.649100000000001</v>
      </c>
      <c r="BY584" s="16">
        <v>9.4624000000000006</v>
      </c>
      <c r="BZ584" s="16">
        <v>11.102499999999999</v>
      </c>
      <c r="CA584" s="16">
        <v>12.4739</v>
      </c>
      <c r="CB584" s="16">
        <v>12.835800000000001</v>
      </c>
      <c r="CC584" s="16">
        <v>9.6785999999999994</v>
      </c>
      <c r="CD584" s="13" t="s">
        <v>15</v>
      </c>
      <c r="CE584" s="13" t="s">
        <v>15</v>
      </c>
      <c r="CF584" s="13" t="s">
        <v>15</v>
      </c>
      <c r="CG584" s="13" t="s">
        <v>15</v>
      </c>
      <c r="CH584" s="13">
        <v>8.410015101620473E-2</v>
      </c>
      <c r="CI584" s="13">
        <v>5.5030140903819233E-2</v>
      </c>
      <c r="CJ584" s="13">
        <v>1.6862150156491122E-2</v>
      </c>
      <c r="CK584" s="13">
        <v>7.6445140272962224E-3</v>
      </c>
      <c r="CL584" s="13">
        <v>3.5889484124080981E-2</v>
      </c>
      <c r="CM584" s="13">
        <v>0.12178342678382698</v>
      </c>
      <c r="CN584" s="13">
        <v>0.14303284099381541</v>
      </c>
      <c r="CO584" s="13">
        <v>4.5423227732419344E-2</v>
      </c>
      <c r="CP584" s="13">
        <v>5.2380397786169257E-2</v>
      </c>
      <c r="CQ584" s="13">
        <v>4.597543486726513E-2</v>
      </c>
      <c r="CR584" s="13">
        <v>0.14474258607206106</v>
      </c>
      <c r="CS584" s="13">
        <v>0.26615194252810964</v>
      </c>
      <c r="CT584" s="16">
        <v>-7.9500999999999999</v>
      </c>
      <c r="CU584" s="16">
        <v>1.337</v>
      </c>
      <c r="CV584" s="16">
        <v>7.8362999999999996</v>
      </c>
      <c r="CW584" s="16">
        <v>5.4595000000000002</v>
      </c>
      <c r="CX584" s="16">
        <v>8.2075999999999993</v>
      </c>
      <c r="CY584" s="16">
        <v>10.685600000000001</v>
      </c>
      <c r="CZ584" s="16">
        <v>9.8416999999999994</v>
      </c>
      <c r="DA584" s="16">
        <v>8.0572999999999997</v>
      </c>
      <c r="DB584" s="16">
        <v>8.5386000000000006</v>
      </c>
      <c r="DC584" s="16">
        <v>-4.2416999999999998</v>
      </c>
      <c r="DD584" s="16">
        <v>9.8653999999999993</v>
      </c>
      <c r="DE584" s="16">
        <v>9.3977000000000004</v>
      </c>
      <c r="DF584" s="16">
        <v>12.0184</v>
      </c>
      <c r="DG584" s="16">
        <v>13.055999999999999</v>
      </c>
      <c r="DH584" s="16">
        <v>13.697800000000001</v>
      </c>
      <c r="DI584" s="16">
        <v>9.9049999999999994</v>
      </c>
      <c r="DJ584" s="21">
        <v>-4.6913</v>
      </c>
      <c r="DK584" s="21">
        <v>0.73399999999999999</v>
      </c>
      <c r="DL584" s="21">
        <v>4.8131000000000004</v>
      </c>
      <c r="DM584" s="21">
        <v>3.6480000000000001</v>
      </c>
      <c r="DN584" s="21">
        <v>6.0632999999999999</v>
      </c>
      <c r="DO584" s="21">
        <v>8.7105999999999995</v>
      </c>
      <c r="DP584" s="21">
        <v>8.3346999999999998</v>
      </c>
      <c r="DQ584" s="21">
        <v>7.0084</v>
      </c>
      <c r="DR584" s="21">
        <v>7.1951000000000001</v>
      </c>
      <c r="DS584" s="21">
        <v>-3.4308000000000001</v>
      </c>
      <c r="DT584" s="21">
        <v>7.7732999999999999</v>
      </c>
      <c r="DU584" s="21">
        <v>7.51</v>
      </c>
      <c r="DV584" s="21">
        <v>9.6173000000000002</v>
      </c>
      <c r="DW584" s="21">
        <v>10.3085</v>
      </c>
      <c r="DX584" s="21">
        <v>10.342700000000001</v>
      </c>
      <c r="DY584" s="21">
        <v>7.0171999999999999</v>
      </c>
    </row>
    <row r="585" spans="1:129" x14ac:dyDescent="0.2">
      <c r="A585" s="62" t="str">
        <f>[1]PSIM!A601</f>
        <v>TOP</v>
      </c>
      <c r="B585" s="16">
        <v>0.26729999999999998</v>
      </c>
      <c r="C585" s="16">
        <v>3.5592000000000001</v>
      </c>
      <c r="D585" s="16">
        <v>7.8209999999999997</v>
      </c>
      <c r="E585" s="16">
        <v>9.19</v>
      </c>
      <c r="F585" s="16">
        <v>8.66</v>
      </c>
      <c r="G585" s="16">
        <v>9.3699999999999992</v>
      </c>
      <c r="H585" s="16">
        <v>0.11</v>
      </c>
      <c r="I585" s="16">
        <v>5.91</v>
      </c>
      <c r="J585" s="16">
        <v>4.3899999999999997</v>
      </c>
      <c r="K585" s="16">
        <v>7.28</v>
      </c>
      <c r="L585" s="16">
        <v>6.04</v>
      </c>
      <c r="M585" s="16">
        <v>4.57</v>
      </c>
      <c r="N585" s="16">
        <v>-2.0299999999999998</v>
      </c>
      <c r="O585" s="16">
        <v>5.97</v>
      </c>
      <c r="P585" s="16">
        <v>10.4</v>
      </c>
      <c r="Q585" s="16">
        <v>12.18</v>
      </c>
      <c r="R585" s="17">
        <v>3.2591000000000001</v>
      </c>
      <c r="S585" s="17">
        <v>4.0589000000000004</v>
      </c>
      <c r="T585" s="17">
        <v>10.86</v>
      </c>
      <c r="U585" s="17">
        <v>9.3968000000000007</v>
      </c>
      <c r="V585" s="17">
        <v>7.1932</v>
      </c>
      <c r="W585" s="17">
        <v>9.8067999999999991</v>
      </c>
      <c r="X585" s="17">
        <v>1.341</v>
      </c>
      <c r="Y585" s="17">
        <v>5.3174999999999999</v>
      </c>
      <c r="Z585" s="17">
        <v>3.294</v>
      </c>
      <c r="AA585" s="17">
        <v>5.1393000000000004</v>
      </c>
      <c r="AB585" s="17">
        <v>3.3791000000000002</v>
      </c>
      <c r="AC585" s="17">
        <v>4.1086</v>
      </c>
      <c r="AD585" s="17">
        <v>-1.046</v>
      </c>
      <c r="AE585" s="17">
        <v>6.7275999999999998</v>
      </c>
      <c r="AF585" s="17">
        <v>10.0014</v>
      </c>
      <c r="AG585" s="17">
        <v>9.4853000000000005</v>
      </c>
      <c r="AH585" s="16">
        <v>4.1100000000000003</v>
      </c>
      <c r="AI585" s="16">
        <v>-1.04</v>
      </c>
      <c r="AJ585" s="16">
        <v>6.73</v>
      </c>
      <c r="AK585" s="16">
        <v>10</v>
      </c>
      <c r="AL585" s="16">
        <v>9.49</v>
      </c>
      <c r="AM585" s="16" t="s">
        <v>15</v>
      </c>
      <c r="AN585" s="16" t="s">
        <v>15</v>
      </c>
      <c r="AO585" s="16">
        <v>0.65</v>
      </c>
      <c r="AP585" s="16">
        <v>0.39</v>
      </c>
      <c r="AQ585" s="16">
        <v>0.38</v>
      </c>
      <c r="AR585" s="16">
        <v>0.68</v>
      </c>
      <c r="AS585" s="16">
        <v>0.25</v>
      </c>
      <c r="AT585" s="16">
        <v>0.5</v>
      </c>
      <c r="AU585" s="16">
        <v>0.59</v>
      </c>
      <c r="AV585" s="16">
        <v>0.54</v>
      </c>
      <c r="AW585" s="16">
        <v>0.57999999999999996</v>
      </c>
      <c r="AX585" s="19">
        <v>1.147480691430673</v>
      </c>
      <c r="AY585" s="19">
        <v>0.45563189475845206</v>
      </c>
      <c r="AZ585" s="19">
        <v>0.12094471371978049</v>
      </c>
      <c r="BA585" s="19">
        <v>9.5895302637555219E-2</v>
      </c>
      <c r="BB585" s="19">
        <v>9.8153206024648401E-2</v>
      </c>
      <c r="BC585" s="19">
        <v>6.9962390896590579E-2</v>
      </c>
      <c r="BD585" s="19">
        <v>0.48765564901723385</v>
      </c>
      <c r="BE585" s="19">
        <v>0.13189398979500003</v>
      </c>
      <c r="BF585" s="19">
        <v>0.14313256944958036</v>
      </c>
      <c r="BG585" s="19">
        <v>8.9027440040919462E-2</v>
      </c>
      <c r="BH585" s="19">
        <v>0.16945119898764952</v>
      </c>
      <c r="BI585" s="19">
        <v>0.24706594345997032</v>
      </c>
      <c r="BJ585" s="19">
        <v>-1.1329668588339576</v>
      </c>
      <c r="BK585" s="19">
        <v>0.18449708832979378</v>
      </c>
      <c r="BL585" s="19">
        <v>0.13918047911944964</v>
      </c>
      <c r="BM585" s="19">
        <v>0.11372922688621723</v>
      </c>
      <c r="BN585" s="16">
        <v>0.49159999999999998</v>
      </c>
      <c r="BO585" s="16">
        <v>4.625</v>
      </c>
      <c r="BP585" s="16">
        <v>8.1561000000000003</v>
      </c>
      <c r="BQ585" s="16">
        <v>7.5280000000000005</v>
      </c>
      <c r="BR585" s="16">
        <v>6.3269000000000002</v>
      </c>
      <c r="BS585" s="16">
        <v>7.3232999999999997</v>
      </c>
      <c r="BT585" s="16">
        <v>5.6000000000000001E-2</v>
      </c>
      <c r="BU585" s="16">
        <v>4.2451999999999996</v>
      </c>
      <c r="BV585" s="16">
        <v>2.8129</v>
      </c>
      <c r="BW585" s="16">
        <v>3.3285</v>
      </c>
      <c r="BX585" s="16">
        <v>2.7534000000000001</v>
      </c>
      <c r="BY585" s="16">
        <v>2.2471999999999999</v>
      </c>
      <c r="BZ585" s="16">
        <v>-1.0611999999999999</v>
      </c>
      <c r="CA585" s="16">
        <v>4.1494</v>
      </c>
      <c r="CB585" s="16">
        <v>7.7244000000000002</v>
      </c>
      <c r="CC585" s="16">
        <v>7.3673000000000002</v>
      </c>
      <c r="CD585" s="13" t="s">
        <v>15</v>
      </c>
      <c r="CE585" s="13" t="s">
        <v>15</v>
      </c>
      <c r="CF585" s="13">
        <v>0.84255059113865993</v>
      </c>
      <c r="CG585" s="13">
        <v>0.5669381193962818</v>
      </c>
      <c r="CH585" s="13">
        <v>0.4422363935044159</v>
      </c>
      <c r="CI585" s="13">
        <v>0.47911476360259431</v>
      </c>
      <c r="CJ585" s="13">
        <v>0.84971773362351133</v>
      </c>
      <c r="CK585" s="13">
        <v>0.65032761158343599</v>
      </c>
      <c r="CL585" s="13">
        <v>0.61642515513589335</v>
      </c>
      <c r="CM585" s="13">
        <v>0.57491100398891037</v>
      </c>
      <c r="CN585" s="13">
        <v>0.54078999730894872</v>
      </c>
      <c r="CO585" s="13">
        <v>0.81708102624029466</v>
      </c>
      <c r="CP585" s="13">
        <v>0.96254164837705936</v>
      </c>
      <c r="CQ585" s="13">
        <v>0.81294060177226879</v>
      </c>
      <c r="CR585" s="13">
        <v>0.70593255142112521</v>
      </c>
      <c r="CS585" s="13">
        <v>0.54382320509504078</v>
      </c>
      <c r="CT585" s="16">
        <v>2.0306000000000002</v>
      </c>
      <c r="CU585" s="16">
        <v>23.668199999999999</v>
      </c>
      <c r="CV585" s="16">
        <v>37.128700000000002</v>
      </c>
      <c r="CW585" s="16">
        <v>33.320399999999999</v>
      </c>
      <c r="CX585" s="16">
        <v>29.635300000000001</v>
      </c>
      <c r="CY585" s="16">
        <v>31.0107</v>
      </c>
      <c r="CZ585" s="16">
        <v>0.35399999999999998</v>
      </c>
      <c r="DA585" s="16">
        <v>19.189399999999999</v>
      </c>
      <c r="DB585" s="16">
        <v>13.079800000000001</v>
      </c>
      <c r="DC585" s="16">
        <v>19.8536</v>
      </c>
      <c r="DD585" s="16">
        <v>14.842700000000001</v>
      </c>
      <c r="DE585" s="16">
        <v>10.4994</v>
      </c>
      <c r="DF585" s="16">
        <v>-4.7495000000000003</v>
      </c>
      <c r="DG585" s="16">
        <v>13.860799999999999</v>
      </c>
      <c r="DH585" s="16">
        <v>21.304099999999998</v>
      </c>
      <c r="DI585" s="16">
        <v>21.700900000000001</v>
      </c>
      <c r="DJ585" s="21">
        <v>0.49940000000000001</v>
      </c>
      <c r="DK585" s="21">
        <v>6.6536</v>
      </c>
      <c r="DL585" s="21">
        <v>13.8687</v>
      </c>
      <c r="DM585" s="21">
        <v>15.6539</v>
      </c>
      <c r="DN585" s="21">
        <v>15.061400000000001</v>
      </c>
      <c r="DO585" s="21">
        <v>15.4864</v>
      </c>
      <c r="DP585" s="21">
        <v>0.16600000000000001</v>
      </c>
      <c r="DQ585" s="21">
        <v>8.9151000000000007</v>
      </c>
      <c r="DR585" s="21">
        <v>6.2873999999999999</v>
      </c>
      <c r="DS585" s="21">
        <v>9.8458000000000006</v>
      </c>
      <c r="DT585" s="21">
        <v>7.5757000000000003</v>
      </c>
      <c r="DU585" s="21">
        <v>4.9118000000000004</v>
      </c>
      <c r="DV585" s="21">
        <v>-2.0581999999999998</v>
      </c>
      <c r="DW585" s="21">
        <v>6.3152999999999997</v>
      </c>
      <c r="DX585" s="21">
        <v>10.354800000000001</v>
      </c>
      <c r="DY585" s="21">
        <v>11.1503</v>
      </c>
    </row>
    <row r="586" spans="1:129" x14ac:dyDescent="0.2">
      <c r="A586" s="62" t="str">
        <f>[1]PSIM!A602</f>
        <v>TOPP</v>
      </c>
      <c r="B586" s="16">
        <v>7.75</v>
      </c>
      <c r="C586" s="16">
        <v>4.76</v>
      </c>
      <c r="D586" s="16">
        <v>8.77</v>
      </c>
      <c r="E586" s="16">
        <v>7.4158999999999997</v>
      </c>
      <c r="F586" s="16">
        <v>6.8100000000000005</v>
      </c>
      <c r="G586" s="16">
        <v>6.49</v>
      </c>
      <c r="H586" s="16">
        <v>7.64</v>
      </c>
      <c r="I586" s="16">
        <v>10.34</v>
      </c>
      <c r="J586" s="16">
        <v>13.86</v>
      </c>
      <c r="K586" s="16">
        <v>13.05</v>
      </c>
      <c r="L586" s="16">
        <v>14.84</v>
      </c>
      <c r="M586" s="16">
        <v>16.28</v>
      </c>
      <c r="N586" s="16">
        <v>16.37</v>
      </c>
      <c r="O586" s="16">
        <v>16.05</v>
      </c>
      <c r="P586" s="16">
        <v>18.23</v>
      </c>
      <c r="Q586" s="16">
        <v>19.71</v>
      </c>
      <c r="R586" s="17">
        <v>13.009399999999999</v>
      </c>
      <c r="S586" s="17">
        <v>11.1113</v>
      </c>
      <c r="T586" s="17">
        <v>14.949300000000001</v>
      </c>
      <c r="U586" s="17">
        <v>11.1073</v>
      </c>
      <c r="V586" s="17">
        <v>11.562799999999999</v>
      </c>
      <c r="W586" s="17">
        <v>11.1152</v>
      </c>
      <c r="X586" s="17">
        <v>10.4078</v>
      </c>
      <c r="Y586" s="17">
        <v>14.068199999999999</v>
      </c>
      <c r="Z586" s="17">
        <v>15.5603</v>
      </c>
      <c r="AA586" s="17">
        <v>13.1128</v>
      </c>
      <c r="AB586" s="17">
        <v>14.853300000000001</v>
      </c>
      <c r="AC586" s="17">
        <v>14.788600000000001</v>
      </c>
      <c r="AD586" s="17">
        <v>14.0053</v>
      </c>
      <c r="AE586" s="17">
        <v>13.3437</v>
      </c>
      <c r="AF586" s="17">
        <v>14.7737</v>
      </c>
      <c r="AG586" s="17">
        <v>15.3279</v>
      </c>
      <c r="AH586" s="16">
        <v>14.79</v>
      </c>
      <c r="AI586" s="16">
        <v>14.01</v>
      </c>
      <c r="AJ586" s="16">
        <v>13.33</v>
      </c>
      <c r="AK586" s="16">
        <v>14.77</v>
      </c>
      <c r="AL586" s="16">
        <v>15.33</v>
      </c>
      <c r="AM586" s="16">
        <v>7.13</v>
      </c>
      <c r="AN586" s="16">
        <v>6.9</v>
      </c>
      <c r="AO586" s="16">
        <v>6.58</v>
      </c>
      <c r="AP586" s="16">
        <v>6.09</v>
      </c>
      <c r="AQ586" s="16">
        <v>6.93</v>
      </c>
      <c r="AR586" s="16">
        <v>7.31</v>
      </c>
      <c r="AS586" s="16">
        <v>7.08</v>
      </c>
      <c r="AT586" s="16">
        <v>8.75</v>
      </c>
      <c r="AU586" s="16">
        <v>9.33</v>
      </c>
      <c r="AV586" s="16">
        <v>8.85</v>
      </c>
      <c r="AW586" s="16">
        <v>9.65</v>
      </c>
      <c r="AX586" s="19">
        <v>1.01816851603463E-2</v>
      </c>
      <c r="AY586" s="19" t="s">
        <v>15</v>
      </c>
      <c r="AZ586" s="19">
        <v>7.8549229876028826E-4</v>
      </c>
      <c r="BA586" s="19">
        <v>5.2081163284863131E-6</v>
      </c>
      <c r="BB586" s="19">
        <v>6.8645238521495393E-3</v>
      </c>
      <c r="BC586" s="19" t="s">
        <v>15</v>
      </c>
      <c r="BD586" s="19">
        <v>2.2860949905127058E-5</v>
      </c>
      <c r="BE586" s="19" t="s">
        <v>15</v>
      </c>
      <c r="BF586" s="19" t="s">
        <v>15</v>
      </c>
      <c r="BG586" s="19" t="s">
        <v>15</v>
      </c>
      <c r="BH586" s="19" t="s">
        <v>15</v>
      </c>
      <c r="BI586" s="19" t="s">
        <v>15</v>
      </c>
      <c r="BJ586" s="19" t="s">
        <v>15</v>
      </c>
      <c r="BK586" s="19" t="s">
        <v>15</v>
      </c>
      <c r="BL586" s="19" t="s">
        <v>15</v>
      </c>
      <c r="BM586" s="19" t="s">
        <v>15</v>
      </c>
      <c r="BN586" s="16">
        <v>8.3331</v>
      </c>
      <c r="BO586" s="16">
        <v>5.4301000000000004</v>
      </c>
      <c r="BP586" s="16">
        <v>7.5191999999999997</v>
      </c>
      <c r="BQ586" s="16">
        <v>5.8189000000000002</v>
      </c>
      <c r="BR586" s="16">
        <v>5.0514000000000001</v>
      </c>
      <c r="BS586" s="16">
        <v>4.7915999999999999</v>
      </c>
      <c r="BT586" s="16">
        <v>4.9874000000000001</v>
      </c>
      <c r="BU586" s="16">
        <v>7.3268000000000004</v>
      </c>
      <c r="BV586" s="16">
        <v>8.2172000000000001</v>
      </c>
      <c r="BW586" s="16">
        <v>7.2664999999999997</v>
      </c>
      <c r="BX586" s="16">
        <v>8.1755999999999993</v>
      </c>
      <c r="BY586" s="16">
        <v>7.8311999999999999</v>
      </c>
      <c r="BZ586" s="16">
        <v>7.3254999999999999</v>
      </c>
      <c r="CA586" s="16">
        <v>6.7397</v>
      </c>
      <c r="CB586" s="16">
        <v>7.3506999999999998</v>
      </c>
      <c r="CC586" s="16">
        <v>7.5293000000000001</v>
      </c>
      <c r="CD586" s="13">
        <v>1.6652331399081736E-2</v>
      </c>
      <c r="CE586" s="13" t="s">
        <v>15</v>
      </c>
      <c r="CF586" s="13" t="s">
        <v>15</v>
      </c>
      <c r="CG586" s="13" t="s">
        <v>15</v>
      </c>
      <c r="CH586" s="13" t="s">
        <v>15</v>
      </c>
      <c r="CI586" s="13" t="s">
        <v>15</v>
      </c>
      <c r="CJ586" s="13" t="s">
        <v>15</v>
      </c>
      <c r="CK586" s="13" t="s">
        <v>15</v>
      </c>
      <c r="CL586" s="13" t="s">
        <v>15</v>
      </c>
      <c r="CM586" s="13" t="s">
        <v>15</v>
      </c>
      <c r="CN586" s="13" t="s">
        <v>15</v>
      </c>
      <c r="CO586" s="13" t="s">
        <v>15</v>
      </c>
      <c r="CP586" s="13" t="s">
        <v>15</v>
      </c>
      <c r="CQ586" s="13" t="s">
        <v>15</v>
      </c>
      <c r="CR586" s="13" t="s">
        <v>15</v>
      </c>
      <c r="CS586" s="13" t="s">
        <v>15</v>
      </c>
      <c r="CT586" s="16">
        <v>11.774699999999999</v>
      </c>
      <c r="CU586" s="16">
        <v>6.8141999999999996</v>
      </c>
      <c r="CV586" s="16">
        <v>11.7614</v>
      </c>
      <c r="CW586" s="16">
        <v>9.1902000000000008</v>
      </c>
      <c r="CX586" s="16">
        <v>7.9978999999999996</v>
      </c>
      <c r="CY586" s="16">
        <v>7.2912999999999997</v>
      </c>
      <c r="CZ586" s="16">
        <v>8.1670999999999996</v>
      </c>
      <c r="DA586" s="16">
        <v>10.339399999999999</v>
      </c>
      <c r="DB586" s="16">
        <v>12.763</v>
      </c>
      <c r="DC586" s="16">
        <v>11.0533</v>
      </c>
      <c r="DD586" s="16">
        <v>11.538399999999999</v>
      </c>
      <c r="DE586" s="16">
        <v>11.5814</v>
      </c>
      <c r="DF586" s="16">
        <v>10.7349</v>
      </c>
      <c r="DG586" s="16">
        <v>9.7604000000000006</v>
      </c>
      <c r="DH586" s="16">
        <v>10.275499999999999</v>
      </c>
      <c r="DI586" s="16">
        <v>10.3375</v>
      </c>
      <c r="DJ586" s="21">
        <v>8.5478000000000005</v>
      </c>
      <c r="DK586" s="21">
        <v>5.3936000000000002</v>
      </c>
      <c r="DL586" s="21">
        <v>9.4480000000000004</v>
      </c>
      <c r="DM586" s="21">
        <v>7.1791999999999998</v>
      </c>
      <c r="DN586" s="21">
        <v>6.2995000000000001</v>
      </c>
      <c r="DO586" s="21">
        <v>5.7515999999999998</v>
      </c>
      <c r="DP586" s="21">
        <v>6.4478</v>
      </c>
      <c r="DQ586" s="21">
        <v>8.4951000000000008</v>
      </c>
      <c r="DR586" s="21">
        <v>10.758100000000001</v>
      </c>
      <c r="DS586" s="21">
        <v>9.0191999999999997</v>
      </c>
      <c r="DT586" s="21">
        <v>9.3556000000000008</v>
      </c>
      <c r="DU586" s="21">
        <v>9.7147000000000006</v>
      </c>
      <c r="DV586" s="21">
        <v>9.1168999999999993</v>
      </c>
      <c r="DW586" s="21">
        <v>8.1610999999999994</v>
      </c>
      <c r="DX586" s="21">
        <v>8.7395999999999994</v>
      </c>
      <c r="DY586" s="21">
        <v>8.8393999999999995</v>
      </c>
    </row>
    <row r="587" spans="1:129" x14ac:dyDescent="0.2">
      <c r="A587" s="62" t="str">
        <f>[1]PSIM!A603</f>
        <v>TPA</v>
      </c>
      <c r="B587" s="16">
        <v>0.55600000000000005</v>
      </c>
      <c r="C587" s="16">
        <v>0.5474</v>
      </c>
      <c r="D587" s="16">
        <v>0.70799999999999996</v>
      </c>
      <c r="E587" s="16">
        <v>0.626</v>
      </c>
      <c r="F587" s="16">
        <v>0.90300000000000002</v>
      </c>
      <c r="G587" s="16">
        <v>0.41299999999999998</v>
      </c>
      <c r="H587" s="16">
        <v>0.39600000000000002</v>
      </c>
      <c r="I587" s="16">
        <v>0.504</v>
      </c>
      <c r="J587" s="16">
        <v>0.42799999999999999</v>
      </c>
      <c r="K587" s="16">
        <v>0.55000000000000004</v>
      </c>
      <c r="L587" s="16">
        <v>0.85</v>
      </c>
      <c r="M587" s="16">
        <v>0.28000000000000003</v>
      </c>
      <c r="N587" s="16">
        <v>0.26</v>
      </c>
      <c r="O587" s="16">
        <v>0.51</v>
      </c>
      <c r="P587" s="16">
        <v>0.56999999999999995</v>
      </c>
      <c r="Q587" s="16">
        <v>0.52</v>
      </c>
      <c r="R587" s="17">
        <v>15.368600000000001</v>
      </c>
      <c r="S587" s="17">
        <v>14.102499999999999</v>
      </c>
      <c r="T587" s="17">
        <v>18.023599999999998</v>
      </c>
      <c r="U587" s="17">
        <v>14.532999999999999</v>
      </c>
      <c r="V587" s="17">
        <v>18.509799999999998</v>
      </c>
      <c r="W587" s="17">
        <v>12.273199999999999</v>
      </c>
      <c r="X587" s="17">
        <v>10.2888</v>
      </c>
      <c r="Y587" s="17">
        <v>13.3817</v>
      </c>
      <c r="Z587" s="17">
        <v>9.6311999999999998</v>
      </c>
      <c r="AA587" s="17">
        <v>10.8895</v>
      </c>
      <c r="AB587" s="17">
        <v>14.053000000000001</v>
      </c>
      <c r="AC587" s="17">
        <v>8.9493000000000009</v>
      </c>
      <c r="AD587" s="17">
        <v>10.9267</v>
      </c>
      <c r="AE587" s="17">
        <v>18.488800000000001</v>
      </c>
      <c r="AF587" s="17">
        <v>19.584800000000001</v>
      </c>
      <c r="AG587" s="17">
        <v>6.4603999999999999</v>
      </c>
      <c r="AH587" s="16">
        <v>8.9499999999999993</v>
      </c>
      <c r="AI587" s="16">
        <v>10.93</v>
      </c>
      <c r="AJ587" s="16">
        <v>16.82</v>
      </c>
      <c r="AK587" s="16">
        <v>19.579999999999998</v>
      </c>
      <c r="AL587" s="16">
        <v>6.46</v>
      </c>
      <c r="AM587" s="16">
        <v>10.7</v>
      </c>
      <c r="AN587" s="16">
        <v>11.13</v>
      </c>
      <c r="AO587" s="16">
        <v>11.13</v>
      </c>
      <c r="AP587" s="16">
        <v>10.97</v>
      </c>
      <c r="AQ587" s="16">
        <v>11.36</v>
      </c>
      <c r="AR587" s="16">
        <v>9.6</v>
      </c>
      <c r="AS587" s="16">
        <v>8.58</v>
      </c>
      <c r="AT587" s="16">
        <v>10.67</v>
      </c>
      <c r="AU587" s="16">
        <v>7.79</v>
      </c>
      <c r="AV587" s="16">
        <v>8.06</v>
      </c>
      <c r="AW587" s="16">
        <v>8.48</v>
      </c>
      <c r="AX587" s="19">
        <v>9.8963926805605285E-3</v>
      </c>
      <c r="AY587" s="19">
        <v>2.2386282448201952E-2</v>
      </c>
      <c r="AZ587" s="19">
        <v>3.0970096508475013E-3</v>
      </c>
      <c r="BA587" s="19">
        <v>2.8628057934148824E-3</v>
      </c>
      <c r="BB587" s="19">
        <v>2.3982002620992092E-3</v>
      </c>
      <c r="BC587" s="19">
        <v>1.9531098624297614E-2</v>
      </c>
      <c r="BD587" s="19">
        <v>1.7327958995186337E-2</v>
      </c>
      <c r="BE587" s="19">
        <v>4.4963756356161417E-3</v>
      </c>
      <c r="BF587" s="19">
        <v>1.4803653124411396E-3</v>
      </c>
      <c r="BG587" s="19">
        <v>6.0480534273114027E-4</v>
      </c>
      <c r="BH587" s="19">
        <v>1.8259147675579019E-4</v>
      </c>
      <c r="BI587" s="19">
        <v>4.3985953320010976E-3</v>
      </c>
      <c r="BJ587" s="19">
        <v>5.3642437576956461E-3</v>
      </c>
      <c r="BK587" s="19">
        <v>1.895123979526102E-3</v>
      </c>
      <c r="BL587" s="19">
        <v>1.7779710816827156E-3</v>
      </c>
      <c r="BM587" s="19">
        <v>1.7609266341126653E-3</v>
      </c>
      <c r="BN587" s="16">
        <v>8.1816999999999993</v>
      </c>
      <c r="BO587" s="16">
        <v>7.7751000000000001</v>
      </c>
      <c r="BP587" s="16">
        <v>7.6242999999999999</v>
      </c>
      <c r="BQ587" s="16">
        <v>6.3826000000000001</v>
      </c>
      <c r="BR587" s="16">
        <v>8.6645000000000003</v>
      </c>
      <c r="BS587" s="16">
        <v>3.6816</v>
      </c>
      <c r="BT587" s="16">
        <v>3.1983000000000001</v>
      </c>
      <c r="BU587" s="16">
        <v>4.8810000000000002</v>
      </c>
      <c r="BV587" s="16">
        <v>3.3504</v>
      </c>
      <c r="BW587" s="16">
        <v>4.4180999999999999</v>
      </c>
      <c r="BX587" s="16">
        <v>6.7477999999999998</v>
      </c>
      <c r="BY587" s="16">
        <v>2.4289999999999998</v>
      </c>
      <c r="BZ587" s="16">
        <v>2.5804999999999998</v>
      </c>
      <c r="CA587" s="16">
        <v>5.4017999999999997</v>
      </c>
      <c r="CB587" s="16">
        <v>6.7305999999999999</v>
      </c>
      <c r="CC587" s="16">
        <v>5.5644999999999998</v>
      </c>
      <c r="CD587" s="13">
        <v>7.1900079184310994E-3</v>
      </c>
      <c r="CE587" s="13">
        <v>7.6109319019035445E-3</v>
      </c>
      <c r="CF587" s="13">
        <v>4.485862194886189E-3</v>
      </c>
      <c r="CG587" s="13">
        <v>8.1426730007760437E-3</v>
      </c>
      <c r="CH587" s="13">
        <v>3.4066817190310357E-2</v>
      </c>
      <c r="CI587" s="13">
        <v>4.5619124779060155E-3</v>
      </c>
      <c r="CJ587" s="13">
        <v>1.8546187756147109E-2</v>
      </c>
      <c r="CK587" s="13">
        <v>3.1885009426944068E-3</v>
      </c>
      <c r="CL587" s="13">
        <v>1.6601662817245847E-3</v>
      </c>
      <c r="CM587" s="13">
        <v>9.4155482632816544E-4</v>
      </c>
      <c r="CN587" s="13" t="s">
        <v>15</v>
      </c>
      <c r="CO587" s="13">
        <v>6.0229089152709575E-3</v>
      </c>
      <c r="CP587" s="13">
        <v>4.7909978379086678E-3</v>
      </c>
      <c r="CQ587" s="13">
        <v>3.2905455077478292E-3</v>
      </c>
      <c r="CR587" s="13">
        <v>5.4947536805375575E-3</v>
      </c>
      <c r="CS587" s="13">
        <v>3.6722276627600059E-3</v>
      </c>
      <c r="CT587" s="16">
        <v>12.6608</v>
      </c>
      <c r="CU587" s="16">
        <v>12.0214</v>
      </c>
      <c r="CV587" s="16">
        <v>15.461</v>
      </c>
      <c r="CW587" s="16">
        <v>13.0832</v>
      </c>
      <c r="CX587" s="16">
        <v>17.4422</v>
      </c>
      <c r="CY587" s="16">
        <v>7.8883000000000001</v>
      </c>
      <c r="CZ587" s="16">
        <v>7.9489999999999998</v>
      </c>
      <c r="DA587" s="16">
        <v>10.1991</v>
      </c>
      <c r="DB587" s="16">
        <v>8.5944000000000003</v>
      </c>
      <c r="DC587" s="16">
        <v>11.0136</v>
      </c>
      <c r="DD587" s="16">
        <v>16.5823</v>
      </c>
      <c r="DE587" s="16">
        <v>5.3627000000000002</v>
      </c>
      <c r="DF587" s="16">
        <v>5.1505999999999998</v>
      </c>
      <c r="DG587" s="16">
        <v>9.8792000000000009</v>
      </c>
      <c r="DH587" s="16">
        <v>10.542899999999999</v>
      </c>
      <c r="DI587" s="16">
        <v>9.8351000000000006</v>
      </c>
      <c r="DJ587" s="21">
        <v>9.2728000000000002</v>
      </c>
      <c r="DK587" s="21">
        <v>8.7241999999999997</v>
      </c>
      <c r="DL587" s="21">
        <v>11.1569</v>
      </c>
      <c r="DM587" s="21">
        <v>9.2308000000000003</v>
      </c>
      <c r="DN587" s="21">
        <v>12.522500000000001</v>
      </c>
      <c r="DO587" s="21">
        <v>5.194</v>
      </c>
      <c r="DP587" s="21">
        <v>4.9440999999999997</v>
      </c>
      <c r="DQ587" s="21">
        <v>6.4139999999999997</v>
      </c>
      <c r="DR587" s="21">
        <v>5.1643999999999997</v>
      </c>
      <c r="DS587" s="21">
        <v>6.7463999999999995</v>
      </c>
      <c r="DT587" s="21">
        <v>10.181800000000001</v>
      </c>
      <c r="DU587" s="21">
        <v>3.2292000000000001</v>
      </c>
      <c r="DV587" s="21">
        <v>3.2679999999999998</v>
      </c>
      <c r="DW587" s="21">
        <v>6.6734999999999998</v>
      </c>
      <c r="DX587" s="21">
        <v>7.2474999999999996</v>
      </c>
      <c r="DY587" s="21">
        <v>6.3967000000000001</v>
      </c>
    </row>
    <row r="588" spans="1:129" x14ac:dyDescent="0.2">
      <c r="A588" s="62" t="str">
        <f>[1]PSIM!A604</f>
        <v>TPAC</v>
      </c>
      <c r="B588" s="16">
        <v>0.40279999999999999</v>
      </c>
      <c r="C588" s="16">
        <v>0.3306</v>
      </c>
      <c r="D588" s="16">
        <v>0.151</v>
      </c>
      <c r="E588" s="16">
        <v>0.22</v>
      </c>
      <c r="F588" s="16">
        <v>0.26500000000000001</v>
      </c>
      <c r="G588" s="16">
        <v>0.37</v>
      </c>
      <c r="H588" s="16">
        <v>0.37</v>
      </c>
      <c r="I588" s="16">
        <v>0.55500000000000005</v>
      </c>
      <c r="J588" s="16">
        <v>0.55000000000000004</v>
      </c>
      <c r="K588" s="16">
        <v>0.38</v>
      </c>
      <c r="L588" s="16">
        <v>0.5</v>
      </c>
      <c r="M588" s="16">
        <v>0.62</v>
      </c>
      <c r="N588" s="16">
        <v>0.46</v>
      </c>
      <c r="O588" s="16">
        <v>0.51</v>
      </c>
      <c r="P588" s="16">
        <v>0.44</v>
      </c>
      <c r="Q588" s="16">
        <v>0.42</v>
      </c>
      <c r="R588" s="17">
        <v>20.654199999999999</v>
      </c>
      <c r="S588" s="17">
        <v>15.820499999999999</v>
      </c>
      <c r="T588" s="17">
        <v>11.3408</v>
      </c>
      <c r="U588" s="17">
        <v>14.9488</v>
      </c>
      <c r="V588" s="17">
        <v>15.999499999999999</v>
      </c>
      <c r="W588" s="17">
        <v>18.372299999999999</v>
      </c>
      <c r="X588" s="17">
        <v>16.557300000000001</v>
      </c>
      <c r="Y588" s="17">
        <v>22.1495</v>
      </c>
      <c r="Z588" s="17">
        <v>18.8917</v>
      </c>
      <c r="AA588" s="17">
        <v>16.161300000000001</v>
      </c>
      <c r="AB588" s="17">
        <v>16.603100000000001</v>
      </c>
      <c r="AC588" s="17">
        <v>16.616199999999999</v>
      </c>
      <c r="AD588" s="17">
        <v>14.180899999999999</v>
      </c>
      <c r="AE588" s="17">
        <v>15.9498</v>
      </c>
      <c r="AF588" s="17">
        <v>16.896100000000001</v>
      </c>
      <c r="AG588" s="17">
        <v>17.4192</v>
      </c>
      <c r="AH588" s="16">
        <v>16.62</v>
      </c>
      <c r="AI588" s="16">
        <v>14.18</v>
      </c>
      <c r="AJ588" s="16">
        <v>15.95</v>
      </c>
      <c r="AK588" s="16">
        <v>16.899999999999999</v>
      </c>
      <c r="AL588" s="16">
        <v>17.420000000000002</v>
      </c>
      <c r="AM588" s="16" t="s">
        <v>15</v>
      </c>
      <c r="AN588" s="16" t="s">
        <v>15</v>
      </c>
      <c r="AO588" s="16" t="s">
        <v>15</v>
      </c>
      <c r="AP588" s="16">
        <v>7.4</v>
      </c>
      <c r="AQ588" s="16">
        <v>7.91</v>
      </c>
      <c r="AR588" s="16">
        <v>7.78</v>
      </c>
      <c r="AS588" s="16">
        <v>6.77</v>
      </c>
      <c r="AT588" s="16">
        <v>7.25</v>
      </c>
      <c r="AU588" s="16">
        <v>7.2</v>
      </c>
      <c r="AV588" s="16">
        <v>6.97</v>
      </c>
      <c r="AW588" s="16">
        <v>6.99</v>
      </c>
      <c r="AX588" s="19">
        <v>2.3300727363932783E-2</v>
      </c>
      <c r="AY588" s="19">
        <v>5.0000732718826477E-2</v>
      </c>
      <c r="AZ588" s="19">
        <v>0.22254449025254305</v>
      </c>
      <c r="BA588" s="19">
        <v>0.12173549325967044</v>
      </c>
      <c r="BB588" s="19">
        <v>9.3286800101806691E-2</v>
      </c>
      <c r="BC588" s="19">
        <v>9.7189686419843838E-2</v>
      </c>
      <c r="BD588" s="19">
        <v>0.10945526038890206</v>
      </c>
      <c r="BE588" s="19">
        <v>5.330881170864709E-2</v>
      </c>
      <c r="BF588" s="19">
        <v>5.3378263127371414E-2</v>
      </c>
      <c r="BG588" s="19">
        <v>0.11089804675326546</v>
      </c>
      <c r="BH588" s="19">
        <v>0.11119721859376726</v>
      </c>
      <c r="BI588" s="19">
        <v>9.102202903217152E-2</v>
      </c>
      <c r="BJ588" s="19">
        <v>0.10819590930441095</v>
      </c>
      <c r="BK588" s="19">
        <v>6.6905562268429711E-2</v>
      </c>
      <c r="BL588" s="19">
        <v>1.5460891887238405E-2</v>
      </c>
      <c r="BM588" s="19">
        <v>1.7959311776347127E-3</v>
      </c>
      <c r="BN588" s="16">
        <v>8.5560000000000009</v>
      </c>
      <c r="BO588" s="16">
        <v>5.8356000000000003</v>
      </c>
      <c r="BP588" s="16">
        <v>3.6945999999999999</v>
      </c>
      <c r="BQ588" s="16">
        <v>5.9655000000000005</v>
      </c>
      <c r="BR588" s="16">
        <v>7.9035000000000002</v>
      </c>
      <c r="BS588" s="16">
        <v>8.7027000000000001</v>
      </c>
      <c r="BT588" s="16">
        <v>7.7229999999999999</v>
      </c>
      <c r="BU588" s="16">
        <v>11.4231</v>
      </c>
      <c r="BV588" s="16">
        <v>9.5983999999999998</v>
      </c>
      <c r="BW588" s="16">
        <v>6.1963999999999997</v>
      </c>
      <c r="BX588" s="16">
        <v>7.2713000000000001</v>
      </c>
      <c r="BY588" s="16">
        <v>7.8288000000000002</v>
      </c>
      <c r="BZ588" s="16">
        <v>5.5816999999999997</v>
      </c>
      <c r="CA588" s="16">
        <v>6.58</v>
      </c>
      <c r="CB588" s="16">
        <v>6.8863000000000003</v>
      </c>
      <c r="CC588" s="16">
        <v>6.7804000000000002</v>
      </c>
      <c r="CD588" s="13" t="s">
        <v>15</v>
      </c>
      <c r="CE588" s="13" t="s">
        <v>15</v>
      </c>
      <c r="CF588" s="13" t="s">
        <v>15</v>
      </c>
      <c r="CG588" s="13">
        <v>0.30545861482985864</v>
      </c>
      <c r="CH588" s="13">
        <v>0.40209301309407636</v>
      </c>
      <c r="CI588" s="13">
        <v>0.63700488717161563</v>
      </c>
      <c r="CJ588" s="13">
        <v>0.56820840351862245</v>
      </c>
      <c r="CK588" s="13">
        <v>0.41550462716216868</v>
      </c>
      <c r="CL588" s="13">
        <v>0.47074724865259931</v>
      </c>
      <c r="CM588" s="13">
        <v>0.68048628046705073</v>
      </c>
      <c r="CN588" s="13">
        <v>0.54079657042732143</v>
      </c>
      <c r="CO588" s="13">
        <v>0.39517130090689356</v>
      </c>
      <c r="CP588" s="13">
        <v>0.38282104347714024</v>
      </c>
      <c r="CQ588" s="13">
        <v>0.21142877502176541</v>
      </c>
      <c r="CR588" s="13">
        <v>5.446638658880288E-2</v>
      </c>
      <c r="CS588" s="13" t="s">
        <v>15</v>
      </c>
      <c r="CT588" s="16">
        <v>18.564599999999999</v>
      </c>
      <c r="CU588" s="16">
        <v>14.3005</v>
      </c>
      <c r="CV588" s="16">
        <v>12.2994</v>
      </c>
      <c r="CW588" s="16">
        <v>18.441199999999998</v>
      </c>
      <c r="CX588" s="16">
        <v>20.685700000000001</v>
      </c>
      <c r="CY588" s="16">
        <v>26.438700000000001</v>
      </c>
      <c r="CZ588" s="16">
        <v>23.524999999999999</v>
      </c>
      <c r="DA588" s="16">
        <v>29.369199999999999</v>
      </c>
      <c r="DB588" s="16">
        <v>24.9438</v>
      </c>
      <c r="DC588" s="16">
        <v>16.257100000000001</v>
      </c>
      <c r="DD588" s="16">
        <v>19.8201</v>
      </c>
      <c r="DE588" s="16">
        <v>20.7361</v>
      </c>
      <c r="DF588" s="16">
        <v>13.918799999999999</v>
      </c>
      <c r="DG588" s="16">
        <v>14.2949</v>
      </c>
      <c r="DH588" s="16">
        <v>11.802099999999999</v>
      </c>
      <c r="DI588" s="16">
        <v>10.3529</v>
      </c>
      <c r="DJ588" s="21">
        <v>14.0695</v>
      </c>
      <c r="DK588" s="21">
        <v>9.4626999999999999</v>
      </c>
      <c r="DL588" s="21">
        <v>5.9116</v>
      </c>
      <c r="DM588" s="21">
        <v>9.0533999999999999</v>
      </c>
      <c r="DN588" s="21">
        <v>11.516500000000001</v>
      </c>
      <c r="DO588" s="21">
        <v>13.003500000000001</v>
      </c>
      <c r="DP588" s="21">
        <v>11.4352</v>
      </c>
      <c r="DQ588" s="21">
        <v>15.742000000000001</v>
      </c>
      <c r="DR588" s="21">
        <v>13.2651</v>
      </c>
      <c r="DS588" s="21">
        <v>7.8597000000000001</v>
      </c>
      <c r="DT588" s="21">
        <v>9.6113</v>
      </c>
      <c r="DU588" s="21">
        <v>11.0984</v>
      </c>
      <c r="DV588" s="21">
        <v>7.7919</v>
      </c>
      <c r="DW588" s="21">
        <v>8.7075999999999993</v>
      </c>
      <c r="DX588" s="21">
        <v>8.6719000000000008</v>
      </c>
      <c r="DY588" s="21">
        <v>8.4741999999999997</v>
      </c>
    </row>
    <row r="589" spans="1:129" x14ac:dyDescent="0.2">
      <c r="A589" s="62" t="str">
        <f>[1]PSIM!A605</f>
        <v>TPBI</v>
      </c>
      <c r="B589" s="16" t="s">
        <v>15</v>
      </c>
      <c r="C589" s="16" t="s">
        <v>15</v>
      </c>
      <c r="D589" s="16" t="s">
        <v>15</v>
      </c>
      <c r="E589" s="16" t="s">
        <v>15</v>
      </c>
      <c r="F589" s="16" t="s">
        <v>15</v>
      </c>
      <c r="G589" s="16" t="s">
        <v>15</v>
      </c>
      <c r="H589" s="16" t="s">
        <v>15</v>
      </c>
      <c r="I589" s="16" t="s">
        <v>15</v>
      </c>
      <c r="J589" s="16" t="s">
        <v>15</v>
      </c>
      <c r="K589" s="16" t="s">
        <v>15</v>
      </c>
      <c r="L589" s="16" t="s">
        <v>15</v>
      </c>
      <c r="M589" s="16" t="s">
        <v>15</v>
      </c>
      <c r="N589" s="16">
        <v>0.91</v>
      </c>
      <c r="O589" s="16">
        <v>1.28</v>
      </c>
      <c r="P589" s="16">
        <v>1.04</v>
      </c>
      <c r="Q589" s="16">
        <v>0.44</v>
      </c>
      <c r="R589" s="17" t="s">
        <v>15</v>
      </c>
      <c r="S589" s="17" t="s">
        <v>15</v>
      </c>
      <c r="T589" s="17" t="s">
        <v>15</v>
      </c>
      <c r="U589" s="17" t="s">
        <v>15</v>
      </c>
      <c r="V589" s="17" t="s">
        <v>15</v>
      </c>
      <c r="W589" s="17" t="s">
        <v>15</v>
      </c>
      <c r="X589" s="17" t="s">
        <v>15</v>
      </c>
      <c r="Y589" s="17" t="s">
        <v>15</v>
      </c>
      <c r="Z589" s="17" t="s">
        <v>15</v>
      </c>
      <c r="AA589" s="17" t="s">
        <v>15</v>
      </c>
      <c r="AB589" s="17" t="s">
        <v>15</v>
      </c>
      <c r="AC589" s="17" t="s">
        <v>15</v>
      </c>
      <c r="AD589" s="17">
        <v>10.514699999999999</v>
      </c>
      <c r="AE589" s="17">
        <v>14.7296</v>
      </c>
      <c r="AF589" s="17">
        <v>14.261200000000001</v>
      </c>
      <c r="AG589" s="17">
        <v>10.531599999999999</v>
      </c>
      <c r="AH589" s="16" t="s">
        <v>15</v>
      </c>
      <c r="AI589" s="16" t="s">
        <v>15</v>
      </c>
      <c r="AJ589" s="16" t="s">
        <v>15</v>
      </c>
      <c r="AK589" s="16">
        <v>14.26</v>
      </c>
      <c r="AL589" s="16">
        <v>10.53</v>
      </c>
      <c r="AM589" s="16" t="s">
        <v>15</v>
      </c>
      <c r="AN589" s="16" t="s">
        <v>15</v>
      </c>
      <c r="AO589" s="16" t="s">
        <v>15</v>
      </c>
      <c r="AP589" s="16" t="s">
        <v>15</v>
      </c>
      <c r="AQ589" s="16" t="s">
        <v>15</v>
      </c>
      <c r="AR589" s="16" t="s">
        <v>15</v>
      </c>
      <c r="AS589" s="16" t="s">
        <v>15</v>
      </c>
      <c r="AT589" s="16" t="s">
        <v>15</v>
      </c>
      <c r="AU589" s="16" t="s">
        <v>15</v>
      </c>
      <c r="AV589" s="16" t="s">
        <v>15</v>
      </c>
      <c r="AW589" s="16" t="s">
        <v>15</v>
      </c>
      <c r="AX589" s="19" t="s">
        <v>15</v>
      </c>
      <c r="AY589" s="19" t="s">
        <v>15</v>
      </c>
      <c r="AZ589" s="19" t="s">
        <v>15</v>
      </c>
      <c r="BA589" s="19" t="s">
        <v>15</v>
      </c>
      <c r="BB589" s="19" t="s">
        <v>15</v>
      </c>
      <c r="BC589" s="19" t="s">
        <v>15</v>
      </c>
      <c r="BD589" s="19" t="s">
        <v>15</v>
      </c>
      <c r="BE589" s="19" t="s">
        <v>15</v>
      </c>
      <c r="BF589" s="19" t="s">
        <v>15</v>
      </c>
      <c r="BG589" s="19" t="s">
        <v>15</v>
      </c>
      <c r="BH589" s="19" t="s">
        <v>15</v>
      </c>
      <c r="BI589" s="19" t="s">
        <v>15</v>
      </c>
      <c r="BJ589" s="19">
        <v>7.456396242677038E-2</v>
      </c>
      <c r="BK589" s="19">
        <v>4.9635673549369791E-2</v>
      </c>
      <c r="BL589" s="19">
        <v>3.9329755759301657E-2</v>
      </c>
      <c r="BM589" s="19">
        <v>8.3217750422615214E-2</v>
      </c>
      <c r="BN589" s="16" t="s">
        <v>15</v>
      </c>
      <c r="BO589" s="16" t="s">
        <v>15</v>
      </c>
      <c r="BP589" s="16" t="s">
        <v>15</v>
      </c>
      <c r="BQ589" s="16" t="s">
        <v>15</v>
      </c>
      <c r="BR589" s="16" t="s">
        <v>15</v>
      </c>
      <c r="BS589" s="16" t="s">
        <v>15</v>
      </c>
      <c r="BT589" s="16" t="s">
        <v>15</v>
      </c>
      <c r="BU589" s="16" t="s">
        <v>15</v>
      </c>
      <c r="BV589" s="16" t="s">
        <v>15</v>
      </c>
      <c r="BW589" s="16" t="s">
        <v>15</v>
      </c>
      <c r="BX589" s="16" t="s">
        <v>15</v>
      </c>
      <c r="BY589" s="16" t="s">
        <v>15</v>
      </c>
      <c r="BZ589" s="16">
        <v>4.5704000000000002</v>
      </c>
      <c r="CA589" s="16">
        <v>7.6539000000000001</v>
      </c>
      <c r="CB589" s="16">
        <v>8.0274999999999999</v>
      </c>
      <c r="CC589" s="16">
        <v>3.7584999999999997</v>
      </c>
      <c r="CD589" s="13" t="s">
        <v>15</v>
      </c>
      <c r="CE589" s="13" t="s">
        <v>15</v>
      </c>
      <c r="CF589" s="13" t="s">
        <v>15</v>
      </c>
      <c r="CG589" s="13" t="s">
        <v>15</v>
      </c>
      <c r="CH589" s="13" t="s">
        <v>15</v>
      </c>
      <c r="CI589" s="13" t="s">
        <v>15</v>
      </c>
      <c r="CJ589" s="13" t="s">
        <v>15</v>
      </c>
      <c r="CK589" s="13" t="s">
        <v>15</v>
      </c>
      <c r="CL589" s="13" t="s">
        <v>15</v>
      </c>
      <c r="CM589" s="13" t="s">
        <v>15</v>
      </c>
      <c r="CN589" s="13" t="s">
        <v>15</v>
      </c>
      <c r="CO589" s="13" t="s">
        <v>15</v>
      </c>
      <c r="CP589" s="13" t="s">
        <v>15</v>
      </c>
      <c r="CQ589" s="13" t="s">
        <v>15</v>
      </c>
      <c r="CR589" s="13">
        <v>0.18740566413504006</v>
      </c>
      <c r="CS589" s="13">
        <v>0.32863995502250665</v>
      </c>
      <c r="CT589" s="16" t="s">
        <v>15</v>
      </c>
      <c r="CU589" s="16" t="s">
        <v>15</v>
      </c>
      <c r="CV589" s="16" t="s">
        <v>15</v>
      </c>
      <c r="CW589" s="16" t="s">
        <v>15</v>
      </c>
      <c r="CX589" s="16" t="s">
        <v>15</v>
      </c>
      <c r="CY589" s="16" t="s">
        <v>15</v>
      </c>
      <c r="CZ589" s="16" t="s">
        <v>15</v>
      </c>
      <c r="DA589" s="16" t="s">
        <v>15</v>
      </c>
      <c r="DB589" s="16" t="s">
        <v>15</v>
      </c>
      <c r="DC589" s="16" t="s">
        <v>15</v>
      </c>
      <c r="DD589" s="16" t="s">
        <v>15</v>
      </c>
      <c r="DE589" s="16" t="s">
        <v>15</v>
      </c>
      <c r="DF589" s="16" t="s">
        <v>15</v>
      </c>
      <c r="DG589" s="16">
        <v>29.113199999999999</v>
      </c>
      <c r="DH589" s="16">
        <v>19.580500000000001</v>
      </c>
      <c r="DI589" s="16">
        <v>6.8718000000000004</v>
      </c>
      <c r="DJ589" s="21" t="s">
        <v>15</v>
      </c>
      <c r="DK589" s="21" t="s">
        <v>15</v>
      </c>
      <c r="DL589" s="21" t="s">
        <v>15</v>
      </c>
      <c r="DM589" s="21" t="s">
        <v>15</v>
      </c>
      <c r="DN589" s="21" t="s">
        <v>15</v>
      </c>
      <c r="DO589" s="21" t="s">
        <v>15</v>
      </c>
      <c r="DP589" s="21" t="s">
        <v>15</v>
      </c>
      <c r="DQ589" s="21" t="s">
        <v>15</v>
      </c>
      <c r="DR589" s="21" t="s">
        <v>15</v>
      </c>
      <c r="DS589" s="21" t="s">
        <v>15</v>
      </c>
      <c r="DT589" s="21" t="s">
        <v>15</v>
      </c>
      <c r="DU589" s="21" t="s">
        <v>15</v>
      </c>
      <c r="DV589" s="21" t="s">
        <v>15</v>
      </c>
      <c r="DW589" s="21">
        <v>13.724</v>
      </c>
      <c r="DX589" s="21">
        <v>11.7301</v>
      </c>
      <c r="DY589" s="21">
        <v>4.391</v>
      </c>
    </row>
    <row r="590" spans="1:129" x14ac:dyDescent="0.2">
      <c r="A590" s="62" t="str">
        <f>[1]PSIM!A606</f>
        <v>TPCH</v>
      </c>
      <c r="B590" s="16" t="s">
        <v>15</v>
      </c>
      <c r="C590" s="16" t="s">
        <v>15</v>
      </c>
      <c r="D590" s="16" t="s">
        <v>15</v>
      </c>
      <c r="E590" s="16" t="s">
        <v>15</v>
      </c>
      <c r="F590" s="16" t="s">
        <v>15</v>
      </c>
      <c r="G590" s="16" t="s">
        <v>15</v>
      </c>
      <c r="H590" s="16" t="s">
        <v>15</v>
      </c>
      <c r="I590" s="16" t="s">
        <v>15</v>
      </c>
      <c r="J590" s="16" t="s">
        <v>15</v>
      </c>
      <c r="K590" s="16" t="s">
        <v>15</v>
      </c>
      <c r="L590" s="16" t="s">
        <v>15</v>
      </c>
      <c r="M590" s="16" t="s">
        <v>15</v>
      </c>
      <c r="N590" s="16">
        <v>9.1600000000000001E-2</v>
      </c>
      <c r="O590" s="16">
        <v>0.12</v>
      </c>
      <c r="P590" s="16">
        <v>0.5</v>
      </c>
      <c r="Q590" s="16">
        <v>0.52</v>
      </c>
      <c r="R590" s="17" t="s">
        <v>15</v>
      </c>
      <c r="S590" s="17" t="s">
        <v>15</v>
      </c>
      <c r="T590" s="17" t="s">
        <v>15</v>
      </c>
      <c r="U590" s="17" t="s">
        <v>15</v>
      </c>
      <c r="V590" s="17" t="s">
        <v>15</v>
      </c>
      <c r="W590" s="17" t="s">
        <v>15</v>
      </c>
      <c r="X590" s="17" t="s">
        <v>15</v>
      </c>
      <c r="Y590" s="17" t="s">
        <v>15</v>
      </c>
      <c r="Z590" s="17" t="s">
        <v>15</v>
      </c>
      <c r="AA590" s="17" t="s">
        <v>15</v>
      </c>
      <c r="AB590" s="17" t="s">
        <v>15</v>
      </c>
      <c r="AC590" s="17">
        <v>36.580300000000001</v>
      </c>
      <c r="AD590" s="17">
        <v>37.930399999999999</v>
      </c>
      <c r="AE590" s="17">
        <v>40.535600000000002</v>
      </c>
      <c r="AF590" s="17">
        <v>48.6447</v>
      </c>
      <c r="AG590" s="17">
        <v>46.436999999999998</v>
      </c>
      <c r="AH590" s="16" t="s">
        <v>15</v>
      </c>
      <c r="AI590" s="16" t="s">
        <v>15</v>
      </c>
      <c r="AJ590" s="16">
        <v>40.54</v>
      </c>
      <c r="AK590" s="16">
        <v>48.64</v>
      </c>
      <c r="AL590" s="16">
        <v>46.44</v>
      </c>
      <c r="AM590" s="16" t="s">
        <v>15</v>
      </c>
      <c r="AN590" s="16" t="s">
        <v>15</v>
      </c>
      <c r="AO590" s="16" t="s">
        <v>15</v>
      </c>
      <c r="AP590" s="16" t="s">
        <v>15</v>
      </c>
      <c r="AQ590" s="16" t="s">
        <v>15</v>
      </c>
      <c r="AR590" s="16" t="s">
        <v>15</v>
      </c>
      <c r="AS590" s="16" t="s">
        <v>15</v>
      </c>
      <c r="AT590" s="16" t="s">
        <v>15</v>
      </c>
      <c r="AU590" s="16" t="s">
        <v>15</v>
      </c>
      <c r="AV590" s="16" t="s">
        <v>15</v>
      </c>
      <c r="AW590" s="16" t="s">
        <v>15</v>
      </c>
      <c r="AX590" s="19" t="s">
        <v>15</v>
      </c>
      <c r="AY590" s="19" t="s">
        <v>15</v>
      </c>
      <c r="AZ590" s="19" t="s">
        <v>15</v>
      </c>
      <c r="BA590" s="19" t="s">
        <v>15</v>
      </c>
      <c r="BB590" s="19" t="s">
        <v>15</v>
      </c>
      <c r="BC590" s="19" t="s">
        <v>15</v>
      </c>
      <c r="BD590" s="19" t="s">
        <v>15</v>
      </c>
      <c r="BE590" s="19" t="s">
        <v>15</v>
      </c>
      <c r="BF590" s="19" t="s">
        <v>15</v>
      </c>
      <c r="BG590" s="19" t="s">
        <v>15</v>
      </c>
      <c r="BH590" s="19" t="s">
        <v>15</v>
      </c>
      <c r="BI590" s="19">
        <v>0.53020083312643096</v>
      </c>
      <c r="BJ590" s="19">
        <v>0.39437949833302333</v>
      </c>
      <c r="BK590" s="19">
        <v>0.34145931872533097</v>
      </c>
      <c r="BL590" s="19">
        <v>0.16822191496298802</v>
      </c>
      <c r="BM590" s="19">
        <v>0.17527533444238402</v>
      </c>
      <c r="BN590" s="16" t="s">
        <v>15</v>
      </c>
      <c r="BO590" s="16" t="s">
        <v>15</v>
      </c>
      <c r="BP590" s="16" t="s">
        <v>15</v>
      </c>
      <c r="BQ590" s="16" t="s">
        <v>15</v>
      </c>
      <c r="BR590" s="16" t="s">
        <v>15</v>
      </c>
      <c r="BS590" s="16" t="s">
        <v>15</v>
      </c>
      <c r="BT590" s="16" t="s">
        <v>15</v>
      </c>
      <c r="BU590" s="16" t="s">
        <v>15</v>
      </c>
      <c r="BV590" s="16" t="s">
        <v>15</v>
      </c>
      <c r="BW590" s="16" t="s">
        <v>15</v>
      </c>
      <c r="BX590" s="16" t="s">
        <v>15</v>
      </c>
      <c r="BY590" s="16">
        <v>6.8635000000000002</v>
      </c>
      <c r="BZ590" s="16">
        <v>12.083500000000001</v>
      </c>
      <c r="CA590" s="16">
        <v>15.149900000000001</v>
      </c>
      <c r="CB590" s="16">
        <v>29.918600000000001</v>
      </c>
      <c r="CC590" s="16">
        <v>19.0456</v>
      </c>
      <c r="CD590" s="13" t="s">
        <v>15</v>
      </c>
      <c r="CE590" s="13" t="s">
        <v>15</v>
      </c>
      <c r="CF590" s="13" t="s">
        <v>15</v>
      </c>
      <c r="CG590" s="13" t="s">
        <v>15</v>
      </c>
      <c r="CH590" s="13" t="s">
        <v>15</v>
      </c>
      <c r="CI590" s="13" t="s">
        <v>15</v>
      </c>
      <c r="CJ590" s="13" t="s">
        <v>15</v>
      </c>
      <c r="CK590" s="13" t="s">
        <v>15</v>
      </c>
      <c r="CL590" s="13" t="s">
        <v>15</v>
      </c>
      <c r="CM590" s="13" t="s">
        <v>15</v>
      </c>
      <c r="CN590" s="13" t="s">
        <v>15</v>
      </c>
      <c r="CO590" s="13" t="s">
        <v>15</v>
      </c>
      <c r="CP590" s="13" t="s">
        <v>15</v>
      </c>
      <c r="CQ590" s="13">
        <v>0.56415207778584953</v>
      </c>
      <c r="CR590" s="13">
        <v>0.85525050477994391</v>
      </c>
      <c r="CS590" s="13">
        <v>0.91254494231810457</v>
      </c>
      <c r="CT590" s="16" t="s">
        <v>15</v>
      </c>
      <c r="CU590" s="16" t="s">
        <v>15</v>
      </c>
      <c r="CV590" s="16" t="s">
        <v>15</v>
      </c>
      <c r="CW590" s="16" t="s">
        <v>15</v>
      </c>
      <c r="CX590" s="16" t="s">
        <v>15</v>
      </c>
      <c r="CY590" s="16" t="s">
        <v>15</v>
      </c>
      <c r="CZ590" s="16" t="s">
        <v>15</v>
      </c>
      <c r="DA590" s="16" t="s">
        <v>15</v>
      </c>
      <c r="DB590" s="16" t="s">
        <v>15</v>
      </c>
      <c r="DC590" s="16" t="s">
        <v>15</v>
      </c>
      <c r="DD590" s="16" t="s">
        <v>15</v>
      </c>
      <c r="DE590" s="16" t="s">
        <v>15</v>
      </c>
      <c r="DF590" s="16">
        <v>2.4815</v>
      </c>
      <c r="DG590" s="16">
        <v>2.6440000000000001</v>
      </c>
      <c r="DH590" s="16">
        <v>10.736700000000001</v>
      </c>
      <c r="DI590" s="16">
        <v>10.036899999999999</v>
      </c>
      <c r="DJ590" s="21" t="s">
        <v>15</v>
      </c>
      <c r="DK590" s="21" t="s">
        <v>15</v>
      </c>
      <c r="DL590" s="21" t="s">
        <v>15</v>
      </c>
      <c r="DM590" s="21" t="s">
        <v>15</v>
      </c>
      <c r="DN590" s="21" t="s">
        <v>15</v>
      </c>
      <c r="DO590" s="21" t="s">
        <v>15</v>
      </c>
      <c r="DP590" s="21" t="s">
        <v>15</v>
      </c>
      <c r="DQ590" s="21" t="s">
        <v>15</v>
      </c>
      <c r="DR590" s="21" t="s">
        <v>15</v>
      </c>
      <c r="DS590" s="21" t="s">
        <v>15</v>
      </c>
      <c r="DT590" s="21" t="s">
        <v>15</v>
      </c>
      <c r="DU590" s="21" t="s">
        <v>15</v>
      </c>
      <c r="DV590" s="21">
        <v>1.3735999999999999</v>
      </c>
      <c r="DW590" s="21">
        <v>1.4756</v>
      </c>
      <c r="DX590" s="21">
        <v>5.1936999999999998</v>
      </c>
      <c r="DY590" s="21">
        <v>4.3376999999999999</v>
      </c>
    </row>
    <row r="591" spans="1:129" x14ac:dyDescent="0.2">
      <c r="A591" s="62" t="str">
        <f>[1]PSIM!A607</f>
        <v>TPCORP</v>
      </c>
      <c r="B591" s="16">
        <v>3.0587</v>
      </c>
      <c r="C591" s="16">
        <v>3.19</v>
      </c>
      <c r="D591" s="16">
        <v>3.0657999999999999</v>
      </c>
      <c r="E591" s="16">
        <v>3.07</v>
      </c>
      <c r="F591" s="16">
        <v>1.97</v>
      </c>
      <c r="G591" s="16">
        <v>0.98</v>
      </c>
      <c r="H591" s="16">
        <v>0.52</v>
      </c>
      <c r="I591" s="16">
        <v>0.38</v>
      </c>
      <c r="J591" s="16">
        <v>0.4</v>
      </c>
      <c r="K591" s="16">
        <v>0.54</v>
      </c>
      <c r="L591" s="16">
        <v>0.69</v>
      </c>
      <c r="M591" s="16">
        <v>0.44</v>
      </c>
      <c r="N591" s="16">
        <v>0.88</v>
      </c>
      <c r="O591" s="16">
        <v>0.83</v>
      </c>
      <c r="P591" s="16">
        <v>2.84</v>
      </c>
      <c r="Q591" s="16">
        <v>1.2</v>
      </c>
      <c r="R591" s="17">
        <v>26.514499999999998</v>
      </c>
      <c r="S591" s="17">
        <v>26.0899</v>
      </c>
      <c r="T591" s="17">
        <v>25.8703</v>
      </c>
      <c r="U591" s="17">
        <v>24.567699999999999</v>
      </c>
      <c r="V591" s="17">
        <v>19.249199999999998</v>
      </c>
      <c r="W591" s="17">
        <v>13.3804</v>
      </c>
      <c r="X591" s="17">
        <v>9.6715999999999998</v>
      </c>
      <c r="Y591" s="17">
        <v>11.021100000000001</v>
      </c>
      <c r="Z591" s="17">
        <v>9.1976999999999993</v>
      </c>
      <c r="AA591" s="17">
        <v>9.6166</v>
      </c>
      <c r="AB591" s="17">
        <v>10.507899999999999</v>
      </c>
      <c r="AC591" s="17">
        <v>9.4838000000000005</v>
      </c>
      <c r="AD591" s="17">
        <v>16.291699999999999</v>
      </c>
      <c r="AE591" s="17">
        <v>18.925799999999999</v>
      </c>
      <c r="AF591" s="17">
        <v>21.909199999999998</v>
      </c>
      <c r="AG591" s="17">
        <v>20.845099999999999</v>
      </c>
      <c r="AH591" s="16">
        <v>9.48</v>
      </c>
      <c r="AI591" s="16">
        <v>12.51</v>
      </c>
      <c r="AJ591" s="16">
        <v>18.93</v>
      </c>
      <c r="AK591" s="16">
        <v>21.91</v>
      </c>
      <c r="AL591" s="16">
        <v>20.85</v>
      </c>
      <c r="AM591" s="16">
        <v>7.09</v>
      </c>
      <c r="AN591" s="16">
        <v>7.34</v>
      </c>
      <c r="AO591" s="16">
        <v>8.2100000000000009</v>
      </c>
      <c r="AP591" s="16">
        <v>7.94</v>
      </c>
      <c r="AQ591" s="16">
        <v>9.2200000000000006</v>
      </c>
      <c r="AR591" s="16">
        <v>9.93</v>
      </c>
      <c r="AS591" s="16">
        <v>9.3800000000000008</v>
      </c>
      <c r="AT591" s="16">
        <v>10.66</v>
      </c>
      <c r="AU591" s="16">
        <v>9.16</v>
      </c>
      <c r="AV591" s="16">
        <v>8.64</v>
      </c>
      <c r="AW591" s="16">
        <v>9.35</v>
      </c>
      <c r="AX591" s="19">
        <v>7.120926953545062E-2</v>
      </c>
      <c r="AY591" s="19">
        <v>3.0712069008198437E-2</v>
      </c>
      <c r="AZ591" s="19">
        <v>1.7798214835032175E-2</v>
      </c>
      <c r="BA591" s="19">
        <v>1.0766276004462344E-2</v>
      </c>
      <c r="BB591" s="19">
        <v>8.3591983745171673E-3</v>
      </c>
      <c r="BC591" s="19">
        <v>3.4214296278146776E-3</v>
      </c>
      <c r="BD591" s="19">
        <v>0.10142488174352128</v>
      </c>
      <c r="BE591" s="19">
        <v>1.1095350669818756E-3</v>
      </c>
      <c r="BF591" s="19">
        <v>5.0318393975673655E-4</v>
      </c>
      <c r="BG591" s="19">
        <v>6.0102046949188462E-5</v>
      </c>
      <c r="BH591" s="19" t="s">
        <v>15</v>
      </c>
      <c r="BI591" s="19">
        <v>-1.037872926612949E-4</v>
      </c>
      <c r="BJ591" s="19">
        <v>5.340483647550331E-5</v>
      </c>
      <c r="BK591" s="19">
        <v>4.2128322871466481E-5</v>
      </c>
      <c r="BL591" s="19" t="s">
        <v>15</v>
      </c>
      <c r="BM591" s="19" t="s">
        <v>15</v>
      </c>
      <c r="BN591" s="16">
        <v>15.133900000000001</v>
      </c>
      <c r="BO591" s="16">
        <v>14.856400000000001</v>
      </c>
      <c r="BP591" s="16">
        <v>14.4573</v>
      </c>
      <c r="BQ591" s="16">
        <v>14.007300000000001</v>
      </c>
      <c r="BR591" s="16">
        <v>9.9033999999999995</v>
      </c>
      <c r="BS591" s="16">
        <v>5.2523</v>
      </c>
      <c r="BT591" s="16">
        <v>2.8228999999999997</v>
      </c>
      <c r="BU591" s="16">
        <v>2.5495000000000001</v>
      </c>
      <c r="BV591" s="16">
        <v>2.4620000000000002</v>
      </c>
      <c r="BW591" s="16">
        <v>3.1265000000000001</v>
      </c>
      <c r="BX591" s="16">
        <v>3.5209999999999999</v>
      </c>
      <c r="BY591" s="16">
        <v>2.5152000000000001</v>
      </c>
      <c r="BZ591" s="16">
        <v>9.9429999999999996</v>
      </c>
      <c r="CA591" s="16">
        <v>9.6646999999999998</v>
      </c>
      <c r="CB591" s="16">
        <v>28.1449</v>
      </c>
      <c r="CC591" s="16">
        <v>13.7158</v>
      </c>
      <c r="CD591" s="13">
        <v>0.49089609222658448</v>
      </c>
      <c r="CE591" s="13">
        <v>0.20029824790354012</v>
      </c>
      <c r="CF591" s="13">
        <v>0.10457427851102678</v>
      </c>
      <c r="CG591" s="13">
        <v>6.8933043743849051E-2</v>
      </c>
      <c r="CH591" s="13">
        <v>9.4587456807135682E-3</v>
      </c>
      <c r="CI591" s="13">
        <v>7.0428632286488151E-3</v>
      </c>
      <c r="CJ591" s="13">
        <v>4.0767620150936323E-3</v>
      </c>
      <c r="CK591" s="13" t="s">
        <v>15</v>
      </c>
      <c r="CL591" s="13" t="s">
        <v>15</v>
      </c>
      <c r="CM591" s="13" t="s">
        <v>15</v>
      </c>
      <c r="CN591" s="13" t="s">
        <v>15</v>
      </c>
      <c r="CO591" s="13" t="s">
        <v>15</v>
      </c>
      <c r="CP591" s="13" t="s">
        <v>15</v>
      </c>
      <c r="CQ591" s="13" t="s">
        <v>15</v>
      </c>
      <c r="CR591" s="13" t="s">
        <v>15</v>
      </c>
      <c r="CS591" s="13" t="s">
        <v>15</v>
      </c>
      <c r="CT591" s="16">
        <v>35.525300000000001</v>
      </c>
      <c r="CU591" s="16">
        <v>28.304600000000001</v>
      </c>
      <c r="CV591" s="16">
        <v>22.046700000000001</v>
      </c>
      <c r="CW591" s="16">
        <v>18.7897</v>
      </c>
      <c r="CX591" s="16">
        <v>10.948600000000001</v>
      </c>
      <c r="CY591" s="16">
        <v>5.2209000000000003</v>
      </c>
      <c r="CZ591" s="16">
        <v>2.7553000000000001</v>
      </c>
      <c r="DA591" s="16">
        <v>1.9874000000000001</v>
      </c>
      <c r="DB591" s="16">
        <v>2.1320999999999999</v>
      </c>
      <c r="DC591" s="16">
        <v>2.8904000000000001</v>
      </c>
      <c r="DD591" s="16">
        <v>3.6377000000000002</v>
      </c>
      <c r="DE591" s="16">
        <v>2.3317999999999999</v>
      </c>
      <c r="DF591" s="16">
        <v>4.5824999999999996</v>
      </c>
      <c r="DG591" s="16">
        <v>4.2831999999999999</v>
      </c>
      <c r="DH591" s="16">
        <v>14.138299999999999</v>
      </c>
      <c r="DI591" s="16">
        <v>5.6850000000000005</v>
      </c>
      <c r="DJ591" s="21">
        <v>16.6721</v>
      </c>
      <c r="DK591" s="21">
        <v>16.286200000000001</v>
      </c>
      <c r="DL591" s="21">
        <v>14.864599999999999</v>
      </c>
      <c r="DM591" s="21">
        <v>13.5854</v>
      </c>
      <c r="DN591" s="21">
        <v>8.3893000000000004</v>
      </c>
      <c r="DO591" s="21">
        <v>4.2148000000000003</v>
      </c>
      <c r="DP591" s="21">
        <v>2.2711000000000001</v>
      </c>
      <c r="DQ591" s="21">
        <v>1.6539000000000001</v>
      </c>
      <c r="DR591" s="21">
        <v>1.7656000000000001</v>
      </c>
      <c r="DS591" s="21">
        <v>2.3538999999999999</v>
      </c>
      <c r="DT591" s="21">
        <v>2.8952999999999998</v>
      </c>
      <c r="DU591" s="21">
        <v>1.8505</v>
      </c>
      <c r="DV591" s="21">
        <v>3.6595</v>
      </c>
      <c r="DW591" s="21">
        <v>3.4822000000000002</v>
      </c>
      <c r="DX591" s="21">
        <v>11.949400000000001</v>
      </c>
      <c r="DY591" s="21">
        <v>4.8246000000000002</v>
      </c>
    </row>
    <row r="592" spans="1:129" x14ac:dyDescent="0.2">
      <c r="A592" s="62" t="str">
        <f>[1]PSIM!A608</f>
        <v>TPIPL</v>
      </c>
      <c r="B592" s="16">
        <v>-0.29380000000000001</v>
      </c>
      <c r="C592" s="16">
        <v>0.97399999999999998</v>
      </c>
      <c r="D592" s="16">
        <v>0.53249999999999997</v>
      </c>
      <c r="E592" s="16">
        <v>0.193</v>
      </c>
      <c r="F592" s="16">
        <v>0.22700000000000001</v>
      </c>
      <c r="G592" s="16">
        <v>0.11700000000000001</v>
      </c>
      <c r="H592" s="16">
        <v>-0.27200000000000002</v>
      </c>
      <c r="I592" s="16">
        <v>0.23899999999999999</v>
      </c>
      <c r="J592" s="16">
        <v>0.114</v>
      </c>
      <c r="K592" s="16">
        <v>0.48799999999999999</v>
      </c>
      <c r="L592" s="16">
        <v>1.4E-2</v>
      </c>
      <c r="M592" s="16">
        <v>0.03</v>
      </c>
      <c r="N592" s="16">
        <v>7.0000000000000007E-2</v>
      </c>
      <c r="O592" s="16">
        <v>-6.3E-2</v>
      </c>
      <c r="P592" s="16">
        <v>2.5999999999999999E-2</v>
      </c>
      <c r="Q592" s="16">
        <v>-6.3E-2</v>
      </c>
      <c r="R592" s="17">
        <v>23.476400000000002</v>
      </c>
      <c r="S592" s="17">
        <v>37.263199999999998</v>
      </c>
      <c r="T592" s="17">
        <v>34.702199999999998</v>
      </c>
      <c r="U592" s="17">
        <v>26.8461</v>
      </c>
      <c r="V592" s="17">
        <v>23.4163</v>
      </c>
      <c r="W592" s="17">
        <v>23.378799999999998</v>
      </c>
      <c r="X592" s="17">
        <v>24.182300000000001</v>
      </c>
      <c r="Y592" s="17">
        <v>22.056799999999999</v>
      </c>
      <c r="Z592" s="17">
        <v>22.5245</v>
      </c>
      <c r="AA592" s="17">
        <v>26.903400000000001</v>
      </c>
      <c r="AB592" s="17">
        <v>14.4361</v>
      </c>
      <c r="AC592" s="17">
        <v>14.908099999999999</v>
      </c>
      <c r="AD592" s="17">
        <v>15.7898</v>
      </c>
      <c r="AE592" s="17">
        <v>8.3338000000000001</v>
      </c>
      <c r="AF592" s="17">
        <v>19.9953</v>
      </c>
      <c r="AG592" s="17">
        <v>19.271999999999998</v>
      </c>
      <c r="AH592" s="16">
        <v>14.91</v>
      </c>
      <c r="AI592" s="16">
        <v>15.88</v>
      </c>
      <c r="AJ592" s="16">
        <v>15.63</v>
      </c>
      <c r="AK592" s="16">
        <v>16.52</v>
      </c>
      <c r="AL592" s="16">
        <v>15.79</v>
      </c>
      <c r="AM592" s="16">
        <v>23.26</v>
      </c>
      <c r="AN592" s="16">
        <v>21.59</v>
      </c>
      <c r="AO592" s="16">
        <v>19.66</v>
      </c>
      <c r="AP592" s="16">
        <v>20.399999999999999</v>
      </c>
      <c r="AQ592" s="16">
        <v>20.25</v>
      </c>
      <c r="AR592" s="16">
        <v>18.98</v>
      </c>
      <c r="AS592" s="16">
        <v>18.260000000000002</v>
      </c>
      <c r="AT592" s="16">
        <v>18.5</v>
      </c>
      <c r="AU592" s="16">
        <v>17.899999999999999</v>
      </c>
      <c r="AV592" s="16">
        <v>17.899999999999999</v>
      </c>
      <c r="AW592" s="16">
        <v>20.07</v>
      </c>
      <c r="AX592" s="19">
        <v>73.432261912235546</v>
      </c>
      <c r="AY592" s="19">
        <v>0.46385051623130191</v>
      </c>
      <c r="AZ592" s="19">
        <v>0.43192506258591434</v>
      </c>
      <c r="BA592" s="19">
        <v>0.68292856103644484</v>
      </c>
      <c r="BB592" s="19">
        <v>0.61862861334833541</v>
      </c>
      <c r="BC592" s="19">
        <v>0.28764676246189785</v>
      </c>
      <c r="BD592" s="19">
        <v>0.3103051286662637</v>
      </c>
      <c r="BE592" s="19">
        <v>0.14146775272236034</v>
      </c>
      <c r="BF592" s="19">
        <v>7.2196230523733237E-2</v>
      </c>
      <c r="BG592" s="19">
        <v>6.9324536555886926E-2</v>
      </c>
      <c r="BH592" s="19">
        <v>0.84611712530220673</v>
      </c>
      <c r="BI592" s="19">
        <v>0.2910106477035147</v>
      </c>
      <c r="BJ592" s="19">
        <v>0.85251373409522024</v>
      </c>
      <c r="BK592" s="19">
        <v>-1.8191834701093696</v>
      </c>
      <c r="BL592" s="19">
        <v>1.667280793100423</v>
      </c>
      <c r="BM592" s="19">
        <v>5.3775819290648554</v>
      </c>
      <c r="BN592" s="16">
        <v>-10.3085</v>
      </c>
      <c r="BO592" s="16">
        <v>25.060600000000001</v>
      </c>
      <c r="BP592" s="16">
        <v>19.6844</v>
      </c>
      <c r="BQ592" s="16">
        <v>7.1418999999999997</v>
      </c>
      <c r="BR592" s="16">
        <v>12.2849</v>
      </c>
      <c r="BS592" s="16">
        <v>9.3536999999999999</v>
      </c>
      <c r="BT592" s="16">
        <v>-21.1342</v>
      </c>
      <c r="BU592" s="16">
        <v>21.790600000000001</v>
      </c>
      <c r="BV592" s="16">
        <v>9.5726999999999993</v>
      </c>
      <c r="BW592" s="16">
        <v>39.729700000000001</v>
      </c>
      <c r="BX592" s="16">
        <v>1.0911999999999999</v>
      </c>
      <c r="BY592" s="16">
        <v>2.2551999999999999</v>
      </c>
      <c r="BZ592" s="16">
        <v>4.7838000000000003</v>
      </c>
      <c r="CA592" s="16">
        <v>-4.6327999999999996</v>
      </c>
      <c r="CB592" s="16">
        <v>1.6945000000000001</v>
      </c>
      <c r="CC592" s="16">
        <v>-4.1516999999999999</v>
      </c>
      <c r="CD592" s="13">
        <v>0.22563696503115888</v>
      </c>
      <c r="CE592" s="13">
        <v>1.7184775588714503</v>
      </c>
      <c r="CF592" s="13">
        <v>0.88632892562275267</v>
      </c>
      <c r="CG592" s="13">
        <v>0.82528764920863273</v>
      </c>
      <c r="CH592" s="13">
        <v>0.31327663371931869</v>
      </c>
      <c r="CI592" s="13">
        <v>0.20834391907998565</v>
      </c>
      <c r="CJ592" s="13">
        <v>0.21196604934563484</v>
      </c>
      <c r="CK592" s="13">
        <v>0.10226850075628448</v>
      </c>
      <c r="CL592" s="13">
        <v>8.4233363944389933E-2</v>
      </c>
      <c r="CM592" s="13">
        <v>7.2152916692529642E-2</v>
      </c>
      <c r="CN592" s="13">
        <v>6.9968738291830271E-2</v>
      </c>
      <c r="CO592" s="13">
        <v>0.17717627568597516</v>
      </c>
      <c r="CP592" s="13">
        <v>0.48157631130849321</v>
      </c>
      <c r="CQ592" s="13">
        <v>0.67339027977105237</v>
      </c>
      <c r="CR592" s="13">
        <v>0.84637995514161057</v>
      </c>
      <c r="CS592" s="13">
        <v>0.91286974003476085</v>
      </c>
      <c r="CT592" s="16">
        <v>-10.7239</v>
      </c>
      <c r="CU592" s="16">
        <v>27.456</v>
      </c>
      <c r="CV592" s="16">
        <v>14.3337</v>
      </c>
      <c r="CW592" s="16">
        <v>4.2850999999999999</v>
      </c>
      <c r="CX592" s="16">
        <v>6.5384000000000002</v>
      </c>
      <c r="CY592" s="16">
        <v>4.3659999999999997</v>
      </c>
      <c r="CZ592" s="16">
        <v>-10.044700000000001</v>
      </c>
      <c r="DA592" s="16">
        <v>9.1255000000000006</v>
      </c>
      <c r="DB592" s="16">
        <v>4.2008999999999999</v>
      </c>
      <c r="DC592" s="16">
        <v>16.855799999999999</v>
      </c>
      <c r="DD592" s="16">
        <v>0.47789999999999999</v>
      </c>
      <c r="DE592" s="16">
        <v>1.0384</v>
      </c>
      <c r="DF592" s="16">
        <v>2.3616000000000001</v>
      </c>
      <c r="DG592" s="16">
        <v>-2.2107999999999999</v>
      </c>
      <c r="DH592" s="16">
        <v>1.1111</v>
      </c>
      <c r="DI592" s="16">
        <v>-3.0863999999999998</v>
      </c>
      <c r="DJ592" s="21">
        <v>-2.2082000000000002</v>
      </c>
      <c r="DK592" s="21">
        <v>6.9642999999999997</v>
      </c>
      <c r="DL592" s="21">
        <v>5.7463999999999995</v>
      </c>
      <c r="DM592" s="21">
        <v>2.1387999999999998</v>
      </c>
      <c r="DN592" s="21">
        <v>3.9954999999999998</v>
      </c>
      <c r="DO592" s="21">
        <v>3.2419000000000002</v>
      </c>
      <c r="DP592" s="21">
        <v>-7.2683999999999997</v>
      </c>
      <c r="DQ592" s="21">
        <v>6.5937999999999999</v>
      </c>
      <c r="DR592" s="21">
        <v>3.2290000000000001</v>
      </c>
      <c r="DS592" s="21">
        <v>13.723700000000001</v>
      </c>
      <c r="DT592" s="21">
        <v>0.3881</v>
      </c>
      <c r="DU592" s="21">
        <v>0.76249999999999996</v>
      </c>
      <c r="DV592" s="21">
        <v>1.4957</v>
      </c>
      <c r="DW592" s="21">
        <v>-1.2112000000000001</v>
      </c>
      <c r="DX592" s="21">
        <v>0.51429999999999998</v>
      </c>
      <c r="DY592" s="21">
        <v>-1.2867999999999999</v>
      </c>
    </row>
    <row r="593" spans="1:129" x14ac:dyDescent="0.2">
      <c r="A593" s="62" t="str">
        <f>[1]PSIM!A609</f>
        <v>TPIPP</v>
      </c>
      <c r="B593" s="16" t="s">
        <v>15</v>
      </c>
      <c r="C593" s="16" t="s">
        <v>15</v>
      </c>
      <c r="D593" s="16" t="s">
        <v>15</v>
      </c>
      <c r="E593" s="16" t="s">
        <v>15</v>
      </c>
      <c r="F593" s="16" t="s">
        <v>15</v>
      </c>
      <c r="G593" s="16" t="s">
        <v>15</v>
      </c>
      <c r="H593" s="16" t="s">
        <v>15</v>
      </c>
      <c r="I593" s="16" t="s">
        <v>15</v>
      </c>
      <c r="J593" s="16" t="s">
        <v>15</v>
      </c>
      <c r="K593" s="16" t="s">
        <v>15</v>
      </c>
      <c r="L593" s="16" t="s">
        <v>15</v>
      </c>
      <c r="M593" s="16" t="s">
        <v>15</v>
      </c>
      <c r="N593" s="16" t="s">
        <v>15</v>
      </c>
      <c r="O593" s="16" t="s">
        <v>15</v>
      </c>
      <c r="P593" s="16" t="s">
        <v>15</v>
      </c>
      <c r="Q593" s="16">
        <v>0.33300000000000002</v>
      </c>
      <c r="R593" s="17" t="s">
        <v>15</v>
      </c>
      <c r="S593" s="17" t="s">
        <v>15</v>
      </c>
      <c r="T593" s="17" t="s">
        <v>15</v>
      </c>
      <c r="U593" s="17" t="s">
        <v>15</v>
      </c>
      <c r="V593" s="17" t="s">
        <v>15</v>
      </c>
      <c r="W593" s="17" t="s">
        <v>15</v>
      </c>
      <c r="X593" s="17" t="s">
        <v>15</v>
      </c>
      <c r="Y593" s="17" t="s">
        <v>15</v>
      </c>
      <c r="Z593" s="17" t="s">
        <v>15</v>
      </c>
      <c r="AA593" s="17" t="s">
        <v>15</v>
      </c>
      <c r="AB593" s="17" t="s">
        <v>15</v>
      </c>
      <c r="AC593" s="17" t="s">
        <v>15</v>
      </c>
      <c r="AD593" s="17" t="s">
        <v>15</v>
      </c>
      <c r="AE593" s="17">
        <v>38.217300000000002</v>
      </c>
      <c r="AF593" s="17">
        <v>48.147300000000001</v>
      </c>
      <c r="AG593" s="17">
        <v>54.211300000000001</v>
      </c>
      <c r="AH593" s="16" t="s">
        <v>15</v>
      </c>
      <c r="AI593" s="16" t="s">
        <v>15</v>
      </c>
      <c r="AJ593" s="16" t="s">
        <v>15</v>
      </c>
      <c r="AK593" s="16" t="s">
        <v>15</v>
      </c>
      <c r="AL593" s="16">
        <v>21.94</v>
      </c>
      <c r="AM593" s="16" t="s">
        <v>15</v>
      </c>
      <c r="AN593" s="16" t="s">
        <v>15</v>
      </c>
      <c r="AO593" s="16" t="s">
        <v>15</v>
      </c>
      <c r="AP593" s="16" t="s">
        <v>15</v>
      </c>
      <c r="AQ593" s="16" t="s">
        <v>15</v>
      </c>
      <c r="AR593" s="16" t="s">
        <v>15</v>
      </c>
      <c r="AS593" s="16" t="s">
        <v>15</v>
      </c>
      <c r="AT593" s="16" t="s">
        <v>15</v>
      </c>
      <c r="AU593" s="16" t="s">
        <v>15</v>
      </c>
      <c r="AV593" s="16" t="s">
        <v>15</v>
      </c>
      <c r="AW593" s="16" t="s">
        <v>15</v>
      </c>
      <c r="AX593" s="19" t="s">
        <v>15</v>
      </c>
      <c r="AY593" s="19" t="s">
        <v>15</v>
      </c>
      <c r="AZ593" s="19" t="s">
        <v>15</v>
      </c>
      <c r="BA593" s="19" t="s">
        <v>15</v>
      </c>
      <c r="BB593" s="19" t="s">
        <v>15</v>
      </c>
      <c r="BC593" s="19" t="s">
        <v>15</v>
      </c>
      <c r="BD593" s="19" t="s">
        <v>15</v>
      </c>
      <c r="BE593" s="19" t="s">
        <v>15</v>
      </c>
      <c r="BF593" s="19" t="s">
        <v>15</v>
      </c>
      <c r="BG593" s="19" t="s">
        <v>15</v>
      </c>
      <c r="BH593" s="19" t="s">
        <v>15</v>
      </c>
      <c r="BI593" s="19" t="s">
        <v>15</v>
      </c>
      <c r="BJ593" s="19" t="s">
        <v>15</v>
      </c>
      <c r="BK593" s="19">
        <v>9.2059448065660687E-2</v>
      </c>
      <c r="BL593" s="19">
        <v>8.2509145590181868E-2</v>
      </c>
      <c r="BM593" s="19">
        <v>1.7270358179698506E-2</v>
      </c>
      <c r="BN593" s="16" t="s">
        <v>15</v>
      </c>
      <c r="BO593" s="16" t="s">
        <v>15</v>
      </c>
      <c r="BP593" s="16" t="s">
        <v>15</v>
      </c>
      <c r="BQ593" s="16" t="s">
        <v>15</v>
      </c>
      <c r="BR593" s="16" t="s">
        <v>15</v>
      </c>
      <c r="BS593" s="16" t="s">
        <v>15</v>
      </c>
      <c r="BT593" s="16" t="s">
        <v>15</v>
      </c>
      <c r="BU593" s="16" t="s">
        <v>15</v>
      </c>
      <c r="BV593" s="16" t="s">
        <v>15</v>
      </c>
      <c r="BW593" s="16" t="s">
        <v>15</v>
      </c>
      <c r="BX593" s="16" t="s">
        <v>15</v>
      </c>
      <c r="BY593" s="16" t="s">
        <v>15</v>
      </c>
      <c r="BZ593" s="16" t="s">
        <v>15</v>
      </c>
      <c r="CA593" s="16">
        <v>18.7636</v>
      </c>
      <c r="CB593" s="16">
        <v>41.7624</v>
      </c>
      <c r="CC593" s="16">
        <v>53.270899999999997</v>
      </c>
      <c r="CD593" s="13" t="s">
        <v>15</v>
      </c>
      <c r="CE593" s="13" t="s">
        <v>15</v>
      </c>
      <c r="CF593" s="13" t="s">
        <v>15</v>
      </c>
      <c r="CG593" s="13" t="s">
        <v>15</v>
      </c>
      <c r="CH593" s="13" t="s">
        <v>15</v>
      </c>
      <c r="CI593" s="13" t="s">
        <v>15</v>
      </c>
      <c r="CJ593" s="13" t="s">
        <v>15</v>
      </c>
      <c r="CK593" s="13" t="s">
        <v>15</v>
      </c>
      <c r="CL593" s="13" t="s">
        <v>15</v>
      </c>
      <c r="CM593" s="13" t="s">
        <v>15</v>
      </c>
      <c r="CN593" s="13" t="s">
        <v>15</v>
      </c>
      <c r="CO593" s="13" t="s">
        <v>15</v>
      </c>
      <c r="CP593" s="13" t="s">
        <v>15</v>
      </c>
      <c r="CQ593" s="13" t="s">
        <v>15</v>
      </c>
      <c r="CR593" s="13" t="s">
        <v>15</v>
      </c>
      <c r="CS593" s="13" t="s">
        <v>15</v>
      </c>
      <c r="CT593" s="16" t="s">
        <v>15</v>
      </c>
      <c r="CU593" s="16" t="s">
        <v>15</v>
      </c>
      <c r="CV593" s="16" t="s">
        <v>15</v>
      </c>
      <c r="CW593" s="16" t="s">
        <v>15</v>
      </c>
      <c r="CX593" s="16" t="s">
        <v>15</v>
      </c>
      <c r="CY593" s="16" t="s">
        <v>15</v>
      </c>
      <c r="CZ593" s="16" t="s">
        <v>15</v>
      </c>
      <c r="DA593" s="16" t="s">
        <v>15</v>
      </c>
      <c r="DB593" s="16" t="s">
        <v>15</v>
      </c>
      <c r="DC593" s="16" t="s">
        <v>15</v>
      </c>
      <c r="DD593" s="16" t="s">
        <v>15</v>
      </c>
      <c r="DE593" s="16" t="s">
        <v>15</v>
      </c>
      <c r="DF593" s="16" t="s">
        <v>15</v>
      </c>
      <c r="DG593" s="16" t="s">
        <v>15</v>
      </c>
      <c r="DH593" s="16">
        <v>21.0092</v>
      </c>
      <c r="DI593" s="16">
        <v>15.9307</v>
      </c>
      <c r="DJ593" s="21" t="s">
        <v>15</v>
      </c>
      <c r="DK593" s="21" t="s">
        <v>15</v>
      </c>
      <c r="DL593" s="21" t="s">
        <v>15</v>
      </c>
      <c r="DM593" s="21" t="s">
        <v>15</v>
      </c>
      <c r="DN593" s="21" t="s">
        <v>15</v>
      </c>
      <c r="DO593" s="21" t="s">
        <v>15</v>
      </c>
      <c r="DP593" s="21" t="s">
        <v>15</v>
      </c>
      <c r="DQ593" s="21" t="s">
        <v>15</v>
      </c>
      <c r="DR593" s="21" t="s">
        <v>15</v>
      </c>
      <c r="DS593" s="21" t="s">
        <v>15</v>
      </c>
      <c r="DT593" s="21" t="s">
        <v>15</v>
      </c>
      <c r="DU593" s="21" t="s">
        <v>15</v>
      </c>
      <c r="DV593" s="21" t="s">
        <v>15</v>
      </c>
      <c r="DW593" s="21" t="s">
        <v>15</v>
      </c>
      <c r="DX593" s="21">
        <v>11.8293</v>
      </c>
      <c r="DY593" s="21">
        <v>11.3325</v>
      </c>
    </row>
    <row r="594" spans="1:129" x14ac:dyDescent="0.2">
      <c r="A594" s="62" t="str">
        <f>[1]PSIM!A610</f>
        <v>TPOLY</v>
      </c>
      <c r="B594" s="16" t="s">
        <v>15</v>
      </c>
      <c r="C594" s="16" t="s">
        <v>15</v>
      </c>
      <c r="D594" s="16" t="s">
        <v>15</v>
      </c>
      <c r="E594" s="16" t="s">
        <v>15</v>
      </c>
      <c r="F594" s="16" t="s">
        <v>15</v>
      </c>
      <c r="G594" s="16" t="s">
        <v>15</v>
      </c>
      <c r="H594" s="16">
        <v>0.22309999999999999</v>
      </c>
      <c r="I594" s="16">
        <v>9.0899999999999995E-2</v>
      </c>
      <c r="J594" s="16">
        <v>0.19009999999999999</v>
      </c>
      <c r="K594" s="16">
        <v>0.1157</v>
      </c>
      <c r="L594" s="16">
        <v>-0.43390000000000001</v>
      </c>
      <c r="M594" s="16">
        <v>-0.94489999999999996</v>
      </c>
      <c r="N594" s="16">
        <v>-0.5766</v>
      </c>
      <c r="O594" s="16">
        <v>-0.52</v>
      </c>
      <c r="P594" s="16">
        <v>0.21</v>
      </c>
      <c r="Q594" s="16">
        <v>0.31</v>
      </c>
      <c r="R594" s="17" t="s">
        <v>15</v>
      </c>
      <c r="S594" s="17" t="s">
        <v>15</v>
      </c>
      <c r="T594" s="17" t="s">
        <v>15</v>
      </c>
      <c r="U594" s="17" t="s">
        <v>15</v>
      </c>
      <c r="V594" s="17" t="s">
        <v>15</v>
      </c>
      <c r="W594" s="17" t="s">
        <v>15</v>
      </c>
      <c r="X594" s="17">
        <v>12.592499999999999</v>
      </c>
      <c r="Y594" s="17">
        <v>8.8725000000000005</v>
      </c>
      <c r="Z594" s="17">
        <v>10.8375</v>
      </c>
      <c r="AA594" s="17">
        <v>8.7965</v>
      </c>
      <c r="AB594" s="17">
        <v>1.3351</v>
      </c>
      <c r="AC594" s="17">
        <v>-6.3400999999999996</v>
      </c>
      <c r="AD594" s="17">
        <v>2.4039000000000001</v>
      </c>
      <c r="AE594" s="17">
        <v>6.6825000000000001</v>
      </c>
      <c r="AF594" s="17">
        <v>18.423100000000002</v>
      </c>
      <c r="AG594" s="17">
        <v>23.9803</v>
      </c>
      <c r="AH594" s="16">
        <v>-5.77</v>
      </c>
      <c r="AI594" s="16">
        <v>4.58</v>
      </c>
      <c r="AJ594" s="16">
        <v>10.64</v>
      </c>
      <c r="AK594" s="16">
        <v>18.850000000000001</v>
      </c>
      <c r="AL594" s="16">
        <v>23.98</v>
      </c>
      <c r="AM594" s="16" t="s">
        <v>15</v>
      </c>
      <c r="AN594" s="16" t="s">
        <v>15</v>
      </c>
      <c r="AO594" s="16" t="s">
        <v>15</v>
      </c>
      <c r="AP594" s="16" t="s">
        <v>15</v>
      </c>
      <c r="AQ594" s="16" t="s">
        <v>15</v>
      </c>
      <c r="AR594" s="16" t="s">
        <v>15</v>
      </c>
      <c r="AS594" s="16" t="s">
        <v>15</v>
      </c>
      <c r="AT594" s="16" t="s">
        <v>15</v>
      </c>
      <c r="AU594" s="16">
        <v>5.05</v>
      </c>
      <c r="AV594" s="16">
        <v>5.0199999999999996</v>
      </c>
      <c r="AW594" s="16">
        <v>5.18</v>
      </c>
      <c r="AX594" s="19" t="s">
        <v>15</v>
      </c>
      <c r="AY594" s="19" t="s">
        <v>15</v>
      </c>
      <c r="AZ594" s="19" t="s">
        <v>15</v>
      </c>
      <c r="BA594" s="19" t="s">
        <v>15</v>
      </c>
      <c r="BB594" s="19" t="s">
        <v>15</v>
      </c>
      <c r="BC594" s="19" t="s">
        <v>15</v>
      </c>
      <c r="BD594" s="19">
        <v>5.2654898865855233E-2</v>
      </c>
      <c r="BE594" s="19">
        <v>0.10261196112533796</v>
      </c>
      <c r="BF594" s="19">
        <v>8.2303410335745175E-2</v>
      </c>
      <c r="BG594" s="19">
        <v>0.23786746694750177</v>
      </c>
      <c r="BH594" s="19">
        <v>-0.23065194391842034</v>
      </c>
      <c r="BI594" s="19">
        <v>-0.20949669274982768</v>
      </c>
      <c r="BJ594" s="19">
        <v>-0.45448561989109987</v>
      </c>
      <c r="BK594" s="19">
        <v>-1.2777761566407446</v>
      </c>
      <c r="BL594" s="19">
        <v>0.20398490130207617</v>
      </c>
      <c r="BM594" s="19">
        <v>0.1573320047493332</v>
      </c>
      <c r="BN594" s="16" t="s">
        <v>15</v>
      </c>
      <c r="BO594" s="16" t="s">
        <v>15</v>
      </c>
      <c r="BP594" s="16" t="s">
        <v>15</v>
      </c>
      <c r="BQ594" s="16" t="s">
        <v>15</v>
      </c>
      <c r="BR594" s="16" t="s">
        <v>15</v>
      </c>
      <c r="BS594" s="16" t="s">
        <v>15</v>
      </c>
      <c r="BT594" s="16">
        <v>4.5679999999999996</v>
      </c>
      <c r="BU594" s="16">
        <v>2.27</v>
      </c>
      <c r="BV594" s="16">
        <v>4.1791999999999998</v>
      </c>
      <c r="BW594" s="16">
        <v>1.9742999999999999</v>
      </c>
      <c r="BX594" s="16">
        <v>-7.4196999999999997</v>
      </c>
      <c r="BY594" s="16">
        <v>-17.2775</v>
      </c>
      <c r="BZ594" s="16">
        <v>-13.976699999999999</v>
      </c>
      <c r="CA594" s="16">
        <v>-10.5793</v>
      </c>
      <c r="CB594" s="16">
        <v>4.4954000000000001</v>
      </c>
      <c r="CC594" s="16">
        <v>5.1102999999999996</v>
      </c>
      <c r="CD594" s="13" t="s">
        <v>15</v>
      </c>
      <c r="CE594" s="13" t="s">
        <v>15</v>
      </c>
      <c r="CF594" s="13" t="s">
        <v>15</v>
      </c>
      <c r="CG594" s="13" t="s">
        <v>15</v>
      </c>
      <c r="CH594" s="13" t="s">
        <v>15</v>
      </c>
      <c r="CI594" s="13" t="s">
        <v>15</v>
      </c>
      <c r="CJ594" s="13" t="s">
        <v>15</v>
      </c>
      <c r="CK594" s="13" t="s">
        <v>15</v>
      </c>
      <c r="CL594" s="13">
        <v>0.25900651717734607</v>
      </c>
      <c r="CM594" s="13">
        <v>0.95505698844424558</v>
      </c>
      <c r="CN594" s="13">
        <v>2.9151248287981897</v>
      </c>
      <c r="CO594" s="13">
        <v>3.9738726968138876</v>
      </c>
      <c r="CP594" s="13">
        <v>80.266672955360534</v>
      </c>
      <c r="CQ594" s="13">
        <v>1.2480340175990075</v>
      </c>
      <c r="CR594" s="13">
        <v>1.6420923032820061</v>
      </c>
      <c r="CS594" s="13">
        <v>1.6150832145741683</v>
      </c>
      <c r="CT594" s="16" t="s">
        <v>15</v>
      </c>
      <c r="CU594" s="16" t="s">
        <v>15</v>
      </c>
      <c r="CV594" s="16" t="s">
        <v>15</v>
      </c>
      <c r="CW594" s="16" t="s">
        <v>15</v>
      </c>
      <c r="CX594" s="16" t="s">
        <v>15</v>
      </c>
      <c r="CY594" s="16" t="s">
        <v>15</v>
      </c>
      <c r="CZ594" s="16" t="s">
        <v>15</v>
      </c>
      <c r="DA594" s="16">
        <v>6.9325999999999999</v>
      </c>
      <c r="DB594" s="16">
        <v>12.2735</v>
      </c>
      <c r="DC594" s="16">
        <v>6.6603000000000003</v>
      </c>
      <c r="DD594" s="16">
        <v>-29.129100000000001</v>
      </c>
      <c r="DE594" s="16">
        <v>-93.415599999999998</v>
      </c>
      <c r="DF594" s="16">
        <v>-58.8825</v>
      </c>
      <c r="DG594" s="16">
        <v>-32.4544</v>
      </c>
      <c r="DH594" s="16">
        <v>10.3443</v>
      </c>
      <c r="DI594" s="16">
        <v>13.3009</v>
      </c>
      <c r="DJ594" s="21" t="s">
        <v>15</v>
      </c>
      <c r="DK594" s="21" t="s">
        <v>15</v>
      </c>
      <c r="DL594" s="21" t="s">
        <v>15</v>
      </c>
      <c r="DM594" s="21" t="s">
        <v>15</v>
      </c>
      <c r="DN594" s="21" t="s">
        <v>15</v>
      </c>
      <c r="DO594" s="21" t="s">
        <v>15</v>
      </c>
      <c r="DP594" s="21" t="s">
        <v>15</v>
      </c>
      <c r="DQ594" s="21">
        <v>2.8851</v>
      </c>
      <c r="DR594" s="21">
        <v>5.2953000000000001</v>
      </c>
      <c r="DS594" s="21">
        <v>2.5479000000000003</v>
      </c>
      <c r="DT594" s="21">
        <v>-6.8441999999999998</v>
      </c>
      <c r="DU594" s="21">
        <v>-12.712899999999999</v>
      </c>
      <c r="DV594" s="21">
        <v>-7.0711000000000004</v>
      </c>
      <c r="DW594" s="21">
        <v>-5.5342000000000002</v>
      </c>
      <c r="DX594" s="21">
        <v>2.0989</v>
      </c>
      <c r="DY594" s="21">
        <v>2.6890999999999998</v>
      </c>
    </row>
    <row r="595" spans="1:129" x14ac:dyDescent="0.2">
      <c r="A595" s="62" t="str">
        <f>[1]PSIM!A611</f>
        <v>TPP</v>
      </c>
      <c r="B595" s="16">
        <v>-0.47349999999999998</v>
      </c>
      <c r="C595" s="16">
        <v>2.1960000000000002</v>
      </c>
      <c r="D595" s="16">
        <v>-0.06</v>
      </c>
      <c r="E595" s="16">
        <v>0.2248</v>
      </c>
      <c r="F595" s="16">
        <v>0.02</v>
      </c>
      <c r="G595" s="16">
        <v>1.49</v>
      </c>
      <c r="H595" s="16">
        <v>-1.69</v>
      </c>
      <c r="I595" s="16">
        <v>0.46</v>
      </c>
      <c r="J595" s="16">
        <v>0.79</v>
      </c>
      <c r="K595" s="16">
        <v>-0.64</v>
      </c>
      <c r="L595" s="16">
        <v>1.1299999999999999</v>
      </c>
      <c r="M595" s="16">
        <v>0.56999999999999995</v>
      </c>
      <c r="N595" s="16">
        <v>0.73</v>
      </c>
      <c r="O595" s="16">
        <v>0.38</v>
      </c>
      <c r="P595" s="16">
        <v>0.32</v>
      </c>
      <c r="Q595" s="16">
        <v>0.45</v>
      </c>
      <c r="R595" s="17">
        <v>11.793100000000001</v>
      </c>
      <c r="S595" s="17">
        <v>10.8544</v>
      </c>
      <c r="T595" s="17">
        <v>16.231400000000001</v>
      </c>
      <c r="U595" s="17">
        <v>15.090199999999999</v>
      </c>
      <c r="V595" s="17">
        <v>19.1206</v>
      </c>
      <c r="W595" s="17">
        <v>21.295500000000001</v>
      </c>
      <c r="X595" s="17">
        <v>14.841100000000001</v>
      </c>
      <c r="Y595" s="17">
        <v>14.1906</v>
      </c>
      <c r="Z595" s="17">
        <v>16.430800000000001</v>
      </c>
      <c r="AA595" s="17">
        <v>16.389500000000002</v>
      </c>
      <c r="AB595" s="17">
        <v>25.608499999999999</v>
      </c>
      <c r="AC595" s="17">
        <v>30.5288</v>
      </c>
      <c r="AD595" s="17">
        <v>26.4253</v>
      </c>
      <c r="AE595" s="17">
        <v>23.525500000000001</v>
      </c>
      <c r="AF595" s="17">
        <v>22.766500000000001</v>
      </c>
      <c r="AG595" s="17">
        <v>24.1708</v>
      </c>
      <c r="AH595" s="16">
        <v>30.53</v>
      </c>
      <c r="AI595" s="16">
        <v>26.43</v>
      </c>
      <c r="AJ595" s="16">
        <v>23.53</v>
      </c>
      <c r="AK595" s="16">
        <v>22.77</v>
      </c>
      <c r="AL595" s="16">
        <v>24.17</v>
      </c>
      <c r="AM595" s="16">
        <v>22.42</v>
      </c>
      <c r="AN595" s="16">
        <v>19.48</v>
      </c>
      <c r="AO595" s="16">
        <v>18.27</v>
      </c>
      <c r="AP595" s="16">
        <v>17.09</v>
      </c>
      <c r="AQ595" s="16">
        <v>17.14</v>
      </c>
      <c r="AR595" s="16">
        <v>14.96</v>
      </c>
      <c r="AS595" s="16">
        <v>18.93</v>
      </c>
      <c r="AT595" s="16">
        <v>21.77</v>
      </c>
      <c r="AU595" s="16">
        <v>17.73</v>
      </c>
      <c r="AV595" s="16">
        <v>20.41</v>
      </c>
      <c r="AW595" s="16">
        <v>18</v>
      </c>
      <c r="AX595" s="19">
        <v>-5.0720444418725766E-2</v>
      </c>
      <c r="AY595" s="19">
        <v>-3.8813559322033904E-2</v>
      </c>
      <c r="AZ595" s="19">
        <v>-0.12081062559148908</v>
      </c>
      <c r="BA595" s="19">
        <v>-4.0718515697834731E-2</v>
      </c>
      <c r="BB595" s="19">
        <v>8.5705508908457906E-2</v>
      </c>
      <c r="BC595" s="19">
        <v>9.9760529332319475E-3</v>
      </c>
      <c r="BD595" s="19">
        <v>-5.2197011331815445E-2</v>
      </c>
      <c r="BE595" s="19">
        <v>-2.5870378576421091E-2</v>
      </c>
      <c r="BF595" s="19">
        <v>-0.19028773870215154</v>
      </c>
      <c r="BG595" s="19">
        <v>-0.13599352528572128</v>
      </c>
      <c r="BH595" s="19">
        <v>5.8845817744886529E-2</v>
      </c>
      <c r="BI595" s="19">
        <v>5.9680191612010498E-2</v>
      </c>
      <c r="BJ595" s="19">
        <v>0.3437717634062582</v>
      </c>
      <c r="BK595" s="19">
        <v>0.12323519283746556</v>
      </c>
      <c r="BL595" s="19">
        <v>-2.4916434540389973</v>
      </c>
      <c r="BM595" s="19">
        <v>2.3181403682787528E-2</v>
      </c>
      <c r="BN595" s="16">
        <v>-8.7319999999999993</v>
      </c>
      <c r="BO595" s="16">
        <v>33.099299999999999</v>
      </c>
      <c r="BP595" s="16">
        <v>-0.88090000000000002</v>
      </c>
      <c r="BQ595" s="16">
        <v>3.5922000000000001</v>
      </c>
      <c r="BR595" s="16">
        <v>0.3392</v>
      </c>
      <c r="BS595" s="16">
        <v>17.257899999999999</v>
      </c>
      <c r="BT595" s="16">
        <v>-19.810500000000001</v>
      </c>
      <c r="BU595" s="16">
        <v>6.7559000000000005</v>
      </c>
      <c r="BV595" s="16">
        <v>8.3598999999999997</v>
      </c>
      <c r="BW595" s="16">
        <v>-7.0346000000000002</v>
      </c>
      <c r="BX595" s="16">
        <v>11.0162</v>
      </c>
      <c r="BY595" s="16">
        <v>6.4213000000000005</v>
      </c>
      <c r="BZ595" s="16">
        <v>9.3595000000000006</v>
      </c>
      <c r="CA595" s="16">
        <v>5.3757999999999999</v>
      </c>
      <c r="CB595" s="16">
        <v>4.4063999999999997</v>
      </c>
      <c r="CC595" s="16">
        <v>6.8133999999999997</v>
      </c>
      <c r="CD595" s="13">
        <v>3.7827120741187957E-2</v>
      </c>
      <c r="CE595" s="13">
        <v>1.481879918812676E-2</v>
      </c>
      <c r="CF595" s="13">
        <v>1.1746980093401863E-2</v>
      </c>
      <c r="CG595" s="13">
        <v>4.3525571273122961E-3</v>
      </c>
      <c r="CH595" s="13">
        <v>1.2679134828003463E-2</v>
      </c>
      <c r="CI595" s="13">
        <v>5.3572971571761857E-3</v>
      </c>
      <c r="CJ595" s="13">
        <v>7.399121531428742E-3</v>
      </c>
      <c r="CK595" s="13">
        <v>4.1875708043372711E-3</v>
      </c>
      <c r="CL595" s="13">
        <v>4.9710291331195887E-2</v>
      </c>
      <c r="CM595" s="13">
        <v>3.2175356521774785E-2</v>
      </c>
      <c r="CN595" s="13">
        <v>4.053362425417862E-2</v>
      </c>
      <c r="CO595" s="13">
        <v>1.817629727660508E-2</v>
      </c>
      <c r="CP595" s="13">
        <v>1.1808812324767383E-2</v>
      </c>
      <c r="CQ595" s="13">
        <v>8.6788525707589444E-3</v>
      </c>
      <c r="CR595" s="13">
        <v>3.4071799844466763E-3</v>
      </c>
      <c r="CS595" s="13">
        <v>5.4020166063177954E-3</v>
      </c>
      <c r="CT595" s="16">
        <v>-5.1573000000000002</v>
      </c>
      <c r="CU595" s="16">
        <v>15.371600000000001</v>
      </c>
      <c r="CV595" s="16">
        <v>-0.34229999999999999</v>
      </c>
      <c r="CW595" s="16">
        <v>1.3566</v>
      </c>
      <c r="CX595" s="16">
        <v>0.13039999999999999</v>
      </c>
      <c r="CY595" s="16">
        <v>8.5246999999999993</v>
      </c>
      <c r="CZ595" s="16">
        <v>-9.3778000000000006</v>
      </c>
      <c r="DA595" s="16">
        <v>2.5444</v>
      </c>
      <c r="DB595" s="16">
        <v>4.1803999999999997</v>
      </c>
      <c r="DC595" s="16">
        <v>-3.4020999999999999</v>
      </c>
      <c r="DD595" s="16">
        <v>6.1170999999999998</v>
      </c>
      <c r="DE595" s="16">
        <v>2.9108999999999998</v>
      </c>
      <c r="DF595" s="16">
        <v>3.4361000000000002</v>
      </c>
      <c r="DG595" s="16">
        <v>1.7866</v>
      </c>
      <c r="DH595" s="16">
        <v>1.4753000000000001</v>
      </c>
      <c r="DI595" s="16">
        <v>2.0739000000000001</v>
      </c>
      <c r="DJ595" s="21">
        <v>-4.5720000000000001</v>
      </c>
      <c r="DK595" s="21">
        <v>13.665800000000001</v>
      </c>
      <c r="DL595" s="21">
        <v>-0.31380000000000002</v>
      </c>
      <c r="DM595" s="21">
        <v>1.282</v>
      </c>
      <c r="DN595" s="21">
        <v>0.1241</v>
      </c>
      <c r="DO595" s="21">
        <v>7.9672000000000001</v>
      </c>
      <c r="DP595" s="21">
        <v>-8.7744</v>
      </c>
      <c r="DQ595" s="21">
        <v>2.4125999999999999</v>
      </c>
      <c r="DR595" s="21">
        <v>3.8585000000000003</v>
      </c>
      <c r="DS595" s="21">
        <v>-3.1198999999999999</v>
      </c>
      <c r="DT595" s="21">
        <v>5.4291999999999998</v>
      </c>
      <c r="DU595" s="21">
        <v>2.5015999999999998</v>
      </c>
      <c r="DV595" s="21">
        <v>2.9298000000000002</v>
      </c>
      <c r="DW595" s="21">
        <v>1.5150999999999999</v>
      </c>
      <c r="DX595" s="21">
        <v>1.2743</v>
      </c>
      <c r="DY595" s="21">
        <v>1.7955999999999999</v>
      </c>
    </row>
    <row r="596" spans="1:129" x14ac:dyDescent="0.2">
      <c r="A596" s="62" t="str">
        <f>[1]PSIM!A612</f>
        <v>TR</v>
      </c>
      <c r="B596" s="16">
        <v>4.0919999999999996</v>
      </c>
      <c r="C596" s="16">
        <v>4.8570000000000002</v>
      </c>
      <c r="D596" s="16">
        <v>6.2327000000000004</v>
      </c>
      <c r="E596" s="16">
        <v>7.5969999999999995</v>
      </c>
      <c r="F596" s="16">
        <v>6.8100000000000005</v>
      </c>
      <c r="G596" s="16">
        <v>12.35</v>
      </c>
      <c r="H596" s="16">
        <v>11.08</v>
      </c>
      <c r="I596" s="16">
        <v>2.29</v>
      </c>
      <c r="J596" s="16">
        <v>15.09</v>
      </c>
      <c r="K596" s="16">
        <v>1.28</v>
      </c>
      <c r="L596" s="16">
        <v>0.37</v>
      </c>
      <c r="M596" s="16">
        <v>-4.8</v>
      </c>
      <c r="N596" s="16">
        <v>-6.42</v>
      </c>
      <c r="O596" s="16">
        <v>6.87</v>
      </c>
      <c r="P596" s="16">
        <v>11.53</v>
      </c>
      <c r="Q596" s="16">
        <v>10.55</v>
      </c>
      <c r="R596" s="17">
        <v>19.872299999999999</v>
      </c>
      <c r="S596" s="17">
        <v>24.7639</v>
      </c>
      <c r="T596" s="17">
        <v>28.078099999999999</v>
      </c>
      <c r="U596" s="17">
        <v>23.187100000000001</v>
      </c>
      <c r="V596" s="17">
        <v>22.508400000000002</v>
      </c>
      <c r="W596" s="17">
        <v>29.7925</v>
      </c>
      <c r="X596" s="17">
        <v>21.504000000000001</v>
      </c>
      <c r="Y596" s="17">
        <v>12.6775</v>
      </c>
      <c r="Z596" s="17">
        <v>26.3294</v>
      </c>
      <c r="AA596" s="17">
        <v>5.9810999999999996</v>
      </c>
      <c r="AB596" s="17">
        <v>4.9373000000000005</v>
      </c>
      <c r="AC596" s="17">
        <v>3.1993999999999998</v>
      </c>
      <c r="AD596" s="17">
        <v>-3.0972</v>
      </c>
      <c r="AE596" s="17">
        <v>11.3268</v>
      </c>
      <c r="AF596" s="17">
        <v>16.4359</v>
      </c>
      <c r="AG596" s="17">
        <v>12.208</v>
      </c>
      <c r="AH596" s="16">
        <v>4.9400000000000004</v>
      </c>
      <c r="AI596" s="16">
        <v>3.2</v>
      </c>
      <c r="AJ596" s="16" t="s">
        <v>15</v>
      </c>
      <c r="AK596" s="16">
        <v>11.33</v>
      </c>
      <c r="AL596" s="16">
        <v>16.440000000000001</v>
      </c>
      <c r="AM596" s="16">
        <v>5.97</v>
      </c>
      <c r="AN596" s="16">
        <v>6.64</v>
      </c>
      <c r="AO596" s="16">
        <v>5.91</v>
      </c>
      <c r="AP596" s="16">
        <v>5.95</v>
      </c>
      <c r="AQ596" s="16">
        <v>5.83</v>
      </c>
      <c r="AR596" s="16">
        <v>4.95</v>
      </c>
      <c r="AS596" s="16">
        <v>5.71</v>
      </c>
      <c r="AT596" s="16">
        <v>5.12</v>
      </c>
      <c r="AU596" s="16">
        <v>4.79</v>
      </c>
      <c r="AV596" s="16">
        <v>4.3600000000000003</v>
      </c>
      <c r="AW596" s="16" t="s">
        <v>15</v>
      </c>
      <c r="AX596" s="19">
        <v>1.6827864828274782E-3</v>
      </c>
      <c r="AY596" s="19">
        <v>3.011371570466702E-4</v>
      </c>
      <c r="AZ596" s="19">
        <v>7.8030925630103636E-4</v>
      </c>
      <c r="BA596" s="19">
        <v>2.6301684778814126E-4</v>
      </c>
      <c r="BB596" s="19">
        <v>2.7816344557669275E-3</v>
      </c>
      <c r="BC596" s="19">
        <v>2.5770765720482865E-3</v>
      </c>
      <c r="BD596" s="19">
        <v>3.119490089250076E-3</v>
      </c>
      <c r="BE596" s="19">
        <v>2.9416977841195983E-3</v>
      </c>
      <c r="BF596" s="19">
        <v>5.322691307370768E-4</v>
      </c>
      <c r="BG596" s="19">
        <v>0.19392703408875048</v>
      </c>
      <c r="BH596" s="19">
        <v>-7.1724346630365227E-2</v>
      </c>
      <c r="BI596" s="19">
        <v>-5.4656590493246504E-2</v>
      </c>
      <c r="BJ596" s="19">
        <v>-4.627237680167013E-2</v>
      </c>
      <c r="BK596" s="19">
        <v>5.1046683687183285E-2</v>
      </c>
      <c r="BL596" s="19">
        <v>6.7809847240382203E-3</v>
      </c>
      <c r="BM596" s="19">
        <v>5.7013195339765321E-3</v>
      </c>
      <c r="BN596" s="16">
        <v>20.397600000000001</v>
      </c>
      <c r="BO596" s="16">
        <v>22.774100000000001</v>
      </c>
      <c r="BP596" s="16">
        <v>25.159099999999999</v>
      </c>
      <c r="BQ596" s="16">
        <v>28.760300000000001</v>
      </c>
      <c r="BR596" s="16">
        <v>25.715299999999999</v>
      </c>
      <c r="BS596" s="16">
        <v>34.265099999999997</v>
      </c>
      <c r="BT596" s="16">
        <v>25.1707</v>
      </c>
      <c r="BU596" s="16">
        <v>7.4447999999999999</v>
      </c>
      <c r="BV596" s="16">
        <v>29.448799999999999</v>
      </c>
      <c r="BW596" s="16">
        <v>4.8727999999999998</v>
      </c>
      <c r="BX596" s="16">
        <v>0.64029999999999998</v>
      </c>
      <c r="BY596" s="16">
        <v>-8.2306000000000008</v>
      </c>
      <c r="BZ596" s="16">
        <v>-16.780899999999999</v>
      </c>
      <c r="CA596" s="16">
        <v>15.0229</v>
      </c>
      <c r="CB596" s="16">
        <v>25.608599999999999</v>
      </c>
      <c r="CC596" s="16">
        <v>21.207899999999999</v>
      </c>
      <c r="CD596" s="13">
        <v>2.9881865267894302E-4</v>
      </c>
      <c r="CE596" s="13">
        <v>2.7141006183056002E-4</v>
      </c>
      <c r="CF596" s="13">
        <v>7.5915271447616337E-4</v>
      </c>
      <c r="CG596" s="13">
        <v>2.6278332240839869E-4</v>
      </c>
      <c r="CH596" s="13">
        <v>5.080320778040212E-4</v>
      </c>
      <c r="CI596" s="13">
        <v>2.7279574151335527E-4</v>
      </c>
      <c r="CJ596" s="13">
        <v>4.977499417219177E-4</v>
      </c>
      <c r="CK596" s="13">
        <v>3.9017115904134853E-4</v>
      </c>
      <c r="CL596" s="13">
        <v>1.5133693315013364E-2</v>
      </c>
      <c r="CM596" s="13">
        <v>2.7710254787057093E-2</v>
      </c>
      <c r="CN596" s="13" t="s">
        <v>15</v>
      </c>
      <c r="CO596" s="13">
        <v>0.11805464472936354</v>
      </c>
      <c r="CP596" s="13">
        <v>0.15775834916366885</v>
      </c>
      <c r="CQ596" s="13" t="s">
        <v>15</v>
      </c>
      <c r="CR596" s="13">
        <v>4.8145721545612502E-2</v>
      </c>
      <c r="CS596" s="13">
        <v>2.0739357809234756E-2</v>
      </c>
      <c r="CT596" s="16">
        <v>14.4436</v>
      </c>
      <c r="CU596" s="16">
        <v>14.9999</v>
      </c>
      <c r="CV596" s="16">
        <v>16.5289</v>
      </c>
      <c r="CW596" s="16">
        <v>17.219200000000001</v>
      </c>
      <c r="CX596" s="16">
        <v>13.3085</v>
      </c>
      <c r="CY596" s="16">
        <v>20.1495</v>
      </c>
      <c r="CZ596" s="16">
        <v>15.662100000000001</v>
      </c>
      <c r="DA596" s="16">
        <v>3.0640999999999998</v>
      </c>
      <c r="DB596" s="16">
        <v>18.215900000000001</v>
      </c>
      <c r="DC596" s="16">
        <v>1.2602</v>
      </c>
      <c r="DD596" s="16">
        <v>0.37290000000000001</v>
      </c>
      <c r="DE596" s="16">
        <v>-4.9291999999999998</v>
      </c>
      <c r="DF596" s="16">
        <v>-7.0885999999999996</v>
      </c>
      <c r="DG596" s="16">
        <v>7.6136999999999997</v>
      </c>
      <c r="DH596" s="16">
        <v>11.5017</v>
      </c>
      <c r="DI596" s="16">
        <v>9.5472000000000001</v>
      </c>
      <c r="DJ596" s="21">
        <v>13.812200000000001</v>
      </c>
      <c r="DK596" s="21">
        <v>14.2599</v>
      </c>
      <c r="DL596" s="21">
        <v>15.582000000000001</v>
      </c>
      <c r="DM596" s="21">
        <v>16.289100000000001</v>
      </c>
      <c r="DN596" s="21">
        <v>12.6533</v>
      </c>
      <c r="DO596" s="21">
        <v>19.104700000000001</v>
      </c>
      <c r="DP596" s="21">
        <v>14.8028</v>
      </c>
      <c r="DQ596" s="21">
        <v>2.9129</v>
      </c>
      <c r="DR596" s="21">
        <v>17.2041</v>
      </c>
      <c r="DS596" s="21">
        <v>1.1739999999999999</v>
      </c>
      <c r="DT596" s="21">
        <v>0.32740000000000002</v>
      </c>
      <c r="DU596" s="21">
        <v>-4.0076000000000001</v>
      </c>
      <c r="DV596" s="21">
        <v>-5.8097000000000003</v>
      </c>
      <c r="DW596" s="21">
        <v>6.6136999999999997</v>
      </c>
      <c r="DX596" s="21">
        <v>10.3756</v>
      </c>
      <c r="DY596" s="21">
        <v>8.7475000000000005</v>
      </c>
    </row>
    <row r="597" spans="1:129" x14ac:dyDescent="0.2">
      <c r="A597" s="62" t="str">
        <f>[1]PSIM!A613</f>
        <v>TRC</v>
      </c>
      <c r="B597" s="16">
        <v>1.2999999999999999E-2</v>
      </c>
      <c r="C597" s="16">
        <v>1.6E-2</v>
      </c>
      <c r="D597" s="16">
        <v>1.5800000000000002E-2</v>
      </c>
      <c r="E597" s="16">
        <v>1.0500000000000001E-2</v>
      </c>
      <c r="F597" s="16">
        <v>1.6299999999999999E-2</v>
      </c>
      <c r="G597" s="16">
        <v>2.06E-2</v>
      </c>
      <c r="H597" s="16">
        <v>2.3400000000000001E-2</v>
      </c>
      <c r="I597" s="16">
        <v>-3.0800000000000001E-2</v>
      </c>
      <c r="J597" s="16">
        <v>3.3799999999999997E-2</v>
      </c>
      <c r="K597" s="16">
        <v>2.7699999999999999E-2</v>
      </c>
      <c r="L597" s="16">
        <v>4.1799999999999997E-2</v>
      </c>
      <c r="M597" s="16">
        <v>2.2200000000000001E-2</v>
      </c>
      <c r="N597" s="16">
        <v>3.85E-2</v>
      </c>
      <c r="O597" s="16">
        <v>5.1900000000000002E-2</v>
      </c>
      <c r="P597" s="16">
        <v>4.7500000000000001E-2</v>
      </c>
      <c r="Q597" s="16">
        <v>1.52E-2</v>
      </c>
      <c r="R597" s="17">
        <v>17.598199999999999</v>
      </c>
      <c r="S597" s="17">
        <v>17.590499999999999</v>
      </c>
      <c r="T597" s="17">
        <v>19.761299999999999</v>
      </c>
      <c r="U597" s="17">
        <v>15.8025</v>
      </c>
      <c r="V597" s="17">
        <v>15.728899999999999</v>
      </c>
      <c r="W597" s="17">
        <v>13.301399999999999</v>
      </c>
      <c r="X597" s="17">
        <v>19.6236</v>
      </c>
      <c r="Y597" s="17">
        <v>16.3841</v>
      </c>
      <c r="Z597" s="17">
        <v>25.915700000000001</v>
      </c>
      <c r="AA597" s="17">
        <v>14.6356</v>
      </c>
      <c r="AB597" s="17">
        <v>10.7828</v>
      </c>
      <c r="AC597" s="17">
        <v>15.114599999999999</v>
      </c>
      <c r="AD597" s="17">
        <v>17.996300000000002</v>
      </c>
      <c r="AE597" s="17">
        <v>16.436900000000001</v>
      </c>
      <c r="AF597" s="17">
        <v>20.302700000000002</v>
      </c>
      <c r="AG597" s="17">
        <v>21.535399999999999</v>
      </c>
      <c r="AH597" s="16">
        <v>14.96</v>
      </c>
      <c r="AI597" s="16">
        <v>18</v>
      </c>
      <c r="AJ597" s="16">
        <v>16.440000000000001</v>
      </c>
      <c r="AK597" s="16">
        <v>20.3</v>
      </c>
      <c r="AL597" s="16">
        <v>21.54</v>
      </c>
      <c r="AM597" s="16" t="s">
        <v>15</v>
      </c>
      <c r="AN597" s="16" t="s">
        <v>15</v>
      </c>
      <c r="AO597" s="16" t="s">
        <v>15</v>
      </c>
      <c r="AP597" s="16" t="s">
        <v>15</v>
      </c>
      <c r="AQ597" s="16" t="s">
        <v>15</v>
      </c>
      <c r="AR597" s="16" t="s">
        <v>15</v>
      </c>
      <c r="AS597" s="16" t="s">
        <v>15</v>
      </c>
      <c r="AT597" s="16" t="s">
        <v>15</v>
      </c>
      <c r="AU597" s="16" t="s">
        <v>15</v>
      </c>
      <c r="AV597" s="16" t="s">
        <v>15</v>
      </c>
      <c r="AW597" s="16" t="s">
        <v>15</v>
      </c>
      <c r="AX597" s="19">
        <v>1.4257157975189606E-2</v>
      </c>
      <c r="AY597" s="19">
        <v>1.6213505683084464E-2</v>
      </c>
      <c r="AZ597" s="19">
        <v>1.4855663721793934E-2</v>
      </c>
      <c r="BA597" s="19">
        <v>5.4104655630829853E-3</v>
      </c>
      <c r="BB597" s="19">
        <v>9.9865752637465569E-3</v>
      </c>
      <c r="BC597" s="19">
        <v>5.156153219065914E-3</v>
      </c>
      <c r="BD597" s="19">
        <v>3.5766824796308022E-2</v>
      </c>
      <c r="BE597" s="19">
        <v>-0.40025248565066024</v>
      </c>
      <c r="BF597" s="19">
        <v>2.8489976911792413E-2</v>
      </c>
      <c r="BG597" s="19">
        <v>2.686261609162301E-2</v>
      </c>
      <c r="BH597" s="19">
        <v>1.8407284248490658E-2</v>
      </c>
      <c r="BI597" s="19">
        <v>2.4546637283275361E-2</v>
      </c>
      <c r="BJ597" s="19">
        <v>1.3233126944873736E-2</v>
      </c>
      <c r="BK597" s="19">
        <v>1.0065385864787226E-2</v>
      </c>
      <c r="BL597" s="19">
        <v>7.7911307366921936E-3</v>
      </c>
      <c r="BM597" s="19">
        <v>8.1516959522651686E-2</v>
      </c>
      <c r="BN597" s="16">
        <v>9.3847000000000005</v>
      </c>
      <c r="BO597" s="16">
        <v>5.3524000000000003</v>
      </c>
      <c r="BP597" s="16">
        <v>6.8841999999999999</v>
      </c>
      <c r="BQ597" s="16">
        <v>6.0940000000000003</v>
      </c>
      <c r="BR597" s="16">
        <v>6.9302000000000001</v>
      </c>
      <c r="BS597" s="16">
        <v>6.1288</v>
      </c>
      <c r="BT597" s="16">
        <v>7.0430999999999999</v>
      </c>
      <c r="BU597" s="16">
        <v>-9.7762999999999991</v>
      </c>
      <c r="BV597" s="16">
        <v>12.5969</v>
      </c>
      <c r="BW597" s="16">
        <v>6.6901000000000002</v>
      </c>
      <c r="BX597" s="16">
        <v>5.2945000000000002</v>
      </c>
      <c r="BY597" s="16">
        <v>5.0922999999999998</v>
      </c>
      <c r="BZ597" s="16">
        <v>6.9435000000000002</v>
      </c>
      <c r="CA597" s="16">
        <v>7.8853</v>
      </c>
      <c r="CB597" s="16">
        <v>7.8639999999999999</v>
      </c>
      <c r="CC597" s="16">
        <v>3.9150999999999998</v>
      </c>
      <c r="CD597" s="13" t="s">
        <v>15</v>
      </c>
      <c r="CE597" s="13" t="s">
        <v>15</v>
      </c>
      <c r="CF597" s="13" t="s">
        <v>15</v>
      </c>
      <c r="CG597" s="13" t="s">
        <v>15</v>
      </c>
      <c r="CH597" s="13" t="s">
        <v>15</v>
      </c>
      <c r="CI597" s="13" t="s">
        <v>15</v>
      </c>
      <c r="CJ597" s="13" t="s">
        <v>15</v>
      </c>
      <c r="CK597" s="13" t="s">
        <v>15</v>
      </c>
      <c r="CL597" s="13" t="s">
        <v>15</v>
      </c>
      <c r="CM597" s="13" t="s">
        <v>15</v>
      </c>
      <c r="CN597" s="13" t="s">
        <v>15</v>
      </c>
      <c r="CO597" s="13">
        <v>7.2305062837470763E-2</v>
      </c>
      <c r="CP597" s="13">
        <v>2.2114016436200815E-2</v>
      </c>
      <c r="CQ597" s="13">
        <v>1.7842358217087993E-2</v>
      </c>
      <c r="CR597" s="13">
        <v>0.16009754000074131</v>
      </c>
      <c r="CS597" s="13">
        <v>0.13923964260295058</v>
      </c>
      <c r="CT597" s="16">
        <v>19.074200000000001</v>
      </c>
      <c r="CU597" s="16">
        <v>19.276599999999998</v>
      </c>
      <c r="CV597" s="16">
        <v>19.197800000000001</v>
      </c>
      <c r="CW597" s="16">
        <v>23.668399999999998</v>
      </c>
      <c r="CX597" s="16">
        <v>22.185400000000001</v>
      </c>
      <c r="CY597" s="16">
        <v>22.692599999999999</v>
      </c>
      <c r="CZ597" s="16">
        <v>19.2653</v>
      </c>
      <c r="DA597" s="16">
        <v>-27.339500000000001</v>
      </c>
      <c r="DB597" s="16">
        <v>31.527899999999999</v>
      </c>
      <c r="DC597" s="16">
        <v>20.833400000000001</v>
      </c>
      <c r="DD597" s="16">
        <v>26.239100000000001</v>
      </c>
      <c r="DE597" s="16">
        <v>11.8483</v>
      </c>
      <c r="DF597" s="16">
        <v>16.912099999999999</v>
      </c>
      <c r="DG597" s="16">
        <v>15.987</v>
      </c>
      <c r="DH597" s="16">
        <v>11.2775</v>
      </c>
      <c r="DI597" s="16">
        <v>3.3767</v>
      </c>
      <c r="DJ597" s="21">
        <v>11.4749</v>
      </c>
      <c r="DK597" s="21">
        <v>11.922499999999999</v>
      </c>
      <c r="DL597" s="21">
        <v>11.157500000000001</v>
      </c>
      <c r="DM597" s="21">
        <v>11.830400000000001</v>
      </c>
      <c r="DN597" s="21">
        <v>11.8766</v>
      </c>
      <c r="DO597" s="21">
        <v>13.3436</v>
      </c>
      <c r="DP597" s="21">
        <v>10.917</v>
      </c>
      <c r="DQ597" s="21">
        <v>-14.97</v>
      </c>
      <c r="DR597" s="21">
        <v>18.251799999999999</v>
      </c>
      <c r="DS597" s="21">
        <v>8.6145999999999994</v>
      </c>
      <c r="DT597" s="21">
        <v>9.3609000000000009</v>
      </c>
      <c r="DU597" s="21">
        <v>5.6414</v>
      </c>
      <c r="DV597" s="21">
        <v>9.3291000000000004</v>
      </c>
      <c r="DW597" s="21">
        <v>8.4961000000000002</v>
      </c>
      <c r="DX597" s="21">
        <v>6.0731999999999999</v>
      </c>
      <c r="DY597" s="21">
        <v>1.9329000000000001</v>
      </c>
    </row>
    <row r="598" spans="1:129" x14ac:dyDescent="0.2">
      <c r="A598" s="62" t="str">
        <f>[1]PSIM!A614</f>
        <v>TRITN</v>
      </c>
      <c r="B598" s="16">
        <v>-1.2939000000000001</v>
      </c>
      <c r="C598" s="16">
        <v>-0.50539999999999996</v>
      </c>
      <c r="D598" s="16">
        <v>-0.68740000000000001</v>
      </c>
      <c r="E598" s="16">
        <v>-0.39319999999999999</v>
      </c>
      <c r="F598" s="16">
        <v>-0.48959999999999998</v>
      </c>
      <c r="G598" s="16">
        <v>4.53E-2</v>
      </c>
      <c r="H598" s="16">
        <v>-0.16619999999999999</v>
      </c>
      <c r="I598" s="16">
        <v>-2.4199999999999999E-2</v>
      </c>
      <c r="J598" s="16">
        <v>-3.1300000000000001E-2</v>
      </c>
      <c r="K598" s="16">
        <v>-0.115</v>
      </c>
      <c r="L598" s="16">
        <v>2E-3</v>
      </c>
      <c r="M598" s="16">
        <v>0.02</v>
      </c>
      <c r="N598" s="16">
        <v>-1.4E-2</v>
      </c>
      <c r="O598" s="16">
        <v>-5.0000000000000001E-4</v>
      </c>
      <c r="P598" s="16">
        <v>-4.36E-2</v>
      </c>
      <c r="Q598" s="16">
        <v>-4.7999999999999996E-3</v>
      </c>
      <c r="R598" s="17">
        <v>9.0337999999999994</v>
      </c>
      <c r="S598" s="17">
        <v>5.3559000000000001</v>
      </c>
      <c r="T598" s="17">
        <v>-36.566899999999997</v>
      </c>
      <c r="U598" s="17">
        <v>-42.261400000000002</v>
      </c>
      <c r="V598" s="17">
        <v>14.6554</v>
      </c>
      <c r="W598" s="17">
        <v>29.389900000000001</v>
      </c>
      <c r="X598" s="17">
        <v>26.743400000000001</v>
      </c>
      <c r="Y598" s="17">
        <v>39.092500000000001</v>
      </c>
      <c r="Z598" s="17">
        <v>26.839600000000001</v>
      </c>
      <c r="AA598" s="17">
        <v>-21.930700000000002</v>
      </c>
      <c r="AB598" s="17">
        <v>35.754800000000003</v>
      </c>
      <c r="AC598" s="17">
        <v>42.394199999999998</v>
      </c>
      <c r="AD598" s="17">
        <v>12.0006</v>
      </c>
      <c r="AE598" s="17">
        <v>22.0197</v>
      </c>
      <c r="AF598" s="17">
        <v>25.089600000000001</v>
      </c>
      <c r="AG598" s="17">
        <v>9.9486000000000008</v>
      </c>
      <c r="AH598" s="16">
        <v>45.17</v>
      </c>
      <c r="AI598" s="16">
        <v>8.06</v>
      </c>
      <c r="AJ598" s="16">
        <v>17.47</v>
      </c>
      <c r="AK598" s="16">
        <v>-7.8</v>
      </c>
      <c r="AL598" s="16">
        <v>4.68</v>
      </c>
      <c r="AM598" s="16">
        <v>48.22</v>
      </c>
      <c r="AN598" s="16">
        <v>53.87</v>
      </c>
      <c r="AO598" s="16">
        <v>93.45</v>
      </c>
      <c r="AP598" s="16">
        <v>78.78</v>
      </c>
      <c r="AQ598" s="16">
        <v>65.31</v>
      </c>
      <c r="AR598" s="16">
        <v>69.5</v>
      </c>
      <c r="AS598" s="16">
        <v>57.69</v>
      </c>
      <c r="AT598" s="16">
        <v>49.22</v>
      </c>
      <c r="AU598" s="16">
        <v>48.99</v>
      </c>
      <c r="AV598" s="16">
        <v>45.24</v>
      </c>
      <c r="AW598" s="16">
        <v>30</v>
      </c>
      <c r="AX598" s="19">
        <v>-4.4150162788143918E-2</v>
      </c>
      <c r="AY598" s="19">
        <v>-8.4966657002029572E-2</v>
      </c>
      <c r="AZ598" s="19">
        <v>-0.12135841249144662</v>
      </c>
      <c r="BA598" s="19">
        <v>-6.4257538701399497E-2</v>
      </c>
      <c r="BB598" s="19">
        <v>-5.8468010376452474E-2</v>
      </c>
      <c r="BC598" s="19">
        <v>-1.2779826743288446E-2</v>
      </c>
      <c r="BD598" s="19">
        <v>-3.0048676508390741E-3</v>
      </c>
      <c r="BE598" s="19">
        <v>-4.4543630802176357E-3</v>
      </c>
      <c r="BF598" s="19">
        <v>-3.653444071169392E-2</v>
      </c>
      <c r="BG598" s="19">
        <v>-2.7695352615342936E-2</v>
      </c>
      <c r="BH598" s="19">
        <v>-0.14984367183591796</v>
      </c>
      <c r="BI598" s="19">
        <v>1.2890066739742754E-2</v>
      </c>
      <c r="BJ598" s="19">
        <v>-2.8489485248839952E-3</v>
      </c>
      <c r="BK598" s="19">
        <v>-3.5283952469459937E-3</v>
      </c>
      <c r="BL598" s="19">
        <v>-3.5861534173248735E-2</v>
      </c>
      <c r="BM598" s="19">
        <v>-8.1160075060882936E-2</v>
      </c>
      <c r="BN598" s="16">
        <v>-43.633400000000002</v>
      </c>
      <c r="BO598" s="16">
        <v>-37.749099999999999</v>
      </c>
      <c r="BP598" s="16">
        <v>-211.90620000000001</v>
      </c>
      <c r="BQ598" s="16">
        <v>-123.5566</v>
      </c>
      <c r="BR598" s="16">
        <v>-124.8931</v>
      </c>
      <c r="BS598" s="16">
        <v>28.817699999999999</v>
      </c>
      <c r="BT598" s="16">
        <v>-91.840100000000007</v>
      </c>
      <c r="BU598" s="16">
        <v>-12.123699999999999</v>
      </c>
      <c r="BV598" s="16">
        <v>-41.168199999999999</v>
      </c>
      <c r="BW598" s="16">
        <v>-63.190300000000001</v>
      </c>
      <c r="BX598" s="16">
        <v>1.7793999999999999</v>
      </c>
      <c r="BY598" s="16">
        <v>24.081600000000002</v>
      </c>
      <c r="BZ598" s="16">
        <v>-31.671099999999999</v>
      </c>
      <c r="CA598" s="16">
        <v>-0.75219999999999998</v>
      </c>
      <c r="CB598" s="16">
        <v>-172.84870000000001</v>
      </c>
      <c r="CC598" s="16">
        <v>-4.125</v>
      </c>
      <c r="CD598" s="13">
        <v>0.66451170729457043</v>
      </c>
      <c r="CE598" s="13">
        <v>1.2240460781859965</v>
      </c>
      <c r="CF598" s="13">
        <v>1.3565063005107276</v>
      </c>
      <c r="CG598" s="13">
        <v>0.95506975282200779</v>
      </c>
      <c r="CH598" s="13">
        <v>0.30066222706055212</v>
      </c>
      <c r="CI598" s="13">
        <v>9.6324001020037554E-3</v>
      </c>
      <c r="CJ598" s="13">
        <v>3.2922556481817084E-3</v>
      </c>
      <c r="CK598" s="13">
        <v>8.4501236603462485E-3</v>
      </c>
      <c r="CL598" s="13">
        <v>0.14551203274879768</v>
      </c>
      <c r="CM598" s="13">
        <v>1.0803732627678164</v>
      </c>
      <c r="CN598" s="13">
        <v>2.7038381028950551E-2</v>
      </c>
      <c r="CO598" s="13">
        <v>8.4129678125653574E-3</v>
      </c>
      <c r="CP598" s="13">
        <v>3.8469557478694166E-3</v>
      </c>
      <c r="CQ598" s="13">
        <v>6.9166596732285479E-2</v>
      </c>
      <c r="CR598" s="13">
        <v>6.7099156297944398E-2</v>
      </c>
      <c r="CS598" s="13">
        <v>7.244321851613432E-2</v>
      </c>
      <c r="CT598" s="16">
        <v>-57.973999999999997</v>
      </c>
      <c r="CU598" s="16">
        <v>-42.214199999999998</v>
      </c>
      <c r="CV598" s="16">
        <v>-94.307500000000005</v>
      </c>
      <c r="CW598" s="16">
        <v>-114.1931</v>
      </c>
      <c r="CX598" s="16">
        <v>-98.509699999999995</v>
      </c>
      <c r="CY598" s="16">
        <v>14.32</v>
      </c>
      <c r="CZ598" s="16">
        <v>-64.604900000000001</v>
      </c>
      <c r="DA598" s="16">
        <v>-12.951599999999999</v>
      </c>
      <c r="DB598" s="16">
        <v>-61.116</v>
      </c>
      <c r="DC598" s="16">
        <v>-188.18270000000001</v>
      </c>
      <c r="DD598" s="16">
        <v>6.2591999999999999</v>
      </c>
      <c r="DE598" s="16">
        <v>20.681999999999999</v>
      </c>
      <c r="DF598" s="16">
        <v>-11.985099999999999</v>
      </c>
      <c r="DG598" s="16">
        <v>-0.34639999999999999</v>
      </c>
      <c r="DH598" s="16">
        <v>-31.176600000000001</v>
      </c>
      <c r="DI598" s="16">
        <v>-4.2300000000000004</v>
      </c>
      <c r="DJ598" s="21">
        <v>-22.3</v>
      </c>
      <c r="DK598" s="21">
        <v>-16.345099999999999</v>
      </c>
      <c r="DL598" s="21">
        <v>-32.799500000000002</v>
      </c>
      <c r="DM598" s="21">
        <v>-45.468699999999998</v>
      </c>
      <c r="DN598" s="21">
        <v>-50.302300000000002</v>
      </c>
      <c r="DO598" s="21">
        <v>10.287699999999999</v>
      </c>
      <c r="DP598" s="21">
        <v>-52.531399999999998</v>
      </c>
      <c r="DQ598" s="21">
        <v>-10.236599999999999</v>
      </c>
      <c r="DR598" s="21">
        <v>-39.7607</v>
      </c>
      <c r="DS598" s="21">
        <v>-59.769500000000001</v>
      </c>
      <c r="DT598" s="21">
        <v>1.9858</v>
      </c>
      <c r="DU598" s="21">
        <v>15.575799999999999</v>
      </c>
      <c r="DV598" s="21">
        <v>-10.150700000000001</v>
      </c>
      <c r="DW598" s="21">
        <v>-0.23810000000000001</v>
      </c>
      <c r="DX598" s="21">
        <v>-21.581600000000002</v>
      </c>
      <c r="DY598" s="21">
        <v>-2.6109</v>
      </c>
    </row>
    <row r="599" spans="1:129" x14ac:dyDescent="0.2">
      <c r="A599" s="62" t="str">
        <f>[1]PSIM!A615</f>
        <v>TRT</v>
      </c>
      <c r="B599" s="16">
        <v>3.9300000000000002E-2</v>
      </c>
      <c r="C599" s="16">
        <v>0.1019</v>
      </c>
      <c r="D599" s="16">
        <v>0.1143</v>
      </c>
      <c r="E599" s="16">
        <v>0.56799999999999995</v>
      </c>
      <c r="F599" s="16">
        <v>0.34549999999999997</v>
      </c>
      <c r="G599" s="16">
        <v>0.54549999999999998</v>
      </c>
      <c r="H599" s="16">
        <v>0.91359999999999997</v>
      </c>
      <c r="I599" s="16">
        <v>0.9909</v>
      </c>
      <c r="J599" s="16">
        <v>0.53639999999999999</v>
      </c>
      <c r="K599" s="16">
        <v>0.66359999999999997</v>
      </c>
      <c r="L599" s="16">
        <v>0.1</v>
      </c>
      <c r="M599" s="16">
        <v>0.57999999999999996</v>
      </c>
      <c r="N599" s="16">
        <v>0.16</v>
      </c>
      <c r="O599" s="16">
        <v>-0.15</v>
      </c>
      <c r="P599" s="16">
        <v>0.2</v>
      </c>
      <c r="Q599" s="16">
        <v>-0.22</v>
      </c>
      <c r="R599" s="17">
        <v>20.491</v>
      </c>
      <c r="S599" s="17">
        <v>23.078700000000001</v>
      </c>
      <c r="T599" s="17">
        <v>23.866</v>
      </c>
      <c r="U599" s="17">
        <v>25.055700000000002</v>
      </c>
      <c r="V599" s="17">
        <v>19.760899999999999</v>
      </c>
      <c r="W599" s="17">
        <v>28.677599999999998</v>
      </c>
      <c r="X599" s="17">
        <v>27.500399999999999</v>
      </c>
      <c r="Y599" s="17">
        <v>25.878900000000002</v>
      </c>
      <c r="Z599" s="17">
        <v>29.5627</v>
      </c>
      <c r="AA599" s="17">
        <v>29.930399999999999</v>
      </c>
      <c r="AB599" s="17">
        <v>19.497199999999999</v>
      </c>
      <c r="AC599" s="17">
        <v>26.130600000000001</v>
      </c>
      <c r="AD599" s="17">
        <v>23.845300000000002</v>
      </c>
      <c r="AE599" s="17">
        <v>18.599799999999998</v>
      </c>
      <c r="AF599" s="17">
        <v>26.059799999999999</v>
      </c>
      <c r="AG599" s="17">
        <v>20.699100000000001</v>
      </c>
      <c r="AH599" s="16">
        <v>26.13</v>
      </c>
      <c r="AI599" s="16">
        <v>23.85</v>
      </c>
      <c r="AJ599" s="16">
        <v>18.52</v>
      </c>
      <c r="AK599" s="16">
        <v>26.06</v>
      </c>
      <c r="AL599" s="16">
        <v>20.100000000000001</v>
      </c>
      <c r="AM599" s="16" t="s">
        <v>15</v>
      </c>
      <c r="AN599" s="16" t="s">
        <v>15</v>
      </c>
      <c r="AO599" s="16" t="s">
        <v>15</v>
      </c>
      <c r="AP599" s="16" t="s">
        <v>15</v>
      </c>
      <c r="AQ599" s="16">
        <v>12.63</v>
      </c>
      <c r="AR599" s="16">
        <v>16.670000000000002</v>
      </c>
      <c r="AS599" s="16">
        <v>13.4</v>
      </c>
      <c r="AT599" s="16">
        <v>13.66</v>
      </c>
      <c r="AU599" s="16">
        <v>17.690000000000001</v>
      </c>
      <c r="AV599" s="16">
        <v>16.600000000000001</v>
      </c>
      <c r="AW599" s="16">
        <v>17</v>
      </c>
      <c r="AX599" s="19">
        <v>1.2078971181727511</v>
      </c>
      <c r="AY599" s="19">
        <v>0.76283496118206862</v>
      </c>
      <c r="AZ599" s="19">
        <v>0.71821735003066489</v>
      </c>
      <c r="BA599" s="19">
        <v>0.3224859230886381</v>
      </c>
      <c r="BB599" s="19">
        <v>0.32445230731924735</v>
      </c>
      <c r="BC599" s="19">
        <v>0.19935044904818802</v>
      </c>
      <c r="BD599" s="19">
        <v>0.12627380179411424</v>
      </c>
      <c r="BE599" s="19">
        <v>0.13221717390992666</v>
      </c>
      <c r="BF599" s="19">
        <v>0.14605579325997917</v>
      </c>
      <c r="BG599" s="19">
        <v>8.6165047070585851E-2</v>
      </c>
      <c r="BH599" s="19">
        <v>0.81175531992656835</v>
      </c>
      <c r="BI599" s="19">
        <v>0.17334081454054337</v>
      </c>
      <c r="BJ599" s="19">
        <v>0.5671653986864178</v>
      </c>
      <c r="BK599" s="19">
        <v>-1.8720980126929379</v>
      </c>
      <c r="BL599" s="19">
        <v>0.41296550207200317</v>
      </c>
      <c r="BM599" s="19">
        <v>-1.5557562996671874</v>
      </c>
      <c r="BN599" s="16">
        <v>0.98709999999999998</v>
      </c>
      <c r="BO599" s="16">
        <v>1.9083999999999999</v>
      </c>
      <c r="BP599" s="16">
        <v>1.6996</v>
      </c>
      <c r="BQ599" s="16">
        <v>7.1673999999999998</v>
      </c>
      <c r="BR599" s="16">
        <v>4.2229000000000001</v>
      </c>
      <c r="BS599" s="16">
        <v>8.6033000000000008</v>
      </c>
      <c r="BT599" s="16">
        <v>9.6831999999999994</v>
      </c>
      <c r="BU599" s="16">
        <v>9.9295000000000009</v>
      </c>
      <c r="BV599" s="16">
        <v>9.5663</v>
      </c>
      <c r="BW599" s="16">
        <v>10.7523</v>
      </c>
      <c r="BX599" s="16">
        <v>1.5385</v>
      </c>
      <c r="BY599" s="16">
        <v>7.0503</v>
      </c>
      <c r="BZ599" s="16">
        <v>2.2553000000000001</v>
      </c>
      <c r="CA599" s="16">
        <v>-2.0670000000000002</v>
      </c>
      <c r="CB599" s="16">
        <v>2.4135</v>
      </c>
      <c r="CC599" s="16">
        <v>-2.8064</v>
      </c>
      <c r="CD599" s="13" t="s">
        <v>15</v>
      </c>
      <c r="CE599" s="13" t="s">
        <v>15</v>
      </c>
      <c r="CF599" s="13" t="s">
        <v>15</v>
      </c>
      <c r="CG599" s="13" t="s">
        <v>15</v>
      </c>
      <c r="CH599" s="13">
        <v>1.5465674501947413</v>
      </c>
      <c r="CI599" s="13">
        <v>0.8153725918797452</v>
      </c>
      <c r="CJ599" s="13">
        <v>0.76999963921276227</v>
      </c>
      <c r="CK599" s="13">
        <v>0.683200914722074</v>
      </c>
      <c r="CL599" s="13">
        <v>0.24484909238630545</v>
      </c>
      <c r="CM599" s="13">
        <v>0.31200076682216116</v>
      </c>
      <c r="CN599" s="13">
        <v>0.96316699941332029</v>
      </c>
      <c r="CO599" s="13">
        <v>0.74395141331430592</v>
      </c>
      <c r="CP599" s="13">
        <v>0.81901883854446489</v>
      </c>
      <c r="CQ599" s="13">
        <v>0.82709158712935604</v>
      </c>
      <c r="CR599" s="13">
        <v>1.4525688959927381</v>
      </c>
      <c r="CS599" s="13">
        <v>1.3971882184659592</v>
      </c>
      <c r="CT599" s="16">
        <v>160.4248</v>
      </c>
      <c r="CU599" s="16">
        <v>160.4248</v>
      </c>
      <c r="CV599" s="16">
        <v>160.4248</v>
      </c>
      <c r="CW599" s="16">
        <v>76.854900000000001</v>
      </c>
      <c r="CX599" s="16">
        <v>24.361499999999999</v>
      </c>
      <c r="CY599" s="16">
        <v>26.959399999999999</v>
      </c>
      <c r="CZ599" s="16">
        <v>35.073500000000003</v>
      </c>
      <c r="DA599" s="16">
        <v>30.4726</v>
      </c>
      <c r="DB599" s="16">
        <v>16.6418</v>
      </c>
      <c r="DC599" s="16">
        <v>19.9834</v>
      </c>
      <c r="DD599" s="16">
        <v>2.8304999999999998</v>
      </c>
      <c r="DE599" s="16">
        <v>16.0825</v>
      </c>
      <c r="DF599" s="16">
        <v>4.0807000000000002</v>
      </c>
      <c r="DG599" s="16">
        <v>-4.0655999999999999</v>
      </c>
      <c r="DH599" s="16">
        <v>5.5082000000000004</v>
      </c>
      <c r="DI599" s="16">
        <v>-6.3053999999999997</v>
      </c>
      <c r="DJ599" s="21">
        <v>0.72099999999999997</v>
      </c>
      <c r="DK599" s="21">
        <v>1.7214</v>
      </c>
      <c r="DL599" s="21">
        <v>1.7366000000000001</v>
      </c>
      <c r="DM599" s="21">
        <v>8.0334000000000003</v>
      </c>
      <c r="DN599" s="21">
        <v>6.0884999999999998</v>
      </c>
      <c r="DO599" s="21">
        <v>9.2133000000000003</v>
      </c>
      <c r="DP599" s="21">
        <v>12.653499999999999</v>
      </c>
      <c r="DQ599" s="21">
        <v>11.3688</v>
      </c>
      <c r="DR599" s="21">
        <v>7.8155999999999999</v>
      </c>
      <c r="DS599" s="21">
        <v>11.004300000000001</v>
      </c>
      <c r="DT599" s="21">
        <v>1.325</v>
      </c>
      <c r="DU599" s="21">
        <v>6.9640000000000004</v>
      </c>
      <c r="DV599" s="21">
        <v>1.8387</v>
      </c>
      <c r="DW599" s="21">
        <v>-1.6192</v>
      </c>
      <c r="DX599" s="21">
        <v>1.9346999999999999</v>
      </c>
      <c r="DY599" s="21">
        <v>-2.1299000000000001</v>
      </c>
    </row>
    <row r="600" spans="1:129" x14ac:dyDescent="0.2">
      <c r="A600" s="62" t="str">
        <f>[1]PSIM!A616</f>
        <v>TRU</v>
      </c>
      <c r="B600" s="16">
        <v>0.67149999999999999</v>
      </c>
      <c r="C600" s="16">
        <v>0.5575</v>
      </c>
      <c r="D600" s="16">
        <v>0.87829999999999997</v>
      </c>
      <c r="E600" s="16">
        <v>0.2</v>
      </c>
      <c r="F600" s="16">
        <v>-4.1700000000000001E-2</v>
      </c>
      <c r="G600" s="16">
        <v>-1.67E-2</v>
      </c>
      <c r="H600" s="16">
        <v>-1.67E-2</v>
      </c>
      <c r="I600" s="16">
        <v>-0.17499999999999999</v>
      </c>
      <c r="J600" s="16">
        <v>0.30830000000000002</v>
      </c>
      <c r="K600" s="16">
        <v>0.31669999999999998</v>
      </c>
      <c r="L600" s="16">
        <v>0.94169999999999998</v>
      </c>
      <c r="M600" s="16">
        <v>0.6</v>
      </c>
      <c r="N600" s="16">
        <v>0.26</v>
      </c>
      <c r="O600" s="16">
        <v>0.21</v>
      </c>
      <c r="P600" s="16">
        <v>0.11</v>
      </c>
      <c r="Q600" s="16">
        <v>0.14000000000000001</v>
      </c>
      <c r="R600" s="17">
        <v>34.197899999999997</v>
      </c>
      <c r="S600" s="17">
        <v>28.429500000000001</v>
      </c>
      <c r="T600" s="17">
        <v>29.959700000000002</v>
      </c>
      <c r="U600" s="17">
        <v>19.7042</v>
      </c>
      <c r="V600" s="17">
        <v>13.486000000000001</v>
      </c>
      <c r="W600" s="17">
        <v>13.9726</v>
      </c>
      <c r="X600" s="17">
        <v>13.2125</v>
      </c>
      <c r="Y600" s="17">
        <v>11.0555</v>
      </c>
      <c r="Z600" s="17">
        <v>16.029399999999999</v>
      </c>
      <c r="AA600" s="17">
        <v>16.282499999999999</v>
      </c>
      <c r="AB600" s="17">
        <v>19.046299999999999</v>
      </c>
      <c r="AC600" s="17">
        <v>16.198499999999999</v>
      </c>
      <c r="AD600" s="17">
        <v>12.0459</v>
      </c>
      <c r="AE600" s="17">
        <v>16.265499999999999</v>
      </c>
      <c r="AF600" s="17">
        <v>15.2706</v>
      </c>
      <c r="AG600" s="17">
        <v>15.8269</v>
      </c>
      <c r="AH600" s="16">
        <v>16.2</v>
      </c>
      <c r="AI600" s="16">
        <v>12.05</v>
      </c>
      <c r="AJ600" s="16">
        <v>13.41</v>
      </c>
      <c r="AK600" s="16">
        <v>15.27</v>
      </c>
      <c r="AL600" s="16">
        <v>15.83</v>
      </c>
      <c r="AM600" s="16">
        <v>19.329999999999998</v>
      </c>
      <c r="AN600" s="16">
        <v>16.68</v>
      </c>
      <c r="AO600" s="16">
        <v>13.88</v>
      </c>
      <c r="AP600" s="16">
        <v>17.02</v>
      </c>
      <c r="AQ600" s="16">
        <v>18.739999999999998</v>
      </c>
      <c r="AR600" s="16">
        <v>21.6</v>
      </c>
      <c r="AS600" s="16">
        <v>18.670000000000002</v>
      </c>
      <c r="AT600" s="16">
        <v>25.98</v>
      </c>
      <c r="AU600" s="16">
        <v>14.63</v>
      </c>
      <c r="AV600" s="16">
        <v>11.46</v>
      </c>
      <c r="AW600" s="16">
        <v>7.55</v>
      </c>
      <c r="AX600" s="19">
        <v>8.9518032132677432E-3</v>
      </c>
      <c r="AY600" s="19">
        <v>1.5813196019427864E-2</v>
      </c>
      <c r="AZ600" s="19">
        <v>3.9669814811321711E-3</v>
      </c>
      <c r="BA600" s="19">
        <v>5.5098339904810861E-2</v>
      </c>
      <c r="BB600" s="19">
        <v>-6.4266350317134707E-2</v>
      </c>
      <c r="BC600" s="19">
        <v>-2.0471522381319734E-4</v>
      </c>
      <c r="BD600" s="19">
        <v>-1.3566320135663201E-3</v>
      </c>
      <c r="BE600" s="19">
        <v>-8.0610314489159367E-5</v>
      </c>
      <c r="BF600" s="19">
        <v>1.3454797824453063E-4</v>
      </c>
      <c r="BG600" s="19">
        <v>1.1714957669756228E-3</v>
      </c>
      <c r="BH600" s="19">
        <v>1.3503294532896907E-3</v>
      </c>
      <c r="BI600" s="19">
        <v>3.393813735959773E-3</v>
      </c>
      <c r="BJ600" s="19">
        <v>8.7415601971268311E-3</v>
      </c>
      <c r="BK600" s="19">
        <v>8.2815814162179816E-3</v>
      </c>
      <c r="BL600" s="19">
        <v>9.974895569685371E-3</v>
      </c>
      <c r="BM600" s="19">
        <v>5.4863242905845604E-4</v>
      </c>
      <c r="BN600" s="16">
        <v>13.859500000000001</v>
      </c>
      <c r="BO600" s="16">
        <v>10.359</v>
      </c>
      <c r="BP600" s="16">
        <v>13.6882</v>
      </c>
      <c r="BQ600" s="16">
        <v>4.0389999999999997</v>
      </c>
      <c r="BR600" s="16">
        <v>-1.1358999999999999</v>
      </c>
      <c r="BS600" s="16">
        <v>-0.52349999999999997</v>
      </c>
      <c r="BT600" s="16">
        <v>-0.57730000000000004</v>
      </c>
      <c r="BU600" s="16">
        <v>-8.2552000000000003</v>
      </c>
      <c r="BV600" s="16">
        <v>9.4596</v>
      </c>
      <c r="BW600" s="16">
        <v>9.0626999999999995</v>
      </c>
      <c r="BX600" s="16">
        <v>15.881600000000001</v>
      </c>
      <c r="BY600" s="16">
        <v>11.27</v>
      </c>
      <c r="BZ600" s="16">
        <v>6.7584</v>
      </c>
      <c r="CA600" s="16">
        <v>6.1510999999999996</v>
      </c>
      <c r="CB600" s="16">
        <v>3.6564000000000001</v>
      </c>
      <c r="CC600" s="16">
        <v>4.0397999999999996</v>
      </c>
      <c r="CD600" s="13">
        <v>2.9060625881406642E-2</v>
      </c>
      <c r="CE600" s="13">
        <v>0.11654474400556505</v>
      </c>
      <c r="CF600" s="13">
        <v>5.2109613039390767E-2</v>
      </c>
      <c r="CG600" s="13">
        <v>0.16956338149843331</v>
      </c>
      <c r="CH600" s="13" t="s">
        <v>15</v>
      </c>
      <c r="CI600" s="13" t="s">
        <v>15</v>
      </c>
      <c r="CJ600" s="13" t="s">
        <v>15</v>
      </c>
      <c r="CK600" s="13" t="s">
        <v>15</v>
      </c>
      <c r="CL600" s="13" t="s">
        <v>15</v>
      </c>
      <c r="CM600" s="13">
        <v>2.2463453677115104E-3</v>
      </c>
      <c r="CN600" s="13">
        <v>1.1195583734740905E-3</v>
      </c>
      <c r="CO600" s="13">
        <v>7.5934071863701172E-3</v>
      </c>
      <c r="CP600" s="13">
        <v>5.070489745112778E-3</v>
      </c>
      <c r="CQ600" s="13">
        <v>1.7234669008112122E-3</v>
      </c>
      <c r="CR600" s="13">
        <v>3.7433158681686457E-4</v>
      </c>
      <c r="CS600" s="13">
        <v>1.5351100808255963E-4</v>
      </c>
      <c r="CT600" s="16">
        <v>17.898399999999999</v>
      </c>
      <c r="CU600" s="16">
        <v>14.5543</v>
      </c>
      <c r="CV600" s="16">
        <v>21.2254</v>
      </c>
      <c r="CW600" s="16">
        <v>4.6738</v>
      </c>
      <c r="CX600" s="16">
        <v>-1.0728</v>
      </c>
      <c r="CY600" s="16">
        <v>-0.4844</v>
      </c>
      <c r="CZ600" s="16">
        <v>-0.50880000000000003</v>
      </c>
      <c r="DA600" s="16">
        <v>-4.8144999999999998</v>
      </c>
      <c r="DB600" s="16">
        <v>7.7844999999999995</v>
      </c>
      <c r="DC600" s="16">
        <v>7.3228</v>
      </c>
      <c r="DD600" s="16">
        <v>20.005199999999999</v>
      </c>
      <c r="DE600" s="16">
        <v>11.697100000000001</v>
      </c>
      <c r="DF600" s="16">
        <v>4.9485999999999999</v>
      </c>
      <c r="DG600" s="16">
        <v>4.0148000000000001</v>
      </c>
      <c r="DH600" s="16">
        <v>2.0741999999999998</v>
      </c>
      <c r="DI600" s="16">
        <v>2.6347</v>
      </c>
      <c r="DJ600" s="21">
        <v>13.724399999999999</v>
      </c>
      <c r="DK600" s="21">
        <v>10.8546</v>
      </c>
      <c r="DL600" s="21">
        <v>15.6289</v>
      </c>
      <c r="DM600" s="21">
        <v>3.4479000000000002</v>
      </c>
      <c r="DN600" s="21">
        <v>-0.83140000000000003</v>
      </c>
      <c r="DO600" s="21">
        <v>-0.41010000000000002</v>
      </c>
      <c r="DP600" s="21">
        <v>-0.43049999999999999</v>
      </c>
      <c r="DQ600" s="21">
        <v>-4.1675000000000004</v>
      </c>
      <c r="DR600" s="21">
        <v>6.6934000000000005</v>
      </c>
      <c r="DS600" s="21">
        <v>6.2157999999999998</v>
      </c>
      <c r="DT600" s="21">
        <v>16.188600000000001</v>
      </c>
      <c r="DU600" s="21">
        <v>9.4384999999999994</v>
      </c>
      <c r="DV600" s="21">
        <v>4.1936</v>
      </c>
      <c r="DW600" s="21">
        <v>3.4632999999999998</v>
      </c>
      <c r="DX600" s="21">
        <v>1.8145</v>
      </c>
      <c r="DY600" s="21">
        <v>2.2999999999999998</v>
      </c>
    </row>
    <row r="601" spans="1:129" x14ac:dyDescent="0.2">
      <c r="A601" s="62" t="str">
        <f>[1]PSIM!A617</f>
        <v>TRUBB</v>
      </c>
      <c r="B601" s="16">
        <v>0.12139999999999999</v>
      </c>
      <c r="C601" s="16">
        <v>-2.0899999999999998E-2</v>
      </c>
      <c r="D601" s="16">
        <v>-6.4899999999999999E-2</v>
      </c>
      <c r="E601" s="16">
        <v>-0.1646</v>
      </c>
      <c r="F601" s="16">
        <v>0.1615</v>
      </c>
      <c r="G601" s="16">
        <v>8.5000000000000006E-3</v>
      </c>
      <c r="H601" s="16">
        <v>-0.1837</v>
      </c>
      <c r="I601" s="16">
        <v>0.19189999999999999</v>
      </c>
      <c r="J601" s="16">
        <v>0.32740000000000002</v>
      </c>
      <c r="K601" s="16">
        <v>0.20799999999999999</v>
      </c>
      <c r="L601" s="16">
        <v>-0.31</v>
      </c>
      <c r="M601" s="16">
        <v>-0.23</v>
      </c>
      <c r="N601" s="16">
        <v>-0.18</v>
      </c>
      <c r="O601" s="16">
        <v>-0.11</v>
      </c>
      <c r="P601" s="16">
        <v>-0.25</v>
      </c>
      <c r="Q601" s="16">
        <v>0.21</v>
      </c>
      <c r="R601" s="17">
        <v>12.317</v>
      </c>
      <c r="S601" s="17">
        <v>8.3360000000000003</v>
      </c>
      <c r="T601" s="17">
        <v>8.0220000000000002</v>
      </c>
      <c r="U601" s="17">
        <v>6.1443000000000003</v>
      </c>
      <c r="V601" s="17">
        <v>9.0129000000000001</v>
      </c>
      <c r="W601" s="17">
        <v>8.5469000000000008</v>
      </c>
      <c r="X601" s="17">
        <v>4.6685999999999996</v>
      </c>
      <c r="Y601" s="17">
        <v>9.3942999999999994</v>
      </c>
      <c r="Z601" s="17">
        <v>6.1837999999999997</v>
      </c>
      <c r="AA601" s="17">
        <v>5.9463999999999997</v>
      </c>
      <c r="AB601" s="17">
        <v>3.6817000000000002</v>
      </c>
      <c r="AC601" s="17">
        <v>5.4398999999999997</v>
      </c>
      <c r="AD601" s="17">
        <v>5.5376000000000003</v>
      </c>
      <c r="AE601" s="17">
        <v>8.8438999999999997</v>
      </c>
      <c r="AF601" s="17">
        <v>8.0166000000000004</v>
      </c>
      <c r="AG601" s="17">
        <v>10.882199999999999</v>
      </c>
      <c r="AH601" s="16">
        <v>4.32</v>
      </c>
      <c r="AI601" s="16">
        <v>5.54</v>
      </c>
      <c r="AJ601" s="16">
        <v>8.84</v>
      </c>
      <c r="AK601" s="16">
        <v>8.02</v>
      </c>
      <c r="AL601" s="16">
        <v>10.88</v>
      </c>
      <c r="AM601" s="16">
        <v>9.26</v>
      </c>
      <c r="AN601" s="16">
        <v>8.3699999999999992</v>
      </c>
      <c r="AO601" s="16">
        <v>6.52</v>
      </c>
      <c r="AP601" s="16">
        <v>6.19</v>
      </c>
      <c r="AQ601" s="16">
        <v>5.71</v>
      </c>
      <c r="AR601" s="16">
        <v>5.84</v>
      </c>
      <c r="AS601" s="16">
        <v>5.08</v>
      </c>
      <c r="AT601" s="16">
        <v>5.76</v>
      </c>
      <c r="AU601" s="16">
        <v>4.25</v>
      </c>
      <c r="AV601" s="16">
        <v>3.87</v>
      </c>
      <c r="AW601" s="16">
        <v>4.33</v>
      </c>
      <c r="AX601" s="19">
        <v>0.44692416522173883</v>
      </c>
      <c r="AY601" s="19">
        <v>-35.804421768707485</v>
      </c>
      <c r="AZ601" s="19">
        <v>0.83402927296057061</v>
      </c>
      <c r="BA601" s="19">
        <v>-40.884328358208954</v>
      </c>
      <c r="BB601" s="19">
        <v>0.67761685119066195</v>
      </c>
      <c r="BC601" s="19">
        <v>0.79260771369006244</v>
      </c>
      <c r="BD601" s="19">
        <v>-4.2446184041841102</v>
      </c>
      <c r="BE601" s="19">
        <v>0.67345530541015763</v>
      </c>
      <c r="BF601" s="19">
        <v>0.77918379094938095</v>
      </c>
      <c r="BG601" s="19">
        <v>0.72306327305205342</v>
      </c>
      <c r="BH601" s="19">
        <v>-1.7393327973532364</v>
      </c>
      <c r="BI601" s="19">
        <v>5.2713193753487202</v>
      </c>
      <c r="BJ601" s="19">
        <v>-10.550634925861292</v>
      </c>
      <c r="BK601" s="19">
        <v>2.6676863036368141</v>
      </c>
      <c r="BL601" s="19">
        <v>-4.7885333307340661</v>
      </c>
      <c r="BM601" s="19">
        <v>0.42794010925698239</v>
      </c>
      <c r="BN601" s="16">
        <v>2.4012000000000002</v>
      </c>
      <c r="BO601" s="16">
        <v>-0.2782</v>
      </c>
      <c r="BP601" s="16">
        <v>-0.6502</v>
      </c>
      <c r="BQ601" s="16">
        <v>-1.7465000000000002</v>
      </c>
      <c r="BR601" s="16">
        <v>1.3077000000000001</v>
      </c>
      <c r="BS601" s="16">
        <v>6.4799999999999996E-2</v>
      </c>
      <c r="BT601" s="16">
        <v>-1.2605</v>
      </c>
      <c r="BU601" s="16">
        <v>1.4864999999999999</v>
      </c>
      <c r="BV601" s="16">
        <v>1.5678000000000001</v>
      </c>
      <c r="BW601" s="16">
        <v>0.76670000000000005</v>
      </c>
      <c r="BX601" s="16">
        <v>-1.2004999999999999</v>
      </c>
      <c r="BY601" s="16">
        <v>-1.1387</v>
      </c>
      <c r="BZ601" s="16">
        <v>-1.0829</v>
      </c>
      <c r="CA601" s="16">
        <v>-0.86040000000000005</v>
      </c>
      <c r="CB601" s="16">
        <v>-2.1726999999999999</v>
      </c>
      <c r="CC601" s="16">
        <v>1.5318000000000001</v>
      </c>
      <c r="CD601" s="13">
        <v>1.8426280547907956</v>
      </c>
      <c r="CE601" s="13">
        <v>3.0947578812150076</v>
      </c>
      <c r="CF601" s="13">
        <v>3.9213775553112162</v>
      </c>
      <c r="CG601" s="13">
        <v>5.3592050924343351</v>
      </c>
      <c r="CH601" s="13">
        <v>4.0161850204468426</v>
      </c>
      <c r="CI601" s="13">
        <v>3.1156732871382515</v>
      </c>
      <c r="CJ601" s="13">
        <v>3.32956525272325</v>
      </c>
      <c r="CK601" s="13">
        <v>3.533089671335305</v>
      </c>
      <c r="CL601" s="13">
        <v>4.6189590638151463</v>
      </c>
      <c r="CM601" s="13">
        <v>2.7520970378159793</v>
      </c>
      <c r="CN601" s="13">
        <v>3.8545134429339845</v>
      </c>
      <c r="CO601" s="13">
        <v>3.6885894228227869</v>
      </c>
      <c r="CP601" s="13">
        <v>3.0363105839701303</v>
      </c>
      <c r="CQ601" s="13">
        <v>2.9896868156364818</v>
      </c>
      <c r="CR601" s="13">
        <v>2.3084397752009536</v>
      </c>
      <c r="CS601" s="13">
        <v>2.1649720427437016</v>
      </c>
      <c r="CT601" s="16">
        <v>10.317500000000001</v>
      </c>
      <c r="CU601" s="16">
        <v>-1.7949999999999999</v>
      </c>
      <c r="CV601" s="16">
        <v>-6.0186000000000002</v>
      </c>
      <c r="CW601" s="16">
        <v>-17.053999999999998</v>
      </c>
      <c r="CX601" s="16">
        <v>17.566800000000001</v>
      </c>
      <c r="CY601" s="16">
        <v>0.63660000000000005</v>
      </c>
      <c r="CZ601" s="16">
        <v>-11.524800000000001</v>
      </c>
      <c r="DA601" s="16">
        <v>13.194900000000001</v>
      </c>
      <c r="DB601" s="16">
        <v>20.7925</v>
      </c>
      <c r="DC601" s="16">
        <v>9.0334000000000003</v>
      </c>
      <c r="DD601" s="16">
        <v>-12.1218</v>
      </c>
      <c r="DE601" s="16">
        <v>-10.503</v>
      </c>
      <c r="DF601" s="16">
        <v>-8.1438000000000006</v>
      </c>
      <c r="DG601" s="16">
        <v>-4.8906000000000001</v>
      </c>
      <c r="DH601" s="16">
        <v>-9.5103000000000009</v>
      </c>
      <c r="DI601" s="16">
        <v>6.8071000000000002</v>
      </c>
      <c r="DJ601" s="21">
        <v>3.8191999999999999</v>
      </c>
      <c r="DK601" s="21">
        <v>-0.47820000000000001</v>
      </c>
      <c r="DL601" s="21">
        <v>-1.2610999999999999</v>
      </c>
      <c r="DM601" s="21">
        <v>-2.8919999999999999</v>
      </c>
      <c r="DN601" s="21">
        <v>2.9016999999999999</v>
      </c>
      <c r="DO601" s="21">
        <v>0.1321</v>
      </c>
      <c r="DP601" s="21">
        <v>-2.6071999999999997</v>
      </c>
      <c r="DQ601" s="21">
        <v>2.8022999999999998</v>
      </c>
      <c r="DR601" s="21">
        <v>3.7126999999999999</v>
      </c>
      <c r="DS601" s="21">
        <v>1.8822999999999999</v>
      </c>
      <c r="DT601" s="21">
        <v>-2.7183999999999999</v>
      </c>
      <c r="DU601" s="21">
        <v>-2.1387</v>
      </c>
      <c r="DV601" s="21">
        <v>-1.76</v>
      </c>
      <c r="DW601" s="21">
        <v>-1.1161000000000001</v>
      </c>
      <c r="DX601" s="21">
        <v>-2.3744000000000001</v>
      </c>
      <c r="DY601" s="21">
        <v>1.8540000000000001</v>
      </c>
    </row>
    <row r="602" spans="1:129" x14ac:dyDescent="0.2">
      <c r="A602" s="62" t="str">
        <f>[1]PSIM!A618</f>
        <v>TRUE</v>
      </c>
      <c r="B602" s="16">
        <v>-1.3862999999999999</v>
      </c>
      <c r="C602" s="16">
        <v>-1.2608999999999999</v>
      </c>
      <c r="D602" s="16">
        <v>-1.84E-2</v>
      </c>
      <c r="E602" s="16">
        <v>-0.69310000000000005</v>
      </c>
      <c r="F602" s="16">
        <v>-0.80569999999999997</v>
      </c>
      <c r="G602" s="16">
        <v>7.1099999999999997E-2</v>
      </c>
      <c r="H602" s="16">
        <v>-0.39100000000000001</v>
      </c>
      <c r="I602" s="16">
        <v>0.1066</v>
      </c>
      <c r="J602" s="16">
        <v>0.1007</v>
      </c>
      <c r="K602" s="16">
        <v>-0.19980000000000001</v>
      </c>
      <c r="L602" s="16">
        <v>-0.443</v>
      </c>
      <c r="M602" s="16">
        <v>-0.4864</v>
      </c>
      <c r="N602" s="16">
        <v>6.88E-2</v>
      </c>
      <c r="O602" s="16">
        <v>0.17680000000000001</v>
      </c>
      <c r="P602" s="16">
        <v>-0.09</v>
      </c>
      <c r="Q602" s="16">
        <v>6.9599999999999995E-2</v>
      </c>
      <c r="R602" s="17">
        <v>24.7193</v>
      </c>
      <c r="S602" s="17">
        <v>24.133099999999999</v>
      </c>
      <c r="T602" s="17">
        <v>26.889700000000001</v>
      </c>
      <c r="U602" s="17">
        <v>27.9023</v>
      </c>
      <c r="V602" s="17">
        <v>26.2818</v>
      </c>
      <c r="W602" s="17">
        <v>33.826799999999999</v>
      </c>
      <c r="X602" s="17">
        <v>30.716999999999999</v>
      </c>
      <c r="Y602" s="17">
        <v>32.454300000000003</v>
      </c>
      <c r="Z602" s="17">
        <v>31.2577</v>
      </c>
      <c r="AA602" s="17">
        <v>27.8169</v>
      </c>
      <c r="AB602" s="17">
        <v>23.1706</v>
      </c>
      <c r="AC602" s="17">
        <v>21.814699999999998</v>
      </c>
      <c r="AD602" s="17">
        <v>22.647400000000001</v>
      </c>
      <c r="AE602" s="17">
        <v>23.744</v>
      </c>
      <c r="AF602" s="17">
        <v>23.348099999999999</v>
      </c>
      <c r="AG602" s="17">
        <v>27.740300000000001</v>
      </c>
      <c r="AH602" s="16">
        <v>19.59</v>
      </c>
      <c r="AI602" s="16">
        <v>22.61</v>
      </c>
      <c r="AJ602" s="16">
        <v>23.74</v>
      </c>
      <c r="AK602" s="16">
        <v>23.35</v>
      </c>
      <c r="AL602" s="16">
        <v>27.74</v>
      </c>
      <c r="AM602" s="16">
        <v>24.03</v>
      </c>
      <c r="AN602" s="16">
        <v>20.76</v>
      </c>
      <c r="AO602" s="16">
        <v>21.02</v>
      </c>
      <c r="AP602" s="16">
        <v>22.33</v>
      </c>
      <c r="AQ602" s="16">
        <v>25.77</v>
      </c>
      <c r="AR602" s="16">
        <v>21.32</v>
      </c>
      <c r="AS602" s="16">
        <v>18.73</v>
      </c>
      <c r="AT602" s="16">
        <v>16.79</v>
      </c>
      <c r="AU602" s="16">
        <v>17.829999999999998</v>
      </c>
      <c r="AV602" s="16">
        <v>20.59</v>
      </c>
      <c r="AW602" s="16">
        <v>19.8</v>
      </c>
      <c r="AX602" s="19">
        <v>2.1134757628356708</v>
      </c>
      <c r="AY602" s="19">
        <v>5.1526513961712403</v>
      </c>
      <c r="AZ602" s="19">
        <v>3.204402418847593</v>
      </c>
      <c r="BA602" s="19">
        <v>5.0751629335721429</v>
      </c>
      <c r="BB602" s="19">
        <v>-19.379820357146809</v>
      </c>
      <c r="BC602" s="19">
        <v>0.6669911329056939</v>
      </c>
      <c r="BD602" s="19">
        <v>1.3522921736416604</v>
      </c>
      <c r="BE602" s="19">
        <v>0.66902529630704544</v>
      </c>
      <c r="BF602" s="19">
        <v>0.9117365353566288</v>
      </c>
      <c r="BG602" s="19">
        <v>5.3663417906667492</v>
      </c>
      <c r="BH602" s="19">
        <v>-10.542213068981843</v>
      </c>
      <c r="BI602" s="19">
        <v>-1.1823432758543564</v>
      </c>
      <c r="BJ602" s="19">
        <v>-1.9240318796205251</v>
      </c>
      <c r="BK602" s="19">
        <v>0.72219855505947306</v>
      </c>
      <c r="BL602" s="19">
        <v>-1.803882908806707</v>
      </c>
      <c r="BM602" s="19">
        <v>0.71812465264591119</v>
      </c>
      <c r="BN602" s="16">
        <v>-20.922499999999999</v>
      </c>
      <c r="BO602" s="16">
        <v>-20.300899999999999</v>
      </c>
      <c r="BP602" s="16">
        <v>1.8325</v>
      </c>
      <c r="BQ602" s="16">
        <v>-7.4513999999999996</v>
      </c>
      <c r="BR602" s="16">
        <v>-8.0599000000000007</v>
      </c>
      <c r="BS602" s="16">
        <v>1.8788</v>
      </c>
      <c r="BT602" s="16">
        <v>-3.8441999999999998</v>
      </c>
      <c r="BU602" s="16">
        <v>1.9649000000000001</v>
      </c>
      <c r="BV602" s="16">
        <v>1.9405999999999999</v>
      </c>
      <c r="BW602" s="16">
        <v>-3.7444999999999999</v>
      </c>
      <c r="BX602" s="16">
        <v>-8.3101000000000003</v>
      </c>
      <c r="BY602" s="16">
        <v>-9.4193999999999996</v>
      </c>
      <c r="BZ602" s="16">
        <v>1.1847000000000001</v>
      </c>
      <c r="CA602" s="16">
        <v>3.714</v>
      </c>
      <c r="CB602" s="16">
        <v>-2.2565</v>
      </c>
      <c r="CC602" s="16">
        <v>1.6438000000000001</v>
      </c>
      <c r="CD602" s="13">
        <v>9.6640239773830281</v>
      </c>
      <c r="CE602" s="13">
        <v>71.5902520914875</v>
      </c>
      <c r="CF602" s="13">
        <v>19.668419282020842</v>
      </c>
      <c r="CG602" s="13">
        <v>1138.5016185482041</v>
      </c>
      <c r="CH602" s="13">
        <v>13.090829021360699</v>
      </c>
      <c r="CI602" s="13">
        <v>7.7083722001187756</v>
      </c>
      <c r="CJ602" s="13">
        <v>14.760780249642194</v>
      </c>
      <c r="CK602" s="13">
        <v>7.574006997858687</v>
      </c>
      <c r="CL602" s="13">
        <v>6.0935094483162251</v>
      </c>
      <c r="CM602" s="13">
        <v>4.1024669197919801</v>
      </c>
      <c r="CN602" s="13">
        <v>7.5990093818061073</v>
      </c>
      <c r="CO602" s="13">
        <v>22.027806525163996</v>
      </c>
      <c r="CP602" s="13">
        <v>0.63947378334543947</v>
      </c>
      <c r="CQ602" s="13">
        <v>1.3152978908092026</v>
      </c>
      <c r="CR602" s="13">
        <v>0.90586553296137706</v>
      </c>
      <c r="CS602" s="13">
        <v>0.95447722885277531</v>
      </c>
      <c r="CT602" s="16">
        <v>-64.776799999999994</v>
      </c>
      <c r="CU602" s="16">
        <v>-64.776799999999994</v>
      </c>
      <c r="CV602" s="16">
        <v>-64.776799999999994</v>
      </c>
      <c r="CW602" s="16">
        <v>-64.776799999999994</v>
      </c>
      <c r="CX602" s="16">
        <v>-274.54300000000001</v>
      </c>
      <c r="CY602" s="16">
        <v>59.424900000000001</v>
      </c>
      <c r="CZ602" s="16">
        <v>59.424900000000001</v>
      </c>
      <c r="DA602" s="16">
        <v>59.424900000000001</v>
      </c>
      <c r="DB602" s="16">
        <v>15.522</v>
      </c>
      <c r="DC602" s="16">
        <v>-16.8796</v>
      </c>
      <c r="DD602" s="16">
        <v>-43.533799999999999</v>
      </c>
      <c r="DE602" s="16">
        <v>-104.0025</v>
      </c>
      <c r="DF602" s="16">
        <v>3.4868999999999999</v>
      </c>
      <c r="DG602" s="16">
        <v>6.0982000000000003</v>
      </c>
      <c r="DH602" s="16">
        <v>-2.7377000000000002</v>
      </c>
      <c r="DI602" s="16">
        <v>1.7556</v>
      </c>
      <c r="DJ602" s="21">
        <v>-6.0122</v>
      </c>
      <c r="DK602" s="21">
        <v>-6.3137999999999996</v>
      </c>
      <c r="DL602" s="21">
        <v>0.63880000000000003</v>
      </c>
      <c r="DM602" s="21">
        <v>-2.9661999999999997</v>
      </c>
      <c r="DN602" s="21">
        <v>-3.4784000000000002</v>
      </c>
      <c r="DO602" s="21">
        <v>0.93310000000000004</v>
      </c>
      <c r="DP602" s="21">
        <v>-1.9447000000000001</v>
      </c>
      <c r="DQ602" s="21">
        <v>1.052</v>
      </c>
      <c r="DR602" s="21">
        <v>1.0493999999999999</v>
      </c>
      <c r="DS602" s="21">
        <v>-2.0377000000000001</v>
      </c>
      <c r="DT602" s="21">
        <v>-4.4951999999999996</v>
      </c>
      <c r="DU602" s="21">
        <v>-4.6931000000000003</v>
      </c>
      <c r="DV602" s="21">
        <v>0.58819999999999995</v>
      </c>
      <c r="DW602" s="21">
        <v>1.7044999999999999</v>
      </c>
      <c r="DX602" s="21">
        <v>-0.76839999999999997</v>
      </c>
      <c r="DY602" s="21">
        <v>0.5081</v>
      </c>
    </row>
    <row r="603" spans="1:129" x14ac:dyDescent="0.2">
      <c r="A603" s="62" t="str">
        <f>[1]PSIM!A619</f>
        <v>TSC</v>
      </c>
      <c r="B603" s="16">
        <v>8.5900000000000004E-2</v>
      </c>
      <c r="C603" s="16">
        <v>0.54579999999999995</v>
      </c>
      <c r="D603" s="16">
        <v>1.2046000000000001</v>
      </c>
      <c r="E603" s="16">
        <v>1.19</v>
      </c>
      <c r="F603" s="16">
        <v>0.86</v>
      </c>
      <c r="G603" s="16">
        <v>0.77</v>
      </c>
      <c r="H603" s="16">
        <v>0.74</v>
      </c>
      <c r="I603" s="16">
        <v>0.56999999999999995</v>
      </c>
      <c r="J603" s="16">
        <v>1.1200000000000001</v>
      </c>
      <c r="K603" s="16">
        <v>0.77</v>
      </c>
      <c r="L603" s="16">
        <v>0.77</v>
      </c>
      <c r="M603" s="16">
        <v>1.29</v>
      </c>
      <c r="N603" s="16">
        <v>0.49</v>
      </c>
      <c r="O603" s="16">
        <v>0.56000000000000005</v>
      </c>
      <c r="P603" s="16">
        <v>0.56000000000000005</v>
      </c>
      <c r="Q603" s="16">
        <v>0.68</v>
      </c>
      <c r="R603" s="17">
        <v>15.93</v>
      </c>
      <c r="S603" s="17">
        <v>20.313800000000001</v>
      </c>
      <c r="T603" s="17">
        <v>29.7287</v>
      </c>
      <c r="U603" s="17">
        <v>26.583600000000001</v>
      </c>
      <c r="V603" s="17">
        <v>22.238499999999998</v>
      </c>
      <c r="W603" s="17">
        <v>19.4419</v>
      </c>
      <c r="X603" s="17">
        <v>19.6615</v>
      </c>
      <c r="Y603" s="17">
        <v>18.511500000000002</v>
      </c>
      <c r="Z603" s="17">
        <v>21.268899999999999</v>
      </c>
      <c r="AA603" s="17">
        <v>21.0776</v>
      </c>
      <c r="AB603" s="17">
        <v>21.0776</v>
      </c>
      <c r="AC603" s="17">
        <v>19.540299999999998</v>
      </c>
      <c r="AD603" s="17">
        <v>19.154900000000001</v>
      </c>
      <c r="AE603" s="17">
        <v>18.995100000000001</v>
      </c>
      <c r="AF603" s="17">
        <v>18.995100000000001</v>
      </c>
      <c r="AG603" s="17">
        <v>17.9269</v>
      </c>
      <c r="AH603" s="16">
        <v>20.81</v>
      </c>
      <c r="AI603" s="16">
        <v>18.34</v>
      </c>
      <c r="AJ603" s="16">
        <v>17.920000000000002</v>
      </c>
      <c r="AK603" s="16">
        <v>17.350000000000001</v>
      </c>
      <c r="AL603" s="16">
        <v>17.93</v>
      </c>
      <c r="AM603" s="16" t="s">
        <v>15</v>
      </c>
      <c r="AN603" s="16" t="s">
        <v>15</v>
      </c>
      <c r="AO603" s="16" t="s">
        <v>15</v>
      </c>
      <c r="AP603" s="16">
        <v>7.71</v>
      </c>
      <c r="AQ603" s="16">
        <v>9.5</v>
      </c>
      <c r="AR603" s="16">
        <v>10.130000000000001</v>
      </c>
      <c r="AS603" s="16">
        <v>10.95</v>
      </c>
      <c r="AT603" s="16">
        <v>12.03</v>
      </c>
      <c r="AU603" s="16">
        <v>10.99</v>
      </c>
      <c r="AV603" s="16">
        <v>13.44</v>
      </c>
      <c r="AW603" s="16">
        <v>11.7</v>
      </c>
      <c r="AX603" s="19">
        <v>0.51497226875439406</v>
      </c>
      <c r="AY603" s="19">
        <v>0.11557622699939211</v>
      </c>
      <c r="AZ603" s="19">
        <v>3.655758156713209E-2</v>
      </c>
      <c r="BA603" s="19">
        <v>1.4086104909004396E-2</v>
      </c>
      <c r="BB603" s="19">
        <v>6.9779399162647217E-4</v>
      </c>
      <c r="BC603" s="19">
        <v>3.533184239324532E-5</v>
      </c>
      <c r="BD603" s="19">
        <v>4.3924687971036089E-4</v>
      </c>
      <c r="BE603" s="19">
        <v>1.3416792118955182E-3</v>
      </c>
      <c r="BF603" s="19">
        <v>7.7032362817816156E-4</v>
      </c>
      <c r="BG603" s="19">
        <v>7.9634031233661601E-3</v>
      </c>
      <c r="BH603" s="19">
        <v>7.9634031233661601E-3</v>
      </c>
      <c r="BI603" s="19">
        <v>4.2210581770739754E-2</v>
      </c>
      <c r="BJ603" s="19">
        <v>0.10314308239249111</v>
      </c>
      <c r="BK603" s="19">
        <v>8.9997459793977552E-2</v>
      </c>
      <c r="BL603" s="19">
        <v>8.9997459793977552E-2</v>
      </c>
      <c r="BM603" s="19">
        <v>7.1221128345497361E-2</v>
      </c>
      <c r="BN603" s="16">
        <v>2.117</v>
      </c>
      <c r="BO603" s="16">
        <v>8.3909000000000002</v>
      </c>
      <c r="BP603" s="16">
        <v>14.054600000000001</v>
      </c>
      <c r="BQ603" s="16">
        <v>13.2178</v>
      </c>
      <c r="BR603" s="16">
        <v>10.2271</v>
      </c>
      <c r="BS603" s="16">
        <v>8.9801000000000002</v>
      </c>
      <c r="BT603" s="16">
        <v>8.1788000000000007</v>
      </c>
      <c r="BU603" s="16">
        <v>8.4291</v>
      </c>
      <c r="BV603" s="16">
        <v>11.1181</v>
      </c>
      <c r="BW603" s="16">
        <v>8.8870000000000005</v>
      </c>
      <c r="BX603" s="16">
        <v>8.8870000000000005</v>
      </c>
      <c r="BY603" s="16">
        <v>9.1366999999999994</v>
      </c>
      <c r="BZ603" s="16">
        <v>4.5705</v>
      </c>
      <c r="CA603" s="16">
        <v>5.0407999999999999</v>
      </c>
      <c r="CB603" s="16">
        <v>5.0407999999999999</v>
      </c>
      <c r="CC603" s="16">
        <v>6.0571000000000002</v>
      </c>
      <c r="CD603" s="13" t="s">
        <v>15</v>
      </c>
      <c r="CE603" s="13" t="s">
        <v>15</v>
      </c>
      <c r="CF603" s="13" t="s">
        <v>15</v>
      </c>
      <c r="CG603" s="13">
        <v>6.9265699197309872E-3</v>
      </c>
      <c r="CH603" s="13" t="s">
        <v>15</v>
      </c>
      <c r="CI603" s="13" t="s">
        <v>15</v>
      </c>
      <c r="CJ603" s="13">
        <v>9.1625595836058278E-4</v>
      </c>
      <c r="CK603" s="13">
        <v>1.860172585639894E-3</v>
      </c>
      <c r="CL603" s="13">
        <v>2.0804337424483892E-3</v>
      </c>
      <c r="CM603" s="13">
        <v>6.7583155786720616E-3</v>
      </c>
      <c r="CN603" s="13">
        <v>7.9137493553907298E-2</v>
      </c>
      <c r="CO603" s="13">
        <v>0.12280808565990665</v>
      </c>
      <c r="CP603" s="13">
        <v>0.2537767608540028</v>
      </c>
      <c r="CQ603" s="13">
        <v>0.31269378097591044</v>
      </c>
      <c r="CR603" s="13">
        <v>0.29981188322480712</v>
      </c>
      <c r="CS603" s="13">
        <v>0.25176548618960737</v>
      </c>
      <c r="CT603" s="16">
        <v>10.8283</v>
      </c>
      <c r="CU603" s="16">
        <v>52.136299999999999</v>
      </c>
      <c r="CV603" s="16">
        <v>64.7804</v>
      </c>
      <c r="CW603" s="16">
        <v>31.980799999999999</v>
      </c>
      <c r="CX603" s="16">
        <v>17.2576</v>
      </c>
      <c r="CY603" s="16">
        <v>14.404299999999999</v>
      </c>
      <c r="CZ603" s="16">
        <v>13.217599999999999</v>
      </c>
      <c r="DA603" s="16">
        <v>9.8940000000000001</v>
      </c>
      <c r="DB603" s="16">
        <v>18.977699999999999</v>
      </c>
      <c r="DC603" s="16">
        <v>12.9092</v>
      </c>
      <c r="DD603" s="16">
        <v>12.9092</v>
      </c>
      <c r="DE603" s="16">
        <v>12.9092</v>
      </c>
      <c r="DF603" s="16">
        <v>7.4939999999999998</v>
      </c>
      <c r="DG603" s="16">
        <v>8.6561000000000003</v>
      </c>
      <c r="DH603" s="16">
        <v>8.6561000000000003</v>
      </c>
      <c r="DI603" s="16">
        <v>8.6561000000000003</v>
      </c>
      <c r="DJ603" s="21">
        <v>2.7195999999999998</v>
      </c>
      <c r="DK603" s="21">
        <v>14.625399999999999</v>
      </c>
      <c r="DL603" s="21">
        <v>25.5184</v>
      </c>
      <c r="DM603" s="21">
        <v>20.055700000000002</v>
      </c>
      <c r="DN603" s="21">
        <v>12.759</v>
      </c>
      <c r="DO603" s="21">
        <v>10.7174</v>
      </c>
      <c r="DP603" s="21">
        <v>10.224</v>
      </c>
      <c r="DQ603" s="21">
        <v>7.8007</v>
      </c>
      <c r="DR603" s="21">
        <v>14.557499999999999</v>
      </c>
      <c r="DS603" s="21">
        <v>9.9373000000000005</v>
      </c>
      <c r="DT603" s="21">
        <v>9.9373000000000005</v>
      </c>
      <c r="DU603" s="21">
        <v>9.9373000000000005</v>
      </c>
      <c r="DV603" s="21">
        <v>4.7559000000000005</v>
      </c>
      <c r="DW603" s="21">
        <v>5.2606999999999999</v>
      </c>
      <c r="DX603" s="21">
        <v>5.2606999999999999</v>
      </c>
      <c r="DY603" s="21">
        <v>5.2606999999999999</v>
      </c>
    </row>
    <row r="604" spans="1:129" x14ac:dyDescent="0.2">
      <c r="A604" s="62" t="str">
        <f>[1]PSIM!A620</f>
        <v>TSE</v>
      </c>
      <c r="B604" s="16" t="s">
        <v>15</v>
      </c>
      <c r="C604" s="16" t="s">
        <v>15</v>
      </c>
      <c r="D604" s="16" t="s">
        <v>15</v>
      </c>
      <c r="E604" s="16" t="s">
        <v>15</v>
      </c>
      <c r="F604" s="16" t="s">
        <v>15</v>
      </c>
      <c r="G604" s="16" t="s">
        <v>15</v>
      </c>
      <c r="H604" s="16" t="s">
        <v>15</v>
      </c>
      <c r="I604" s="16" t="s">
        <v>15</v>
      </c>
      <c r="J604" s="16" t="s">
        <v>15</v>
      </c>
      <c r="K604" s="16" t="s">
        <v>15</v>
      </c>
      <c r="L604" s="16" t="s">
        <v>15</v>
      </c>
      <c r="M604" s="16">
        <v>-0.16189999999999999</v>
      </c>
      <c r="N604" s="16">
        <v>0.39050000000000001</v>
      </c>
      <c r="O604" s="16">
        <v>0.28570000000000001</v>
      </c>
      <c r="P604" s="16">
        <v>0.32379999999999998</v>
      </c>
      <c r="Q604" s="16">
        <v>0.219</v>
      </c>
      <c r="R604" s="17" t="s">
        <v>15</v>
      </c>
      <c r="S604" s="17" t="s">
        <v>15</v>
      </c>
      <c r="T604" s="17" t="s">
        <v>15</v>
      </c>
      <c r="U604" s="17" t="s">
        <v>15</v>
      </c>
      <c r="V604" s="17" t="s">
        <v>15</v>
      </c>
      <c r="W604" s="17" t="s">
        <v>15</v>
      </c>
      <c r="X604" s="17" t="s">
        <v>15</v>
      </c>
      <c r="Y604" s="17" t="s">
        <v>15</v>
      </c>
      <c r="Z604" s="17" t="s">
        <v>15</v>
      </c>
      <c r="AA604" s="17" t="s">
        <v>15</v>
      </c>
      <c r="AB604" s="17" t="s">
        <v>15</v>
      </c>
      <c r="AC604" s="17">
        <v>42.980800000000002</v>
      </c>
      <c r="AD604" s="17">
        <v>71.002499999999998</v>
      </c>
      <c r="AE604" s="17">
        <v>7.2268999999999997</v>
      </c>
      <c r="AF604" s="17">
        <v>64.547399999999996</v>
      </c>
      <c r="AG604" s="17">
        <v>22.604800000000001</v>
      </c>
      <c r="AH604" s="16" t="s">
        <v>15</v>
      </c>
      <c r="AI604" s="16">
        <v>71</v>
      </c>
      <c r="AJ604" s="16">
        <v>7.23</v>
      </c>
      <c r="AK604" s="16">
        <v>64.55</v>
      </c>
      <c r="AL604" s="16">
        <v>22.6</v>
      </c>
      <c r="AM604" s="16" t="s">
        <v>15</v>
      </c>
      <c r="AN604" s="16" t="s">
        <v>15</v>
      </c>
      <c r="AO604" s="16" t="s">
        <v>15</v>
      </c>
      <c r="AP604" s="16" t="s">
        <v>15</v>
      </c>
      <c r="AQ604" s="16" t="s">
        <v>15</v>
      </c>
      <c r="AR604" s="16" t="s">
        <v>15</v>
      </c>
      <c r="AS604" s="16" t="s">
        <v>15</v>
      </c>
      <c r="AT604" s="16" t="s">
        <v>15</v>
      </c>
      <c r="AU604" s="16" t="s">
        <v>15</v>
      </c>
      <c r="AV604" s="16" t="s">
        <v>15</v>
      </c>
      <c r="AW604" s="16" t="s">
        <v>15</v>
      </c>
      <c r="AX604" s="19" t="s">
        <v>15</v>
      </c>
      <c r="AY604" s="19" t="s">
        <v>15</v>
      </c>
      <c r="AZ604" s="19" t="s">
        <v>15</v>
      </c>
      <c r="BA604" s="19" t="s">
        <v>15</v>
      </c>
      <c r="BB604" s="19" t="s">
        <v>15</v>
      </c>
      <c r="BC604" s="19" t="s">
        <v>15</v>
      </c>
      <c r="BD604" s="19" t="s">
        <v>15</v>
      </c>
      <c r="BE604" s="19" t="s">
        <v>15</v>
      </c>
      <c r="BF604" s="19" t="s">
        <v>15</v>
      </c>
      <c r="BG604" s="19" t="s">
        <v>15</v>
      </c>
      <c r="BH604" s="19" t="s">
        <v>15</v>
      </c>
      <c r="BI604" s="19">
        <v>-1.7600169312169311</v>
      </c>
      <c r="BJ604" s="19">
        <v>0.34187847460290871</v>
      </c>
      <c r="BK604" s="19">
        <v>-2.3809362009216173</v>
      </c>
      <c r="BL604" s="19">
        <v>0.3195024555358551</v>
      </c>
      <c r="BM604" s="19">
        <v>-1.5203325615351606</v>
      </c>
      <c r="BN604" s="16" t="s">
        <v>15</v>
      </c>
      <c r="BO604" s="16" t="s">
        <v>15</v>
      </c>
      <c r="BP604" s="16" t="s">
        <v>15</v>
      </c>
      <c r="BQ604" s="16" t="s">
        <v>15</v>
      </c>
      <c r="BR604" s="16" t="s">
        <v>15</v>
      </c>
      <c r="BS604" s="16" t="s">
        <v>15</v>
      </c>
      <c r="BT604" s="16" t="s">
        <v>15</v>
      </c>
      <c r="BU604" s="16" t="s">
        <v>15</v>
      </c>
      <c r="BV604" s="16" t="s">
        <v>15</v>
      </c>
      <c r="BW604" s="16" t="s">
        <v>15</v>
      </c>
      <c r="BX604" s="16" t="s">
        <v>15</v>
      </c>
      <c r="BY604" s="16">
        <v>-11.0761</v>
      </c>
      <c r="BZ604" s="16">
        <v>70.434700000000007</v>
      </c>
      <c r="CA604" s="16">
        <v>408.64850000000001</v>
      </c>
      <c r="CB604" s="16">
        <v>146.452</v>
      </c>
      <c r="CC604" s="16">
        <v>181.55109999999999</v>
      </c>
      <c r="CD604" s="13" t="s">
        <v>15</v>
      </c>
      <c r="CE604" s="13" t="s">
        <v>15</v>
      </c>
      <c r="CF604" s="13" t="s">
        <v>15</v>
      </c>
      <c r="CG604" s="13" t="s">
        <v>15</v>
      </c>
      <c r="CH604" s="13" t="s">
        <v>15</v>
      </c>
      <c r="CI604" s="13" t="s">
        <v>15</v>
      </c>
      <c r="CJ604" s="13" t="s">
        <v>15</v>
      </c>
      <c r="CK604" s="13" t="s">
        <v>15</v>
      </c>
      <c r="CL604" s="13" t="s">
        <v>15</v>
      </c>
      <c r="CM604" s="13" t="s">
        <v>15</v>
      </c>
      <c r="CN604" s="13" t="s">
        <v>15</v>
      </c>
      <c r="CO604" s="13" t="s">
        <v>15</v>
      </c>
      <c r="CP604" s="13">
        <v>0.90596380488386408</v>
      </c>
      <c r="CQ604" s="13">
        <v>0.18852422534192942</v>
      </c>
      <c r="CR604" s="13">
        <v>0.72944204612169505</v>
      </c>
      <c r="CS604" s="13">
        <v>1.5469290590558213</v>
      </c>
      <c r="CT604" s="16" t="s">
        <v>15</v>
      </c>
      <c r="CU604" s="16" t="s">
        <v>15</v>
      </c>
      <c r="CV604" s="16" t="s">
        <v>15</v>
      </c>
      <c r="CW604" s="16" t="s">
        <v>15</v>
      </c>
      <c r="CX604" s="16" t="s">
        <v>15</v>
      </c>
      <c r="CY604" s="16" t="s">
        <v>15</v>
      </c>
      <c r="CZ604" s="16" t="s">
        <v>15</v>
      </c>
      <c r="DA604" s="16" t="s">
        <v>15</v>
      </c>
      <c r="DB604" s="16" t="s">
        <v>15</v>
      </c>
      <c r="DC604" s="16" t="s">
        <v>15</v>
      </c>
      <c r="DD604" s="16" t="s">
        <v>15</v>
      </c>
      <c r="DE604" s="16" t="s">
        <v>15</v>
      </c>
      <c r="DF604" s="16">
        <v>26.300899999999999</v>
      </c>
      <c r="DG604" s="16">
        <v>13.9909</v>
      </c>
      <c r="DH604" s="16">
        <v>14.358599999999999</v>
      </c>
      <c r="DI604" s="16">
        <v>9.0568000000000008</v>
      </c>
      <c r="DJ604" s="21" t="s">
        <v>15</v>
      </c>
      <c r="DK604" s="21" t="s">
        <v>15</v>
      </c>
      <c r="DL604" s="21" t="s">
        <v>15</v>
      </c>
      <c r="DM604" s="21" t="s">
        <v>15</v>
      </c>
      <c r="DN604" s="21" t="s">
        <v>15</v>
      </c>
      <c r="DO604" s="21" t="s">
        <v>15</v>
      </c>
      <c r="DP604" s="21" t="s">
        <v>15</v>
      </c>
      <c r="DQ604" s="21" t="s">
        <v>15</v>
      </c>
      <c r="DR604" s="21" t="s">
        <v>15</v>
      </c>
      <c r="DS604" s="21" t="s">
        <v>15</v>
      </c>
      <c r="DT604" s="21" t="s">
        <v>15</v>
      </c>
      <c r="DU604" s="21" t="s">
        <v>15</v>
      </c>
      <c r="DV604" s="21">
        <v>9.5396000000000001</v>
      </c>
      <c r="DW604" s="21">
        <v>8.9817999999999998</v>
      </c>
      <c r="DX604" s="21">
        <v>9.3444000000000003</v>
      </c>
      <c r="DY604" s="21">
        <v>4.0377999999999998</v>
      </c>
    </row>
    <row r="605" spans="1:129" x14ac:dyDescent="0.2">
      <c r="A605" s="62" t="str">
        <f>[1]PSIM!A621</f>
        <v>TSF</v>
      </c>
      <c r="B605" s="16">
        <v>7.6899999999999996E-2</v>
      </c>
      <c r="C605" s="16">
        <v>0.16869999999999999</v>
      </c>
      <c r="D605" s="16">
        <v>0.43740000000000001</v>
      </c>
      <c r="E605" s="16">
        <v>3.9899999999999998E-2</v>
      </c>
      <c r="F605" s="16">
        <v>2.6599999999999999E-2</v>
      </c>
      <c r="G605" s="16">
        <v>-4.2700000000000002E-2</v>
      </c>
      <c r="H605" s="16">
        <v>-1.37E-2</v>
      </c>
      <c r="I605" s="16">
        <v>-1.06E-2</v>
      </c>
      <c r="J605" s="16">
        <v>2.0999999999999999E-3</v>
      </c>
      <c r="K605" s="16">
        <v>8.6E-3</v>
      </c>
      <c r="L605" s="16">
        <v>-3.1800000000000002E-2</v>
      </c>
      <c r="M605" s="16">
        <v>-0.14099999999999999</v>
      </c>
      <c r="N605" s="16">
        <v>-0.1431</v>
      </c>
      <c r="O605" s="16">
        <v>-0.12809999999999999</v>
      </c>
      <c r="P605" s="16">
        <v>-4.3999999999999997E-2</v>
      </c>
      <c r="Q605" s="16">
        <v>-4.0500000000000001E-2</v>
      </c>
      <c r="R605" s="17">
        <v>54.206299999999999</v>
      </c>
      <c r="S605" s="17">
        <v>54.456000000000003</v>
      </c>
      <c r="T605" s="17">
        <v>43.289400000000001</v>
      </c>
      <c r="U605" s="17">
        <v>42.446599999999997</v>
      </c>
      <c r="V605" s="17">
        <v>37.268599999999999</v>
      </c>
      <c r="W605" s="17">
        <v>27.6249</v>
      </c>
      <c r="X605" s="17">
        <v>27.076799999999999</v>
      </c>
      <c r="Y605" s="17">
        <v>23.2346</v>
      </c>
      <c r="Z605" s="17">
        <v>20.346299999999999</v>
      </c>
      <c r="AA605" s="17">
        <v>32.442300000000003</v>
      </c>
      <c r="AB605" s="17">
        <v>5.4458000000000002</v>
      </c>
      <c r="AC605" s="17">
        <v>-51.002800000000001</v>
      </c>
      <c r="AD605" s="17">
        <v>-67.478499999999997</v>
      </c>
      <c r="AE605" s="17">
        <v>-37.772399999999998</v>
      </c>
      <c r="AF605" s="17">
        <v>-38.058199999999999</v>
      </c>
      <c r="AG605" s="17">
        <v>-36.157699999999998</v>
      </c>
      <c r="AH605" s="16">
        <v>-51</v>
      </c>
      <c r="AI605" s="16">
        <v>-67.48</v>
      </c>
      <c r="AJ605" s="16">
        <v>-37.770000000000003</v>
      </c>
      <c r="AK605" s="16">
        <v>-38.06</v>
      </c>
      <c r="AL605" s="16">
        <v>-36.159999999999997</v>
      </c>
      <c r="AM605" s="16" t="s">
        <v>15</v>
      </c>
      <c r="AN605" s="16" t="s">
        <v>15</v>
      </c>
      <c r="AO605" s="16" t="s">
        <v>15</v>
      </c>
      <c r="AP605" s="16">
        <v>18.25</v>
      </c>
      <c r="AQ605" s="16">
        <v>18.95</v>
      </c>
      <c r="AR605" s="16">
        <v>33.32</v>
      </c>
      <c r="AS605" s="16">
        <v>57.89</v>
      </c>
      <c r="AT605" s="16">
        <v>37.25</v>
      </c>
      <c r="AU605" s="16">
        <v>18.8</v>
      </c>
      <c r="AV605" s="16">
        <v>25.9</v>
      </c>
      <c r="AW605" s="16">
        <v>34.79</v>
      </c>
      <c r="AX605" s="19">
        <v>1.7510068289266329E-4</v>
      </c>
      <c r="AY605" s="19">
        <v>2.04034314862045E-2</v>
      </c>
      <c r="AZ605" s="19">
        <v>1.0871551251598758E-2</v>
      </c>
      <c r="BA605" s="19">
        <v>6.4926711869005222E-3</v>
      </c>
      <c r="BB605" s="19">
        <v>4.3555857212962262E-3</v>
      </c>
      <c r="BC605" s="19">
        <v>-1.6813939729373819E-3</v>
      </c>
      <c r="BD605" s="19">
        <v>-1.0538809760406314E-2</v>
      </c>
      <c r="BE605" s="19">
        <v>-2.6570953653607978E-2</v>
      </c>
      <c r="BF605" s="19">
        <v>8.0653376018626308E-2</v>
      </c>
      <c r="BG605" s="19">
        <v>3.8177770299131469E-2</v>
      </c>
      <c r="BH605" s="19">
        <v>-6.7149257852011146E-2</v>
      </c>
      <c r="BI605" s="19">
        <v>-1.0978525258130605E-2</v>
      </c>
      <c r="BJ605" s="19">
        <v>-1.1340084591289235E-4</v>
      </c>
      <c r="BK605" s="19">
        <v>-6.9244656642603047E-5</v>
      </c>
      <c r="BL605" s="19">
        <v>-1.6623981298824906E-4</v>
      </c>
      <c r="BM605" s="19">
        <v>-3.4913802971679752E-4</v>
      </c>
      <c r="BN605" s="16">
        <v>6.8392999999999997</v>
      </c>
      <c r="BO605" s="16">
        <v>9.5967000000000002</v>
      </c>
      <c r="BP605" s="16">
        <v>16.659199999999998</v>
      </c>
      <c r="BQ605" s="16">
        <v>16.416499999999999</v>
      </c>
      <c r="BR605" s="16">
        <v>13.5524</v>
      </c>
      <c r="BS605" s="16">
        <v>-44.5869</v>
      </c>
      <c r="BT605" s="16">
        <v>-27.1005</v>
      </c>
      <c r="BU605" s="16">
        <v>-13.8223</v>
      </c>
      <c r="BV605" s="16">
        <v>0.83789999999999998</v>
      </c>
      <c r="BW605" s="16">
        <v>6.3306000000000004</v>
      </c>
      <c r="BX605" s="16">
        <v>-27.493300000000001</v>
      </c>
      <c r="BY605" s="16">
        <v>-77.689899999999994</v>
      </c>
      <c r="BZ605" s="16">
        <v>-136.19040000000001</v>
      </c>
      <c r="CA605" s="16">
        <v>-169.63059999999999</v>
      </c>
      <c r="CB605" s="16">
        <v>-85.831500000000005</v>
      </c>
      <c r="CC605" s="16">
        <v>-68.773300000000006</v>
      </c>
      <c r="CD605" s="13" t="s">
        <v>15</v>
      </c>
      <c r="CE605" s="13" t="s">
        <v>15</v>
      </c>
      <c r="CF605" s="13" t="s">
        <v>15</v>
      </c>
      <c r="CG605" s="13">
        <v>1.9800315752543561E-2</v>
      </c>
      <c r="CH605" s="13">
        <v>6.436940041350793E-3</v>
      </c>
      <c r="CI605" s="13">
        <v>3.5532926001357774E-2</v>
      </c>
      <c r="CJ605" s="13">
        <v>8.033658257873505E-2</v>
      </c>
      <c r="CK605" s="13">
        <v>7.7474043895387035E-2</v>
      </c>
      <c r="CL605" s="13">
        <v>6.8648415995160045E-3</v>
      </c>
      <c r="CM605" s="13">
        <v>3.409748985786927E-2</v>
      </c>
      <c r="CN605" s="13">
        <v>0.13571137135041367</v>
      </c>
      <c r="CO605" s="13">
        <v>1.7985155606391209E-3</v>
      </c>
      <c r="CP605" s="13">
        <v>1.5225930018366498E-3</v>
      </c>
      <c r="CQ605" s="13">
        <v>1.9246030833713746E-4</v>
      </c>
      <c r="CR605" s="13">
        <v>5.9949265484853928E-3</v>
      </c>
      <c r="CS605" s="13">
        <v>1.5217775475033333E-2</v>
      </c>
      <c r="CT605" s="16" t="s">
        <v>15</v>
      </c>
      <c r="CU605" s="16">
        <v>35.622799999999998</v>
      </c>
      <c r="CV605" s="16">
        <v>56.849299999999999</v>
      </c>
      <c r="CW605" s="16">
        <v>32.207000000000001</v>
      </c>
      <c r="CX605" s="16">
        <v>21.839500000000001</v>
      </c>
      <c r="CY605" s="16">
        <v>-44.753900000000002</v>
      </c>
      <c r="CZ605" s="16">
        <v>-24.188800000000001</v>
      </c>
      <c r="DA605" s="16">
        <v>-23.409800000000001</v>
      </c>
      <c r="DB605" s="16">
        <v>1.0925</v>
      </c>
      <c r="DC605" s="16">
        <v>5.8628999999999998</v>
      </c>
      <c r="DD605" s="16">
        <v>-24.434899999999999</v>
      </c>
      <c r="DE605" s="16">
        <v>-81.234099999999998</v>
      </c>
      <c r="DF605" s="16">
        <v>-101.5361</v>
      </c>
      <c r="DG605" s="16">
        <v>-140.7456</v>
      </c>
      <c r="DH605" s="16">
        <v>-58.394100000000002</v>
      </c>
      <c r="DI605" s="16">
        <v>-121.8163</v>
      </c>
      <c r="DJ605" s="21" t="s">
        <v>15</v>
      </c>
      <c r="DK605" s="21">
        <v>26.575399999999998</v>
      </c>
      <c r="DL605" s="21">
        <v>33.551000000000002</v>
      </c>
      <c r="DM605" s="21">
        <v>23.512499999999999</v>
      </c>
      <c r="DN605" s="21">
        <v>18.260300000000001</v>
      </c>
      <c r="DO605" s="21">
        <v>-37.522599999999997</v>
      </c>
      <c r="DP605" s="21">
        <v>-19.235600000000002</v>
      </c>
      <c r="DQ605" s="21">
        <v>-16.524899999999999</v>
      </c>
      <c r="DR605" s="21">
        <v>0.72099999999999997</v>
      </c>
      <c r="DS605" s="21">
        <v>4.1472999999999995</v>
      </c>
      <c r="DT605" s="21">
        <v>-15.7746</v>
      </c>
      <c r="DU605" s="21">
        <v>-57.790900000000001</v>
      </c>
      <c r="DV605" s="21">
        <v>-72.1023</v>
      </c>
      <c r="DW605" s="21">
        <v>-80.248900000000006</v>
      </c>
      <c r="DX605" s="21">
        <v>-27.251200000000001</v>
      </c>
      <c r="DY605" s="21">
        <v>-32.115900000000003</v>
      </c>
    </row>
    <row r="606" spans="1:129" x14ac:dyDescent="0.2">
      <c r="A606" s="62" t="str">
        <f>[1]PSIM!A622</f>
        <v>TSI</v>
      </c>
      <c r="B606" s="16">
        <v>1.06E-2</v>
      </c>
      <c r="C606" s="16">
        <v>1.41E-2</v>
      </c>
      <c r="D606" s="16">
        <v>4.19E-2</v>
      </c>
      <c r="E606" s="16">
        <v>6.3799999999999996E-2</v>
      </c>
      <c r="F606" s="16">
        <v>0.3</v>
      </c>
      <c r="G606" s="16">
        <v>6.2100000000000002E-2</v>
      </c>
      <c r="H606" s="16">
        <v>-1.4999999999999999E-2</v>
      </c>
      <c r="I606" s="16">
        <v>2.2000000000000001E-3</v>
      </c>
      <c r="J606" s="16">
        <v>-0.24690000000000001</v>
      </c>
      <c r="K606" s="16">
        <v>-0.52590000000000003</v>
      </c>
      <c r="L606" s="16">
        <v>-0.33589999999999998</v>
      </c>
      <c r="M606" s="16">
        <v>-4.4900000000000002E-2</v>
      </c>
      <c r="N606" s="16">
        <v>-0.193</v>
      </c>
      <c r="O606" s="16">
        <v>1.6899999999999998E-2</v>
      </c>
      <c r="P606" s="16">
        <v>-0.218</v>
      </c>
      <c r="Q606" s="16">
        <v>-0.126</v>
      </c>
      <c r="R606" s="17" t="s">
        <v>15</v>
      </c>
      <c r="S606" s="17" t="s">
        <v>15</v>
      </c>
      <c r="T606" s="17" t="s">
        <v>15</v>
      </c>
      <c r="U606" s="17" t="s">
        <v>15</v>
      </c>
      <c r="V606" s="17" t="s">
        <v>15</v>
      </c>
      <c r="W606" s="17" t="s">
        <v>15</v>
      </c>
      <c r="X606" s="17" t="s">
        <v>15</v>
      </c>
      <c r="Y606" s="17" t="s">
        <v>15</v>
      </c>
      <c r="Z606" s="17" t="s">
        <v>15</v>
      </c>
      <c r="AA606" s="17" t="s">
        <v>15</v>
      </c>
      <c r="AB606" s="17" t="s">
        <v>15</v>
      </c>
      <c r="AC606" s="17" t="s">
        <v>15</v>
      </c>
      <c r="AD606" s="17" t="s">
        <v>15</v>
      </c>
      <c r="AE606" s="17" t="s">
        <v>15</v>
      </c>
      <c r="AF606" s="17" t="s">
        <v>15</v>
      </c>
      <c r="AG606" s="17" t="s">
        <v>15</v>
      </c>
      <c r="AH606" s="16">
        <v>-26.04</v>
      </c>
      <c r="AI606" s="16">
        <v>-27.4</v>
      </c>
      <c r="AJ606" s="16">
        <v>-19.7</v>
      </c>
      <c r="AK606" s="16">
        <v>-52.94</v>
      </c>
      <c r="AL606" s="16">
        <v>-48.88</v>
      </c>
      <c r="AM606" s="16">
        <v>22.45</v>
      </c>
      <c r="AN606" s="16">
        <v>24.62</v>
      </c>
      <c r="AO606" s="16">
        <v>22.3</v>
      </c>
      <c r="AP606" s="16">
        <v>19.12</v>
      </c>
      <c r="AQ606" s="16">
        <v>14.88</v>
      </c>
      <c r="AR606" s="16">
        <v>18.579999999999998</v>
      </c>
      <c r="AS606" s="16">
        <v>23.58</v>
      </c>
      <c r="AT606" s="16">
        <v>31.02</v>
      </c>
      <c r="AU606" s="16">
        <v>31.86</v>
      </c>
      <c r="AV606" s="16">
        <v>14.81</v>
      </c>
      <c r="AW606" s="16">
        <v>10.39</v>
      </c>
      <c r="AX606" s="19" t="s">
        <v>15</v>
      </c>
      <c r="AY606" s="19" t="s">
        <v>15</v>
      </c>
      <c r="AZ606" s="19" t="s">
        <v>15</v>
      </c>
      <c r="BA606" s="19" t="s">
        <v>15</v>
      </c>
      <c r="BB606" s="19" t="s">
        <v>15</v>
      </c>
      <c r="BC606" s="19" t="s">
        <v>15</v>
      </c>
      <c r="BD606" s="19" t="s">
        <v>15</v>
      </c>
      <c r="BE606" s="19" t="s">
        <v>15</v>
      </c>
      <c r="BF606" s="19" t="s">
        <v>15</v>
      </c>
      <c r="BG606" s="19" t="e">
        <v>#DIV/0!</v>
      </c>
      <c r="BH606" s="19" t="e">
        <v>#DIV/0!</v>
      </c>
      <c r="BI606" s="19" t="s">
        <v>15</v>
      </c>
      <c r="BJ606" s="19" t="s">
        <v>15</v>
      </c>
      <c r="BK606" s="19" t="s">
        <v>15</v>
      </c>
      <c r="BL606" s="19" t="s">
        <v>15</v>
      </c>
      <c r="BM606" s="19" t="s">
        <v>15</v>
      </c>
      <c r="BN606" s="16">
        <v>0.54520000000000002</v>
      </c>
      <c r="BO606" s="16">
        <v>0.63929999999999998</v>
      </c>
      <c r="BP606" s="16">
        <v>1.6642000000000001</v>
      </c>
      <c r="BQ606" s="16">
        <v>2.5022000000000002</v>
      </c>
      <c r="BR606" s="16">
        <v>10.2822</v>
      </c>
      <c r="BS606" s="16">
        <v>2.9605999999999999</v>
      </c>
      <c r="BT606" s="16">
        <v>-0.88729999999999998</v>
      </c>
      <c r="BU606" s="16">
        <v>0.18559999999999999</v>
      </c>
      <c r="BV606" s="16">
        <v>-22.716200000000001</v>
      </c>
      <c r="BW606" s="16">
        <v>-25.833300000000001</v>
      </c>
      <c r="BX606" s="16">
        <v>-12.2179</v>
      </c>
      <c r="BY606" s="16">
        <v>-2.6169000000000002</v>
      </c>
      <c r="BZ606" s="16">
        <v>-16.683399999999999</v>
      </c>
      <c r="CA606" s="16">
        <v>1.837</v>
      </c>
      <c r="CB606" s="16">
        <v>-31.900500000000001</v>
      </c>
      <c r="CC606" s="16">
        <v>-18.264700000000001</v>
      </c>
      <c r="CD606" s="13" t="s">
        <v>15</v>
      </c>
      <c r="CE606" s="13" t="s">
        <v>15</v>
      </c>
      <c r="CF606" s="13" t="s">
        <v>15</v>
      </c>
      <c r="CG606" s="13" t="s">
        <v>15</v>
      </c>
      <c r="CH606" s="13" t="s">
        <v>15</v>
      </c>
      <c r="CI606" s="13" t="s">
        <v>15</v>
      </c>
      <c r="CJ606" s="13" t="s">
        <v>15</v>
      </c>
      <c r="CK606" s="13" t="s">
        <v>15</v>
      </c>
      <c r="CL606" s="13" t="s">
        <v>15</v>
      </c>
      <c r="CM606" s="13" t="s">
        <v>15</v>
      </c>
      <c r="CN606" s="13" t="s">
        <v>15</v>
      </c>
      <c r="CO606" s="13" t="s">
        <v>15</v>
      </c>
      <c r="CP606" s="13" t="s">
        <v>15</v>
      </c>
      <c r="CQ606" s="13" t="s">
        <v>15</v>
      </c>
      <c r="CR606" s="13" t="s">
        <v>15</v>
      </c>
      <c r="CS606" s="13" t="s">
        <v>15</v>
      </c>
      <c r="CT606" s="16">
        <v>1.0124</v>
      </c>
      <c r="CU606" s="16">
        <v>1.1817</v>
      </c>
      <c r="CV606" s="16">
        <v>3.3300999999999998</v>
      </c>
      <c r="CW606" s="16">
        <v>5.6296999999999997</v>
      </c>
      <c r="CX606" s="16">
        <v>25.936699999999998</v>
      </c>
      <c r="CY606" s="16">
        <v>5.4004000000000003</v>
      </c>
      <c r="CZ606" s="16">
        <v>-1.3187</v>
      </c>
      <c r="DA606" s="16">
        <v>0.1772</v>
      </c>
      <c r="DB606" s="16">
        <v>-24.788699999999999</v>
      </c>
      <c r="DC606" s="16">
        <v>-85.073999999999998</v>
      </c>
      <c r="DD606" s="16">
        <v>-124.4657</v>
      </c>
      <c r="DE606" s="16">
        <v>-20.2134</v>
      </c>
      <c r="DF606" s="16">
        <v>-95.293400000000005</v>
      </c>
      <c r="DG606" s="16">
        <v>4.8857999999999997</v>
      </c>
      <c r="DH606" s="16">
        <v>-63.415700000000001</v>
      </c>
      <c r="DI606" s="16">
        <v>-51.599299999999999</v>
      </c>
      <c r="DJ606" s="21">
        <v>0.3634</v>
      </c>
      <c r="DK606" s="21">
        <v>0.43730000000000002</v>
      </c>
      <c r="DL606" s="21">
        <v>1.1739999999999999</v>
      </c>
      <c r="DM606" s="21">
        <v>1.9786999999999999</v>
      </c>
      <c r="DN606" s="21">
        <v>8.8614999999999995</v>
      </c>
      <c r="DO606" s="21">
        <v>1.9356</v>
      </c>
      <c r="DP606" s="21">
        <v>-0.56259999999999999</v>
      </c>
      <c r="DQ606" s="21">
        <v>9.1899999999999996E-2</v>
      </c>
      <c r="DR606" s="21">
        <v>-3.7176999999999998</v>
      </c>
      <c r="DS606" s="21">
        <v>-4.3833000000000002</v>
      </c>
      <c r="DT606" s="21">
        <v>-2.7721</v>
      </c>
      <c r="DU606" s="21">
        <v>-0.41749999999999998</v>
      </c>
      <c r="DV606" s="21">
        <v>-3.0121000000000002</v>
      </c>
      <c r="DW606" s="21">
        <v>0.62509999999999999</v>
      </c>
      <c r="DX606" s="21">
        <v>-11.4222</v>
      </c>
      <c r="DY606" s="21">
        <v>-7.0488</v>
      </c>
    </row>
    <row r="607" spans="1:129" x14ac:dyDescent="0.2">
      <c r="A607" s="62" t="str">
        <f>[1]PSIM!A623</f>
        <v>TSR</v>
      </c>
      <c r="B607" s="16" t="s">
        <v>15</v>
      </c>
      <c r="C607" s="16" t="s">
        <v>15</v>
      </c>
      <c r="D607" s="16" t="s">
        <v>15</v>
      </c>
      <c r="E607" s="16" t="s">
        <v>15</v>
      </c>
      <c r="F607" s="16" t="s">
        <v>15</v>
      </c>
      <c r="G607" s="16" t="s">
        <v>15</v>
      </c>
      <c r="H607" s="16" t="s">
        <v>15</v>
      </c>
      <c r="I607" s="16" t="s">
        <v>15</v>
      </c>
      <c r="J607" s="16" t="s">
        <v>15</v>
      </c>
      <c r="K607" s="16" t="s">
        <v>15</v>
      </c>
      <c r="L607" s="16" t="s">
        <v>15</v>
      </c>
      <c r="M607" s="16">
        <v>0.2104</v>
      </c>
      <c r="N607" s="16">
        <v>0.24160000000000001</v>
      </c>
      <c r="O607" s="16">
        <v>0.32729999999999998</v>
      </c>
      <c r="P607" s="16">
        <v>0.17699999999999999</v>
      </c>
      <c r="Q607" s="16">
        <v>0.156</v>
      </c>
      <c r="R607" s="17" t="s">
        <v>15</v>
      </c>
      <c r="S607" s="17" t="s">
        <v>15</v>
      </c>
      <c r="T607" s="17" t="s">
        <v>15</v>
      </c>
      <c r="U607" s="17" t="s">
        <v>15</v>
      </c>
      <c r="V607" s="17" t="s">
        <v>15</v>
      </c>
      <c r="W607" s="17" t="s">
        <v>15</v>
      </c>
      <c r="X607" s="17" t="s">
        <v>15</v>
      </c>
      <c r="Y607" s="17" t="s">
        <v>15</v>
      </c>
      <c r="Z607" s="17" t="s">
        <v>15</v>
      </c>
      <c r="AA607" s="17" t="s">
        <v>15</v>
      </c>
      <c r="AB607" s="17" t="s">
        <v>15</v>
      </c>
      <c r="AC607" s="17">
        <v>80.641300000000001</v>
      </c>
      <c r="AD607" s="17">
        <v>79.802800000000005</v>
      </c>
      <c r="AE607" s="17">
        <v>75.581999999999994</v>
      </c>
      <c r="AF607" s="17">
        <v>74.491399999999999</v>
      </c>
      <c r="AG607" s="17">
        <v>72.031700000000001</v>
      </c>
      <c r="AH607" s="16" t="s">
        <v>15</v>
      </c>
      <c r="AI607" s="16">
        <v>82.11</v>
      </c>
      <c r="AJ607" s="16">
        <v>78.680000000000007</v>
      </c>
      <c r="AK607" s="16">
        <v>77.67</v>
      </c>
      <c r="AL607" s="16">
        <v>75.73</v>
      </c>
      <c r="AM607" s="16" t="s">
        <v>15</v>
      </c>
      <c r="AN607" s="16" t="s">
        <v>15</v>
      </c>
      <c r="AO607" s="16" t="s">
        <v>15</v>
      </c>
      <c r="AP607" s="16" t="s">
        <v>15</v>
      </c>
      <c r="AQ607" s="16" t="s">
        <v>15</v>
      </c>
      <c r="AR607" s="16" t="s">
        <v>15</v>
      </c>
      <c r="AS607" s="16" t="s">
        <v>15</v>
      </c>
      <c r="AT607" s="16" t="s">
        <v>15</v>
      </c>
      <c r="AU607" s="16" t="s">
        <v>15</v>
      </c>
      <c r="AV607" s="16" t="s">
        <v>15</v>
      </c>
      <c r="AW607" s="16" t="s">
        <v>15</v>
      </c>
      <c r="AX607" s="19" t="s">
        <v>15</v>
      </c>
      <c r="AY607" s="19" t="s">
        <v>15</v>
      </c>
      <c r="AZ607" s="19" t="s">
        <v>15</v>
      </c>
      <c r="BA607" s="19" t="s">
        <v>15</v>
      </c>
      <c r="BB607" s="19" t="s">
        <v>15</v>
      </c>
      <c r="BC607" s="19" t="s">
        <v>15</v>
      </c>
      <c r="BD607" s="19" t="s">
        <v>15</v>
      </c>
      <c r="BE607" s="19" t="s">
        <v>15</v>
      </c>
      <c r="BF607" s="19" t="s">
        <v>15</v>
      </c>
      <c r="BG607" s="19" t="s">
        <v>15</v>
      </c>
      <c r="BH607" s="19" t="s">
        <v>15</v>
      </c>
      <c r="BI607" s="19">
        <v>-0.58575567526305283</v>
      </c>
      <c r="BJ607" s="19">
        <v>-0.17352805550594802</v>
      </c>
      <c r="BK607" s="19">
        <v>0.34601667844823464</v>
      </c>
      <c r="BL607" s="19">
        <v>-6.2259540670680104E-2</v>
      </c>
      <c r="BM607" s="19">
        <v>-6.0838157716443089E-2</v>
      </c>
      <c r="BN607" s="16" t="s">
        <v>15</v>
      </c>
      <c r="BO607" s="16" t="s">
        <v>15</v>
      </c>
      <c r="BP607" s="16" t="s">
        <v>15</v>
      </c>
      <c r="BQ607" s="16" t="s">
        <v>15</v>
      </c>
      <c r="BR607" s="16" t="s">
        <v>15</v>
      </c>
      <c r="BS607" s="16" t="s">
        <v>15</v>
      </c>
      <c r="BT607" s="16" t="s">
        <v>15</v>
      </c>
      <c r="BU607" s="16" t="s">
        <v>15</v>
      </c>
      <c r="BV607" s="16" t="s">
        <v>15</v>
      </c>
      <c r="BW607" s="16" t="s">
        <v>15</v>
      </c>
      <c r="BX607" s="16" t="s">
        <v>15</v>
      </c>
      <c r="BY607" s="16">
        <v>7.4314</v>
      </c>
      <c r="BZ607" s="16">
        <v>9.4022000000000006</v>
      </c>
      <c r="CA607" s="16">
        <v>10.0504</v>
      </c>
      <c r="CB607" s="16">
        <v>5.0126999999999997</v>
      </c>
      <c r="CC607" s="16">
        <v>5.4038000000000004</v>
      </c>
      <c r="CD607" s="13" t="s">
        <v>15</v>
      </c>
      <c r="CE607" s="13" t="s">
        <v>15</v>
      </c>
      <c r="CF607" s="13" t="s">
        <v>15</v>
      </c>
      <c r="CG607" s="13" t="s">
        <v>15</v>
      </c>
      <c r="CH607" s="13" t="s">
        <v>15</v>
      </c>
      <c r="CI607" s="13" t="s">
        <v>15</v>
      </c>
      <c r="CJ607" s="13" t="s">
        <v>15</v>
      </c>
      <c r="CK607" s="13" t="s">
        <v>15</v>
      </c>
      <c r="CL607" s="13" t="s">
        <v>15</v>
      </c>
      <c r="CM607" s="13" t="s">
        <v>15</v>
      </c>
      <c r="CN607" s="13" t="s">
        <v>15</v>
      </c>
      <c r="CO607" s="13" t="s">
        <v>15</v>
      </c>
      <c r="CP607" s="13">
        <v>0.1558578558955323</v>
      </c>
      <c r="CQ607" s="13">
        <v>0.57131840012749602</v>
      </c>
      <c r="CR607" s="13">
        <v>0.74063982094851044</v>
      </c>
      <c r="CS607" s="13">
        <v>0.19481312985550073</v>
      </c>
      <c r="CT607" s="16" t="s">
        <v>15</v>
      </c>
      <c r="CU607" s="16" t="s">
        <v>15</v>
      </c>
      <c r="CV607" s="16" t="s">
        <v>15</v>
      </c>
      <c r="CW607" s="16" t="s">
        <v>15</v>
      </c>
      <c r="CX607" s="16" t="s">
        <v>15</v>
      </c>
      <c r="CY607" s="16" t="s">
        <v>15</v>
      </c>
      <c r="CZ607" s="16" t="s">
        <v>15</v>
      </c>
      <c r="DA607" s="16" t="s">
        <v>15</v>
      </c>
      <c r="DB607" s="16" t="s">
        <v>15</v>
      </c>
      <c r="DC607" s="16" t="s">
        <v>15</v>
      </c>
      <c r="DD607" s="16" t="s">
        <v>15</v>
      </c>
      <c r="DE607" s="16" t="s">
        <v>15</v>
      </c>
      <c r="DF607" s="16">
        <v>14.728400000000001</v>
      </c>
      <c r="DG607" s="16">
        <v>17.045100000000001</v>
      </c>
      <c r="DH607" s="16">
        <v>8.5876000000000001</v>
      </c>
      <c r="DI607" s="16">
        <v>7.4153000000000002</v>
      </c>
      <c r="DJ607" s="21" t="s">
        <v>15</v>
      </c>
      <c r="DK607" s="21" t="s">
        <v>15</v>
      </c>
      <c r="DL607" s="21" t="s">
        <v>15</v>
      </c>
      <c r="DM607" s="21" t="s">
        <v>15</v>
      </c>
      <c r="DN607" s="21" t="s">
        <v>15</v>
      </c>
      <c r="DO607" s="21" t="s">
        <v>15</v>
      </c>
      <c r="DP607" s="21" t="s">
        <v>15</v>
      </c>
      <c r="DQ607" s="21" t="s">
        <v>15</v>
      </c>
      <c r="DR607" s="21" t="s">
        <v>15</v>
      </c>
      <c r="DS607" s="21" t="s">
        <v>15</v>
      </c>
      <c r="DT607" s="21" t="s">
        <v>15</v>
      </c>
      <c r="DU607" s="21" t="s">
        <v>15</v>
      </c>
      <c r="DV607" s="21">
        <v>10.048299999999999</v>
      </c>
      <c r="DW607" s="21">
        <v>10.9488</v>
      </c>
      <c r="DX607" s="21">
        <v>4.6754999999999995</v>
      </c>
      <c r="DY607" s="21">
        <v>4.6251999999999995</v>
      </c>
    </row>
    <row r="608" spans="1:129" x14ac:dyDescent="0.2">
      <c r="A608" s="62" t="str">
        <f>[1]PSIM!A624</f>
        <v>TSTE</v>
      </c>
      <c r="B608" s="16">
        <v>0.13600000000000001</v>
      </c>
      <c r="C608" s="16">
        <v>0.18679999999999999</v>
      </c>
      <c r="D608" s="16">
        <v>0.16500000000000001</v>
      </c>
      <c r="E608" s="16">
        <v>0.1168</v>
      </c>
      <c r="F608" s="16">
        <v>3.4700000000000002E-2</v>
      </c>
      <c r="G608" s="16">
        <v>0.1042</v>
      </c>
      <c r="H608" s="16">
        <v>0.47670000000000001</v>
      </c>
      <c r="I608" s="16">
        <v>0.28820000000000001</v>
      </c>
      <c r="J608" s="16">
        <v>0.1736</v>
      </c>
      <c r="K608" s="16">
        <v>0.33689999999999998</v>
      </c>
      <c r="L608" s="16">
        <v>0.30909999999999999</v>
      </c>
      <c r="M608" s="16">
        <v>9.9299999999999999E-2</v>
      </c>
      <c r="N608" s="16">
        <v>0.54500000000000004</v>
      </c>
      <c r="O608" s="16">
        <v>0.31319999999999998</v>
      </c>
      <c r="P608" s="16">
        <v>0.28000000000000003</v>
      </c>
      <c r="Q608" s="16">
        <v>0.3</v>
      </c>
      <c r="R608" s="17">
        <v>58.448799999999999</v>
      </c>
      <c r="S608" s="17">
        <v>68.775400000000005</v>
      </c>
      <c r="T608" s="17">
        <v>69.679599999999994</v>
      </c>
      <c r="U608" s="17">
        <v>73.650800000000004</v>
      </c>
      <c r="V608" s="17">
        <v>63.048699999999997</v>
      </c>
      <c r="W608" s="17">
        <v>37.697299999999998</v>
      </c>
      <c r="X608" s="17">
        <v>19.7544</v>
      </c>
      <c r="Y608" s="17">
        <v>22.880400000000002</v>
      </c>
      <c r="Z608" s="17">
        <v>12.9864</v>
      </c>
      <c r="AA608" s="17">
        <v>17.052099999999999</v>
      </c>
      <c r="AB608" s="17">
        <v>11.879899999999999</v>
      </c>
      <c r="AC608" s="17">
        <v>11.899100000000001</v>
      </c>
      <c r="AD608" s="17">
        <v>27.365600000000001</v>
      </c>
      <c r="AE608" s="17">
        <v>22.6571</v>
      </c>
      <c r="AF608" s="17">
        <v>19.670100000000001</v>
      </c>
      <c r="AG608" s="17">
        <v>26.200199999999999</v>
      </c>
      <c r="AH608" s="16">
        <v>11.9</v>
      </c>
      <c r="AI608" s="16">
        <v>27.38</v>
      </c>
      <c r="AJ608" s="16">
        <v>22.66</v>
      </c>
      <c r="AK608" s="16">
        <v>19.670000000000002</v>
      </c>
      <c r="AL608" s="16">
        <v>26.2</v>
      </c>
      <c r="AM608" s="16">
        <v>29.4</v>
      </c>
      <c r="AN608" s="16">
        <v>23.74</v>
      </c>
      <c r="AO608" s="16">
        <v>27.97</v>
      </c>
      <c r="AP608" s="16">
        <v>39.020000000000003</v>
      </c>
      <c r="AQ608" s="16">
        <v>51.85</v>
      </c>
      <c r="AR608" s="16">
        <v>21.09</v>
      </c>
      <c r="AS608" s="16">
        <v>7.19</v>
      </c>
      <c r="AT608" s="16">
        <v>9.9700000000000006</v>
      </c>
      <c r="AU608" s="16">
        <v>6.5</v>
      </c>
      <c r="AV608" s="16">
        <v>5.66</v>
      </c>
      <c r="AW608" s="16">
        <v>5.84</v>
      </c>
      <c r="AX608" s="19" t="s">
        <v>15</v>
      </c>
      <c r="AY608" s="19" t="s">
        <v>15</v>
      </c>
      <c r="AZ608" s="19" t="s">
        <v>15</v>
      </c>
      <c r="BA608" s="19" t="s">
        <v>15</v>
      </c>
      <c r="BB608" s="19">
        <v>0.16262245803379025</v>
      </c>
      <c r="BC608" s="19">
        <v>0.25218447105705566</v>
      </c>
      <c r="BD608" s="19">
        <v>0.19774069636609026</v>
      </c>
      <c r="BE608" s="19">
        <v>0.12716696466739127</v>
      </c>
      <c r="BF608" s="19">
        <v>0.23191603285980614</v>
      </c>
      <c r="BG608" s="19">
        <v>0.19597365808259834</v>
      </c>
      <c r="BH608" s="19">
        <v>0.28098577737354491</v>
      </c>
      <c r="BI608" s="19">
        <v>0.34627256633054926</v>
      </c>
      <c r="BJ608" s="19">
        <v>6.5849795625954707E-2</v>
      </c>
      <c r="BK608" s="19">
        <v>0.15677768657799138</v>
      </c>
      <c r="BL608" s="19">
        <v>0.24533683043101057</v>
      </c>
      <c r="BM608" s="19">
        <v>0.19069778763216011</v>
      </c>
      <c r="BN608" s="16">
        <v>31.6296</v>
      </c>
      <c r="BO608" s="16">
        <v>39.520299999999999</v>
      </c>
      <c r="BP608" s="16">
        <v>36.693899999999999</v>
      </c>
      <c r="BQ608" s="16">
        <v>30.304500000000001</v>
      </c>
      <c r="BR608" s="16">
        <v>13.7151</v>
      </c>
      <c r="BS608" s="16">
        <v>8.3732000000000006</v>
      </c>
      <c r="BT608" s="16">
        <v>12.8149</v>
      </c>
      <c r="BU608" s="16">
        <v>8.1648999999999994</v>
      </c>
      <c r="BV608" s="16">
        <v>3.6414999999999997</v>
      </c>
      <c r="BW608" s="16">
        <v>5.4622999999999999</v>
      </c>
      <c r="BX608" s="16">
        <v>3.8148</v>
      </c>
      <c r="BY608" s="16">
        <v>1.496</v>
      </c>
      <c r="BZ608" s="16">
        <v>13.204800000000001</v>
      </c>
      <c r="CA608" s="16">
        <v>8.6557999999999993</v>
      </c>
      <c r="CB608" s="16">
        <v>5.7538999999999998</v>
      </c>
      <c r="CC608" s="16">
        <v>6.6134000000000004</v>
      </c>
      <c r="CD608" s="13">
        <v>5.6800634364175115E-3</v>
      </c>
      <c r="CE608" s="13">
        <v>2.9629857661242221E-4</v>
      </c>
      <c r="CF608" s="13">
        <v>1.393166000927391E-4</v>
      </c>
      <c r="CG608" s="13">
        <v>7.074637424831977E-5</v>
      </c>
      <c r="CH608" s="13">
        <v>0.27783581840486826</v>
      </c>
      <c r="CI608" s="13">
        <v>0.33001612066336333</v>
      </c>
      <c r="CJ608" s="13">
        <v>0.46356818342525807</v>
      </c>
      <c r="CK608" s="13">
        <v>0.43360750983199547</v>
      </c>
      <c r="CL608" s="13">
        <v>0.49854924660232569</v>
      </c>
      <c r="CM608" s="13">
        <v>1.3255795372978982</v>
      </c>
      <c r="CN608" s="13">
        <v>0.76654144065611907</v>
      </c>
      <c r="CO608" s="13">
        <v>0.41089905971444501</v>
      </c>
      <c r="CP608" s="13">
        <v>0.43830133210344163</v>
      </c>
      <c r="CQ608" s="13">
        <v>0.90779737753875234</v>
      </c>
      <c r="CR608" s="13">
        <v>0.440794098390905</v>
      </c>
      <c r="CS608" s="13">
        <v>0.4579991485902456</v>
      </c>
      <c r="CT608" s="16">
        <v>20.765799999999999</v>
      </c>
      <c r="CU608" s="16">
        <v>28.523399999999999</v>
      </c>
      <c r="CV608" s="16">
        <v>10.327</v>
      </c>
      <c r="CW608" s="16">
        <v>4.4908999999999999</v>
      </c>
      <c r="CX608" s="16">
        <v>1.367</v>
      </c>
      <c r="CY608" s="16">
        <v>3.9028</v>
      </c>
      <c r="CZ608" s="16">
        <v>15.355600000000001</v>
      </c>
      <c r="DA608" s="16">
        <v>7.8634000000000004</v>
      </c>
      <c r="DB608" s="16">
        <v>5.9916</v>
      </c>
      <c r="DC608" s="16">
        <v>11.996600000000001</v>
      </c>
      <c r="DD608" s="16">
        <v>7.8550000000000004</v>
      </c>
      <c r="DE608" s="16">
        <v>2.3925000000000001</v>
      </c>
      <c r="DF608" s="16">
        <v>12.971399999999999</v>
      </c>
      <c r="DG608" s="16">
        <v>8.4913000000000007</v>
      </c>
      <c r="DH608" s="16">
        <v>4.5678999999999998</v>
      </c>
      <c r="DI608" s="16">
        <v>4.4055999999999997</v>
      </c>
      <c r="DJ608" s="21">
        <v>16.6235</v>
      </c>
      <c r="DK608" s="21">
        <v>22.658999999999999</v>
      </c>
      <c r="DL608" s="21">
        <v>9.1065000000000005</v>
      </c>
      <c r="DM608" s="21">
        <v>4.1200999999999999</v>
      </c>
      <c r="DN608" s="21">
        <v>1.1155999999999999</v>
      </c>
      <c r="DO608" s="21">
        <v>2.7477</v>
      </c>
      <c r="DP608" s="21">
        <v>9.8553999999999995</v>
      </c>
      <c r="DQ608" s="21">
        <v>4.9004000000000003</v>
      </c>
      <c r="DR608" s="21">
        <v>3.3149000000000002</v>
      </c>
      <c r="DS608" s="21">
        <v>5.7004000000000001</v>
      </c>
      <c r="DT608" s="21">
        <v>3.7084000000000001</v>
      </c>
      <c r="DU608" s="21">
        <v>1.2116</v>
      </c>
      <c r="DV608" s="21">
        <v>7.2988</v>
      </c>
      <c r="DW608" s="21">
        <v>4.1016000000000004</v>
      </c>
      <c r="DX608" s="21">
        <v>2.2111000000000001</v>
      </c>
      <c r="DY608" s="21">
        <v>2.3401999999999998</v>
      </c>
    </row>
    <row r="609" spans="1:129" x14ac:dyDescent="0.2">
      <c r="A609" s="62" t="str">
        <f>[1]PSIM!A625</f>
        <v>TSTH</v>
      </c>
      <c r="B609" s="16">
        <v>-3.1E-2</v>
      </c>
      <c r="C609" s="16">
        <v>-0.01</v>
      </c>
      <c r="D609" s="16">
        <v>0.21</v>
      </c>
      <c r="E609" s="16">
        <v>0.06</v>
      </c>
      <c r="F609" s="16">
        <v>0.09</v>
      </c>
      <c r="G609" s="16">
        <v>0.32</v>
      </c>
      <c r="H609" s="16">
        <v>0.01</v>
      </c>
      <c r="I609" s="16">
        <v>-0.01</v>
      </c>
      <c r="J609" s="16">
        <v>-0.12</v>
      </c>
      <c r="K609" s="16">
        <v>-0.19</v>
      </c>
      <c r="L609" s="16">
        <v>-0.56000000000000005</v>
      </c>
      <c r="M609" s="16" t="s">
        <v>15</v>
      </c>
      <c r="N609" s="16">
        <v>-7.0000000000000007E-2</v>
      </c>
      <c r="O609" s="16">
        <v>0.02</v>
      </c>
      <c r="P609" s="16">
        <v>0.03</v>
      </c>
      <c r="Q609" s="16">
        <v>0.05</v>
      </c>
      <c r="R609" s="17">
        <v>14.3385</v>
      </c>
      <c r="S609" s="17">
        <v>12.286300000000001</v>
      </c>
      <c r="T609" s="17">
        <v>17.5396</v>
      </c>
      <c r="U609" s="17">
        <v>10.8179</v>
      </c>
      <c r="V609" s="17">
        <v>10.0625</v>
      </c>
      <c r="W609" s="17">
        <v>14.5709</v>
      </c>
      <c r="X609" s="17">
        <v>3.7319</v>
      </c>
      <c r="Y609" s="17">
        <v>3.1532</v>
      </c>
      <c r="Z609" s="17">
        <v>-0.36209999999999998</v>
      </c>
      <c r="AA609" s="17">
        <v>-1.5483</v>
      </c>
      <c r="AB609" s="17">
        <v>1.1592</v>
      </c>
      <c r="AC609" s="17">
        <v>4.4394999999999998</v>
      </c>
      <c r="AD609" s="17">
        <v>2.6518999999999999</v>
      </c>
      <c r="AE609" s="17">
        <v>5.6650999999999998</v>
      </c>
      <c r="AF609" s="17">
        <v>9.9296000000000006</v>
      </c>
      <c r="AG609" s="17">
        <v>7.0647000000000002</v>
      </c>
      <c r="AH609" s="16">
        <v>1.1599999999999999</v>
      </c>
      <c r="AI609" s="16">
        <v>4.4400000000000004</v>
      </c>
      <c r="AJ609" s="16">
        <v>2.65</v>
      </c>
      <c r="AK609" s="16">
        <v>5.67</v>
      </c>
      <c r="AL609" s="16">
        <v>9.93</v>
      </c>
      <c r="AM609" s="16">
        <v>20.190000000000001</v>
      </c>
      <c r="AN609" s="16">
        <v>7.78</v>
      </c>
      <c r="AO609" s="16">
        <v>5.34</v>
      </c>
      <c r="AP609" s="16">
        <v>5.39</v>
      </c>
      <c r="AQ609" s="16">
        <v>4.97</v>
      </c>
      <c r="AR609" s="16">
        <v>4.59</v>
      </c>
      <c r="AS609" s="16">
        <v>3.61</v>
      </c>
      <c r="AT609" s="16">
        <v>2.62</v>
      </c>
      <c r="AU609" s="16">
        <v>3.12</v>
      </c>
      <c r="AV609" s="16">
        <v>2.66</v>
      </c>
      <c r="AW609" s="16">
        <v>2.92</v>
      </c>
      <c r="AX609" s="19">
        <v>10.629487572875115</v>
      </c>
      <c r="AY609" s="19">
        <v>1.234595457325842</v>
      </c>
      <c r="AZ609" s="19">
        <v>0.26790468299460174</v>
      </c>
      <c r="BA609" s="19">
        <v>0.55583297406125343</v>
      </c>
      <c r="BB609" s="19">
        <v>0.50091306668664493</v>
      </c>
      <c r="BC609" s="19">
        <v>7.6673448328804683E-2</v>
      </c>
      <c r="BD609" s="19">
        <v>0.68021092772192471</v>
      </c>
      <c r="BE609" s="19">
        <v>23.187063046192257</v>
      </c>
      <c r="BF609" s="19">
        <v>-0.34926539267645978</v>
      </c>
      <c r="BG609" s="19">
        <v>-0.25429042149491271</v>
      </c>
      <c r="BH609" s="19">
        <v>-0.75998202074062393</v>
      </c>
      <c r="BI609" s="19">
        <v>0.95453309533350328</v>
      </c>
      <c r="BJ609" s="19">
        <v>-1.5370361419436036</v>
      </c>
      <c r="BK609" s="19">
        <v>0.46691911090541582</v>
      </c>
      <c r="BL609" s="19">
        <v>0.19371087690338479</v>
      </c>
      <c r="BM609" s="19">
        <v>0.1281440237668118</v>
      </c>
      <c r="BN609" s="16">
        <v>-23.030999999999999</v>
      </c>
      <c r="BO609" s="16">
        <v>-0.41249999999999998</v>
      </c>
      <c r="BP609" s="16">
        <v>7.1973000000000003</v>
      </c>
      <c r="BQ609" s="16">
        <v>1.9386999999999999</v>
      </c>
      <c r="BR609" s="16">
        <v>3.7563</v>
      </c>
      <c r="BS609" s="16">
        <v>8.6742000000000008</v>
      </c>
      <c r="BT609" s="16">
        <v>0.2757</v>
      </c>
      <c r="BU609" s="16">
        <v>-0.24260000000000001</v>
      </c>
      <c r="BV609" s="16">
        <v>-3.6470000000000002</v>
      </c>
      <c r="BW609" s="16">
        <v>-6.0274999999999999</v>
      </c>
      <c r="BX609" s="16">
        <v>-18.171299999999999</v>
      </c>
      <c r="BY609" s="16">
        <v>0.12139999999999999</v>
      </c>
      <c r="BZ609" s="16">
        <v>-2.8553999999999999</v>
      </c>
      <c r="CA609" s="16">
        <v>0.92169999999999996</v>
      </c>
      <c r="CB609" s="16">
        <v>1.0886</v>
      </c>
      <c r="CC609" s="16">
        <v>2.0432999999999999</v>
      </c>
      <c r="CD609" s="13">
        <v>1.4905545665423801</v>
      </c>
      <c r="CE609" s="13">
        <v>1.2253660466733689</v>
      </c>
      <c r="CF609" s="13">
        <v>1.0210018281284035</v>
      </c>
      <c r="CG609" s="13">
        <v>0.97484751539171721</v>
      </c>
      <c r="CH609" s="13">
        <v>0.40149073521268519</v>
      </c>
      <c r="CI609" s="13">
        <v>0.37904352255092461</v>
      </c>
      <c r="CJ609" s="13">
        <v>0.28971121776299352</v>
      </c>
      <c r="CK609" s="13">
        <v>0.38359271743836065</v>
      </c>
      <c r="CL609" s="13">
        <v>0.40866761587468847</v>
      </c>
      <c r="CM609" s="13">
        <v>0.40254380201531159</v>
      </c>
      <c r="CN609" s="13">
        <v>0.38108768633885121</v>
      </c>
      <c r="CO609" s="13">
        <v>0.77120519345317717</v>
      </c>
      <c r="CP609" s="13">
        <v>0.37890047574070868</v>
      </c>
      <c r="CQ609" s="13">
        <v>0.32926552908048262</v>
      </c>
      <c r="CR609" s="13">
        <v>0.27019745293574687</v>
      </c>
      <c r="CS609" s="13">
        <v>0.25004706342765637</v>
      </c>
      <c r="CT609" s="16" t="s">
        <v>15</v>
      </c>
      <c r="CU609" s="16">
        <v>-0.75149999999999995</v>
      </c>
      <c r="CV609" s="16">
        <v>17.196000000000002</v>
      </c>
      <c r="CW609" s="16">
        <v>3.8969</v>
      </c>
      <c r="CX609" s="16">
        <v>6.2252999999999998</v>
      </c>
      <c r="CY609" s="16">
        <v>6.2252999999999998</v>
      </c>
      <c r="CZ609" s="16">
        <v>0.51270000000000004</v>
      </c>
      <c r="DA609" s="16">
        <v>-0.3458</v>
      </c>
      <c r="DB609" s="16">
        <v>-7.1158000000000001</v>
      </c>
      <c r="DC609" s="16">
        <v>-12.708299999999999</v>
      </c>
      <c r="DD609" s="16">
        <v>-41.796199999999999</v>
      </c>
      <c r="DE609" s="16">
        <v>0.3493</v>
      </c>
      <c r="DF609" s="16">
        <v>-6.9931000000000001</v>
      </c>
      <c r="DG609" s="16">
        <v>1.8167</v>
      </c>
      <c r="DH609" s="16">
        <v>2.4731000000000001</v>
      </c>
      <c r="DI609" s="16">
        <v>5.0454999999999997</v>
      </c>
      <c r="DJ609" s="21">
        <v>-0.82010000000000005</v>
      </c>
      <c r="DK609" s="21">
        <v>-0.20699999999999999</v>
      </c>
      <c r="DL609" s="21">
        <v>5.6380999999999997</v>
      </c>
      <c r="DM609" s="21">
        <v>1.5878000000000001</v>
      </c>
      <c r="DN609" s="21">
        <v>3.3148</v>
      </c>
      <c r="DO609" s="21">
        <v>3.3148</v>
      </c>
      <c r="DP609" s="21">
        <v>0.33410000000000001</v>
      </c>
      <c r="DQ609" s="21">
        <v>-0.21110000000000001</v>
      </c>
      <c r="DR609" s="21">
        <v>-3.7955999999999999</v>
      </c>
      <c r="DS609" s="21">
        <v>-6.6032999999999999</v>
      </c>
      <c r="DT609" s="21">
        <v>-22.1401</v>
      </c>
      <c r="DU609" s="21">
        <v>0.17960000000000001</v>
      </c>
      <c r="DV609" s="21">
        <v>-4.0876000000000001</v>
      </c>
      <c r="DW609" s="21">
        <v>1.1623000000000001</v>
      </c>
      <c r="DX609" s="21">
        <v>1.6604000000000001</v>
      </c>
      <c r="DY609" s="21">
        <v>3.5499000000000001</v>
      </c>
    </row>
    <row r="610" spans="1:129" x14ac:dyDescent="0.2">
      <c r="A610" s="62" t="str">
        <f>[1]PSIM!A626</f>
        <v>TTA</v>
      </c>
      <c r="B610" s="16">
        <v>0.73960000000000004</v>
      </c>
      <c r="C610" s="16">
        <v>1.4969999999999999</v>
      </c>
      <c r="D610" s="16">
        <v>5.3048999999999999</v>
      </c>
      <c r="E610" s="16">
        <v>7.0834000000000001</v>
      </c>
      <c r="F610" s="16">
        <v>4.1703000000000001</v>
      </c>
      <c r="G610" s="16">
        <v>5.9104999999999999</v>
      </c>
      <c r="H610" s="16">
        <v>10.4488</v>
      </c>
      <c r="I610" s="16">
        <v>2.1587999999999998</v>
      </c>
      <c r="J610" s="16">
        <v>0.94450000000000001</v>
      </c>
      <c r="K610" s="16">
        <v>0.2024</v>
      </c>
      <c r="L610" s="16">
        <v>-5.3547000000000002</v>
      </c>
      <c r="M610" s="16">
        <v>-5.3888999999999996</v>
      </c>
      <c r="N610" s="16">
        <v>-5.3888999999999996</v>
      </c>
      <c r="O610" s="16">
        <v>-6.61</v>
      </c>
      <c r="P610" s="16">
        <v>-0.23</v>
      </c>
      <c r="Q610" s="16">
        <v>0.32</v>
      </c>
      <c r="R610" s="17">
        <v>22.612100000000002</v>
      </c>
      <c r="S610" s="17">
        <v>27.6737</v>
      </c>
      <c r="T610" s="17">
        <v>51.158499999999997</v>
      </c>
      <c r="U610" s="17">
        <v>56.1995</v>
      </c>
      <c r="V610" s="17">
        <v>39.155000000000001</v>
      </c>
      <c r="W610" s="17">
        <v>41.078400000000002</v>
      </c>
      <c r="X610" s="17">
        <v>37.706600000000002</v>
      </c>
      <c r="Y610" s="17">
        <v>26.745999999999999</v>
      </c>
      <c r="Z610" s="17">
        <v>15.038399999999999</v>
      </c>
      <c r="AA610" s="17">
        <v>11.803699999999999</v>
      </c>
      <c r="AB610" s="17">
        <v>15.596399999999999</v>
      </c>
      <c r="AC610" s="17">
        <v>14.9956</v>
      </c>
      <c r="AD610" s="17">
        <v>14.9956</v>
      </c>
      <c r="AE610" s="17">
        <v>8.4207000000000001</v>
      </c>
      <c r="AF610" s="17">
        <v>13.2445</v>
      </c>
      <c r="AG610" s="17">
        <v>18.248899999999999</v>
      </c>
      <c r="AH610" s="16">
        <v>13.66</v>
      </c>
      <c r="AI610" s="16">
        <v>14.5</v>
      </c>
      <c r="AJ610" s="16">
        <v>8.42</v>
      </c>
      <c r="AK610" s="16">
        <v>13.24</v>
      </c>
      <c r="AL610" s="16">
        <v>18.25</v>
      </c>
      <c r="AM610" s="16">
        <v>18.22</v>
      </c>
      <c r="AN610" s="16">
        <v>17.350000000000001</v>
      </c>
      <c r="AO610" s="16">
        <v>6.05</v>
      </c>
      <c r="AP610" s="16">
        <v>14.11</v>
      </c>
      <c r="AQ610" s="16">
        <v>7.02</v>
      </c>
      <c r="AR610" s="16">
        <v>16.97</v>
      </c>
      <c r="AS610" s="16">
        <v>11.53</v>
      </c>
      <c r="AT610" s="16">
        <v>10.42</v>
      </c>
      <c r="AU610" s="16">
        <v>13.8</v>
      </c>
      <c r="AV610" s="16">
        <v>15.39</v>
      </c>
      <c r="AW610" s="16">
        <v>13.84</v>
      </c>
      <c r="AX610" s="19">
        <v>0.28815736429608746</v>
      </c>
      <c r="AY610" s="19">
        <v>0.1430128298959043</v>
      </c>
      <c r="AZ610" s="19">
        <v>4.5736665109395391E-2</v>
      </c>
      <c r="BA610" s="19">
        <v>7.1170261165709028E-2</v>
      </c>
      <c r="BB610" s="19">
        <v>0.19877669693485542</v>
      </c>
      <c r="BC610" s="19">
        <v>0.13249899744739085</v>
      </c>
      <c r="BD610" s="19">
        <v>5.8560062526754365E-2</v>
      </c>
      <c r="BE610" s="19">
        <v>0.23989658526011248</v>
      </c>
      <c r="BF610" s="19">
        <v>1.801831665857532</v>
      </c>
      <c r="BG610" s="19">
        <v>7.0003250666072976</v>
      </c>
      <c r="BH610" s="19">
        <v>2.1492070099013287</v>
      </c>
      <c r="BI610" s="19">
        <v>0.88790102549628369</v>
      </c>
      <c r="BJ610" s="19">
        <v>0.88790102549628369</v>
      </c>
      <c r="BK610" s="19">
        <v>-3.9211810485751716E-2</v>
      </c>
      <c r="BL610" s="19">
        <v>-4.0008243052284502</v>
      </c>
      <c r="BM610" s="19">
        <v>0.93311593433353968</v>
      </c>
      <c r="BN610" s="16">
        <v>11.570399999999999</v>
      </c>
      <c r="BO610" s="16">
        <v>21.071400000000001</v>
      </c>
      <c r="BP610" s="16">
        <v>41.369300000000003</v>
      </c>
      <c r="BQ610" s="16">
        <v>39.9587</v>
      </c>
      <c r="BR610" s="16">
        <v>21.894100000000002</v>
      </c>
      <c r="BS610" s="16">
        <v>24.375800000000002</v>
      </c>
      <c r="BT610" s="16">
        <v>25.503799999999998</v>
      </c>
      <c r="BU610" s="16">
        <v>9.0867000000000004</v>
      </c>
      <c r="BV610" s="16">
        <v>4.4397000000000002</v>
      </c>
      <c r="BW610" s="16">
        <v>0.98599999999999999</v>
      </c>
      <c r="BX610" s="16">
        <v>-27.493600000000001</v>
      </c>
      <c r="BY610" s="16">
        <v>-27.297699999999999</v>
      </c>
      <c r="BZ610" s="16">
        <v>-27.297699999999999</v>
      </c>
      <c r="CA610" s="16">
        <v>-52.9041</v>
      </c>
      <c r="CB610" s="16">
        <v>-3.0617000000000001</v>
      </c>
      <c r="CC610" s="16">
        <v>4.3932000000000002</v>
      </c>
      <c r="CD610" s="13">
        <v>3.5037951500357778</v>
      </c>
      <c r="CE610" s="13">
        <v>1.9358488460177579</v>
      </c>
      <c r="CF610" s="13">
        <v>1.1595721587137295</v>
      </c>
      <c r="CG610" s="13">
        <v>0.95416919451698279</v>
      </c>
      <c r="CH610" s="13">
        <v>0.7869702137536414</v>
      </c>
      <c r="CI610" s="13">
        <v>0.59899967385690545</v>
      </c>
      <c r="CJ610" s="13">
        <v>0.32246191856230422</v>
      </c>
      <c r="CK610" s="13">
        <v>0.26473889443118931</v>
      </c>
      <c r="CL610" s="13">
        <v>0.54959004746172513</v>
      </c>
      <c r="CM610" s="13">
        <v>0.56245810003411467</v>
      </c>
      <c r="CN610" s="13">
        <v>0.69157236732708027</v>
      </c>
      <c r="CO610" s="13">
        <v>0.72261938045990393</v>
      </c>
      <c r="CP610" s="13">
        <v>0.6002902956134919</v>
      </c>
      <c r="CQ610" s="13">
        <v>0.64846854804584675</v>
      </c>
      <c r="CR610" s="13">
        <v>0.5818437942669662</v>
      </c>
      <c r="CS610" s="13">
        <v>0.4108361864443833</v>
      </c>
      <c r="CT610" s="16">
        <v>86.909099999999995</v>
      </c>
      <c r="CU610" s="16">
        <v>84.816999999999993</v>
      </c>
      <c r="CV610" s="16">
        <v>103.5599</v>
      </c>
      <c r="CW610" s="16">
        <v>75.447599999999994</v>
      </c>
      <c r="CX610" s="16">
        <v>34.535400000000003</v>
      </c>
      <c r="CY610" s="16">
        <v>37.731999999999999</v>
      </c>
      <c r="CZ610" s="16">
        <v>43.731200000000001</v>
      </c>
      <c r="DA610" s="16">
        <v>7.0593000000000004</v>
      </c>
      <c r="DB610" s="16">
        <v>3.0448</v>
      </c>
      <c r="DC610" s="16">
        <v>0.67449999999999999</v>
      </c>
      <c r="DD610" s="16">
        <v>-20.363099999999999</v>
      </c>
      <c r="DE610" s="16">
        <v>-27.8184</v>
      </c>
      <c r="DF610" s="16">
        <v>-27.8184</v>
      </c>
      <c r="DG610" s="16">
        <v>-27.8184</v>
      </c>
      <c r="DH610" s="16">
        <v>-1.9691000000000001</v>
      </c>
      <c r="DI610" s="16">
        <v>2.8978000000000002</v>
      </c>
      <c r="DJ610" s="21">
        <v>11.8231</v>
      </c>
      <c r="DK610" s="21">
        <v>20.877600000000001</v>
      </c>
      <c r="DL610" s="21">
        <v>40.185499999999998</v>
      </c>
      <c r="DM610" s="21">
        <v>33.764299999999999</v>
      </c>
      <c r="DN610" s="21">
        <v>16.439599999999999</v>
      </c>
      <c r="DO610" s="21">
        <v>19.3507</v>
      </c>
      <c r="DP610" s="21">
        <v>24.973099999999999</v>
      </c>
      <c r="DQ610" s="21">
        <v>4.3295000000000003</v>
      </c>
      <c r="DR610" s="21">
        <v>1.7579</v>
      </c>
      <c r="DS610" s="21">
        <v>0.35749999999999998</v>
      </c>
      <c r="DT610" s="21">
        <v>-10.119199999999999</v>
      </c>
      <c r="DU610" s="21">
        <v>-12.1745</v>
      </c>
      <c r="DV610" s="21">
        <v>-12.1745</v>
      </c>
      <c r="DW610" s="21">
        <v>-12.1745</v>
      </c>
      <c r="DX610" s="21">
        <v>-0.96199999999999997</v>
      </c>
      <c r="DY610" s="21">
        <v>1.5241</v>
      </c>
    </row>
    <row r="611" spans="1:129" x14ac:dyDescent="0.2">
      <c r="A611" s="62" t="str">
        <f>[1]PSIM!A627</f>
        <v>TTCL</v>
      </c>
      <c r="B611" s="16" t="s">
        <v>15</v>
      </c>
      <c r="C611" s="16" t="s">
        <v>15</v>
      </c>
      <c r="D611" s="16" t="s">
        <v>15</v>
      </c>
      <c r="E611" s="16" t="s">
        <v>15</v>
      </c>
      <c r="F611" s="16" t="s">
        <v>15</v>
      </c>
      <c r="G611" s="16" t="s">
        <v>15</v>
      </c>
      <c r="H611" s="16" t="s">
        <v>15</v>
      </c>
      <c r="I611" s="16">
        <v>0.78</v>
      </c>
      <c r="J611" s="16">
        <v>0.7</v>
      </c>
      <c r="K611" s="16">
        <v>0.83</v>
      </c>
      <c r="L611" s="16">
        <v>1.19</v>
      </c>
      <c r="M611" s="16">
        <v>1.63</v>
      </c>
      <c r="N611" s="16">
        <v>0.84</v>
      </c>
      <c r="O611" s="16">
        <v>0.75</v>
      </c>
      <c r="P611" s="16">
        <v>0.71</v>
      </c>
      <c r="Q611" s="16">
        <v>0.09</v>
      </c>
      <c r="R611" s="17" t="s">
        <v>15</v>
      </c>
      <c r="S611" s="17" t="s">
        <v>15</v>
      </c>
      <c r="T611" s="17" t="s">
        <v>15</v>
      </c>
      <c r="U611" s="17" t="s">
        <v>15</v>
      </c>
      <c r="V611" s="17" t="s">
        <v>15</v>
      </c>
      <c r="W611" s="17" t="s">
        <v>15</v>
      </c>
      <c r="X611" s="17" t="s">
        <v>15</v>
      </c>
      <c r="Y611" s="17">
        <v>8.6206999999999994</v>
      </c>
      <c r="Z611" s="17">
        <v>16.2836</v>
      </c>
      <c r="AA611" s="17">
        <v>11.7265</v>
      </c>
      <c r="AB611" s="17">
        <v>11.2311</v>
      </c>
      <c r="AC611" s="17">
        <v>8.9735999999999994</v>
      </c>
      <c r="AD611" s="17">
        <v>6.3529</v>
      </c>
      <c r="AE611" s="17">
        <v>7.4673999999999996</v>
      </c>
      <c r="AF611" s="17">
        <v>7.3956999999999997</v>
      </c>
      <c r="AG611" s="17">
        <v>8.1538000000000004</v>
      </c>
      <c r="AH611" s="16">
        <v>9.41</v>
      </c>
      <c r="AI611" s="16">
        <v>6.35</v>
      </c>
      <c r="AJ611" s="16">
        <v>7.47</v>
      </c>
      <c r="AK611" s="16">
        <v>7.4</v>
      </c>
      <c r="AL611" s="16">
        <v>8.15</v>
      </c>
      <c r="AM611" s="16" t="s">
        <v>15</v>
      </c>
      <c r="AN611" s="16" t="s">
        <v>15</v>
      </c>
      <c r="AO611" s="16" t="s">
        <v>15</v>
      </c>
      <c r="AP611" s="16" t="s">
        <v>15</v>
      </c>
      <c r="AQ611" s="16" t="s">
        <v>15</v>
      </c>
      <c r="AR611" s="16" t="s">
        <v>15</v>
      </c>
      <c r="AS611" s="16" t="s">
        <v>15</v>
      </c>
      <c r="AT611" s="16">
        <v>4.8600000000000003</v>
      </c>
      <c r="AU611" s="16">
        <v>8.44</v>
      </c>
      <c r="AV611" s="16">
        <v>6.49</v>
      </c>
      <c r="AW611" s="16">
        <v>5.96</v>
      </c>
      <c r="AX611" s="19" t="s">
        <v>15</v>
      </c>
      <c r="AY611" s="19" t="s">
        <v>15</v>
      </c>
      <c r="AZ611" s="19" t="s">
        <v>15</v>
      </c>
      <c r="BA611" s="19" t="s">
        <v>15</v>
      </c>
      <c r="BB611" s="19" t="s">
        <v>15</v>
      </c>
      <c r="BC611" s="19" t="s">
        <v>15</v>
      </c>
      <c r="BD611" s="19" t="s">
        <v>15</v>
      </c>
      <c r="BE611" s="19">
        <v>1.3829953044016571E-4</v>
      </c>
      <c r="BF611" s="19">
        <v>8.1006041841676001E-5</v>
      </c>
      <c r="BG611" s="19">
        <v>2.9701787731644978E-5</v>
      </c>
      <c r="BH611" s="19" t="s">
        <v>15</v>
      </c>
      <c r="BI611" s="19">
        <v>2.8144827428090623E-2</v>
      </c>
      <c r="BJ611" s="19">
        <v>0.23654058534426828</v>
      </c>
      <c r="BK611" s="19">
        <v>0.44916330566482965</v>
      </c>
      <c r="BL611" s="19">
        <v>0.78240331848633027</v>
      </c>
      <c r="BM611" s="19">
        <v>-11.615371194518833</v>
      </c>
      <c r="BN611" s="16" t="s">
        <v>15</v>
      </c>
      <c r="BO611" s="16" t="s">
        <v>15</v>
      </c>
      <c r="BP611" s="16" t="s">
        <v>15</v>
      </c>
      <c r="BQ611" s="16" t="s">
        <v>15</v>
      </c>
      <c r="BR611" s="16" t="s">
        <v>15</v>
      </c>
      <c r="BS611" s="16" t="s">
        <v>15</v>
      </c>
      <c r="BT611" s="16" t="s">
        <v>15</v>
      </c>
      <c r="BU611" s="16">
        <v>3.1783999999999999</v>
      </c>
      <c r="BV611" s="16">
        <v>6.4097</v>
      </c>
      <c r="BW611" s="16">
        <v>4.4885999999999999</v>
      </c>
      <c r="BX611" s="16">
        <v>5.0479000000000003</v>
      </c>
      <c r="BY611" s="16">
        <v>4.8677000000000001</v>
      </c>
      <c r="BZ611" s="16">
        <v>2.3995000000000002</v>
      </c>
      <c r="CA611" s="16">
        <v>1.9632000000000001</v>
      </c>
      <c r="CB611" s="16">
        <v>1.9981</v>
      </c>
      <c r="CC611" s="16">
        <v>0.50309999999999999</v>
      </c>
      <c r="CD611" s="13" t="s">
        <v>15</v>
      </c>
      <c r="CE611" s="13" t="s">
        <v>15</v>
      </c>
      <c r="CF611" s="13" t="s">
        <v>15</v>
      </c>
      <c r="CG611" s="13" t="s">
        <v>15</v>
      </c>
      <c r="CH611" s="13" t="s">
        <v>15</v>
      </c>
      <c r="CI611" s="13" t="s">
        <v>15</v>
      </c>
      <c r="CJ611" s="13" t="s">
        <v>15</v>
      </c>
      <c r="CK611" s="13">
        <v>2.3844611883367035E-4</v>
      </c>
      <c r="CL611" s="13">
        <v>9.7329054941607798E-5</v>
      </c>
      <c r="CM611" s="13" t="s">
        <v>15</v>
      </c>
      <c r="CN611" s="13" t="s">
        <v>15</v>
      </c>
      <c r="CO611" s="13">
        <v>0.18994222651567119</v>
      </c>
      <c r="CP611" s="13">
        <v>1.3906876897504175</v>
      </c>
      <c r="CQ611" s="13">
        <v>1.8522331368272436</v>
      </c>
      <c r="CR611" s="13">
        <v>1.6356931207697634</v>
      </c>
      <c r="CS611" s="13">
        <v>2.9682463971101534</v>
      </c>
      <c r="CT611" s="16" t="s">
        <v>15</v>
      </c>
      <c r="CU611" s="16" t="s">
        <v>15</v>
      </c>
      <c r="CV611" s="16" t="s">
        <v>15</v>
      </c>
      <c r="CW611" s="16" t="s">
        <v>15</v>
      </c>
      <c r="CX611" s="16" t="s">
        <v>15</v>
      </c>
      <c r="CY611" s="16" t="s">
        <v>15</v>
      </c>
      <c r="CZ611" s="16" t="s">
        <v>15</v>
      </c>
      <c r="DA611" s="16" t="s">
        <v>15</v>
      </c>
      <c r="DB611" s="16">
        <v>23.2334</v>
      </c>
      <c r="DC611" s="16">
        <v>24.954799999999999</v>
      </c>
      <c r="DD611" s="16">
        <v>30.762</v>
      </c>
      <c r="DE611" s="16">
        <v>23.715800000000002</v>
      </c>
      <c r="DF611" s="16">
        <v>8.8621999999999996</v>
      </c>
      <c r="DG611" s="16">
        <v>8.0084</v>
      </c>
      <c r="DH611" s="16">
        <v>7.6096000000000004</v>
      </c>
      <c r="DI611" s="16">
        <v>1.1219999999999999</v>
      </c>
      <c r="DJ611" s="21" t="s">
        <v>15</v>
      </c>
      <c r="DK611" s="21" t="s">
        <v>15</v>
      </c>
      <c r="DL611" s="21" t="s">
        <v>15</v>
      </c>
      <c r="DM611" s="21" t="s">
        <v>15</v>
      </c>
      <c r="DN611" s="21" t="s">
        <v>15</v>
      </c>
      <c r="DO611" s="21" t="s">
        <v>15</v>
      </c>
      <c r="DP611" s="21" t="s">
        <v>15</v>
      </c>
      <c r="DQ611" s="21" t="s">
        <v>15</v>
      </c>
      <c r="DR611" s="21">
        <v>8.1393000000000004</v>
      </c>
      <c r="DS611" s="21">
        <v>7.5496999999999996</v>
      </c>
      <c r="DT611" s="21">
        <v>7.8745000000000003</v>
      </c>
      <c r="DU611" s="21">
        <v>7.6829999999999998</v>
      </c>
      <c r="DV611" s="21">
        <v>2.4965000000000002</v>
      </c>
      <c r="DW611" s="21">
        <v>1.7406999999999999</v>
      </c>
      <c r="DX611" s="21">
        <v>1.5474999999999999</v>
      </c>
      <c r="DY611" s="21">
        <v>0.21160000000000001</v>
      </c>
    </row>
    <row r="612" spans="1:129" x14ac:dyDescent="0.2">
      <c r="A612" s="62" t="str">
        <f>[1]PSIM!A628</f>
        <v>TTI</v>
      </c>
      <c r="B612" s="16">
        <v>0.03</v>
      </c>
      <c r="C612" s="16">
        <v>4.03</v>
      </c>
      <c r="D612" s="16">
        <v>4.5</v>
      </c>
      <c r="E612" s="16">
        <v>4.5199999999999996</v>
      </c>
      <c r="F612" s="16">
        <v>4.1900000000000004</v>
      </c>
      <c r="G612" s="16">
        <v>-0.63</v>
      </c>
      <c r="H612" s="16">
        <v>0.49</v>
      </c>
      <c r="I612" s="16">
        <v>-2.6</v>
      </c>
      <c r="J612" s="16">
        <v>0.81</v>
      </c>
      <c r="K612" s="16">
        <v>0.55000000000000004</v>
      </c>
      <c r="L612" s="16">
        <v>-1.88</v>
      </c>
      <c r="M612" s="16">
        <v>0.52</v>
      </c>
      <c r="N612" s="16">
        <v>-1.19</v>
      </c>
      <c r="O612" s="16">
        <v>0.13</v>
      </c>
      <c r="P612" s="16">
        <v>-0.48</v>
      </c>
      <c r="Q612" s="16">
        <v>-0.25</v>
      </c>
      <c r="R612" s="17">
        <v>8.7981999999999996</v>
      </c>
      <c r="S612" s="17">
        <v>11.830500000000001</v>
      </c>
      <c r="T612" s="17">
        <v>14.0754</v>
      </c>
      <c r="U612" s="17">
        <v>14.5038</v>
      </c>
      <c r="V612" s="17">
        <v>11.0672</v>
      </c>
      <c r="W612" s="17">
        <v>7.6459999999999999</v>
      </c>
      <c r="X612" s="17">
        <v>8.0782000000000007</v>
      </c>
      <c r="Y612" s="17">
        <v>2.9224999999999999</v>
      </c>
      <c r="Z612" s="17">
        <v>6.8177000000000003</v>
      </c>
      <c r="AA612" s="17">
        <v>6.3048000000000002</v>
      </c>
      <c r="AB612" s="17">
        <v>3.3616000000000001</v>
      </c>
      <c r="AC612" s="17">
        <v>6.8002000000000002</v>
      </c>
      <c r="AD612" s="17">
        <v>4.0286999999999997</v>
      </c>
      <c r="AE612" s="17">
        <v>8.4854000000000003</v>
      </c>
      <c r="AF612" s="17">
        <v>6.7181999999999995</v>
      </c>
      <c r="AG612" s="17">
        <v>5.2366999999999999</v>
      </c>
      <c r="AH612" s="16">
        <v>6.8</v>
      </c>
      <c r="AI612" s="16">
        <v>4.03</v>
      </c>
      <c r="AJ612" s="16">
        <v>8.49</v>
      </c>
      <c r="AK612" s="16">
        <v>6.72</v>
      </c>
      <c r="AL612" s="16">
        <v>5.24</v>
      </c>
      <c r="AM612" s="16">
        <v>6.21</v>
      </c>
      <c r="AN612" s="16">
        <v>6.08</v>
      </c>
      <c r="AO612" s="16">
        <v>5.8</v>
      </c>
      <c r="AP612" s="16">
        <v>6.88</v>
      </c>
      <c r="AQ612" s="16">
        <v>6.67</v>
      </c>
      <c r="AR612" s="16">
        <v>7.07</v>
      </c>
      <c r="AS612" s="16">
        <v>7.7</v>
      </c>
      <c r="AT612" s="16">
        <v>7.24</v>
      </c>
      <c r="AU612" s="16">
        <v>6.2</v>
      </c>
      <c r="AV612" s="16">
        <v>5.99</v>
      </c>
      <c r="AW612" s="16">
        <v>6.4</v>
      </c>
      <c r="AX612" s="19">
        <v>0.48777294121810522</v>
      </c>
      <c r="AY612" s="19">
        <v>0.13753037960416692</v>
      </c>
      <c r="AZ612" s="19">
        <v>6.7898131446051127E-2</v>
      </c>
      <c r="BA612" s="19">
        <v>0.13475067757713469</v>
      </c>
      <c r="BB612" s="19">
        <v>0.51878504966904782</v>
      </c>
      <c r="BC612" s="19">
        <v>3.7139307219220354</v>
      </c>
      <c r="BD612" s="19">
        <v>2.2343947473875652</v>
      </c>
      <c r="BE612" s="19">
        <v>-0.43716039530545198</v>
      </c>
      <c r="BF612" s="19">
        <v>1.2648244432414739</v>
      </c>
      <c r="BG612" s="19">
        <v>2.9245377700150543</v>
      </c>
      <c r="BH612" s="19">
        <v>-0.67787133599261029</v>
      </c>
      <c r="BI612" s="19">
        <v>7.7156018132202711</v>
      </c>
      <c r="BJ612" s="19">
        <v>-0.9406394923114475</v>
      </c>
      <c r="BK612" s="19">
        <v>0.97618027826519482</v>
      </c>
      <c r="BL612" s="19">
        <v>2.2388456100468521</v>
      </c>
      <c r="BM612" s="19">
        <v>1.0977254460697636</v>
      </c>
      <c r="BN612" s="16">
        <v>4.2200000000000001E-2</v>
      </c>
      <c r="BO612" s="16">
        <v>6.3868</v>
      </c>
      <c r="BP612" s="16">
        <v>6.1142000000000003</v>
      </c>
      <c r="BQ612" s="16">
        <v>5.8563000000000001</v>
      </c>
      <c r="BR612" s="16">
        <v>5.0839999999999996</v>
      </c>
      <c r="BS612" s="16">
        <v>-0.77590000000000003</v>
      </c>
      <c r="BT612" s="16">
        <v>0.69120000000000004</v>
      </c>
      <c r="BU612" s="16">
        <v>-3.6915</v>
      </c>
      <c r="BV612" s="16">
        <v>0.92779999999999996</v>
      </c>
      <c r="BW612" s="16">
        <v>0.63480000000000003</v>
      </c>
      <c r="BX612" s="16">
        <v>-2.4195000000000002</v>
      </c>
      <c r="BY612" s="16">
        <v>0.64100000000000001</v>
      </c>
      <c r="BZ612" s="16">
        <v>-1.5167999999999999</v>
      </c>
      <c r="CA612" s="16">
        <v>0.1686</v>
      </c>
      <c r="CB612" s="16">
        <v>-0.63749999999999996</v>
      </c>
      <c r="CC612" s="16">
        <v>-0.35160000000000002</v>
      </c>
      <c r="CD612" s="13">
        <v>0.48810714976355996</v>
      </c>
      <c r="CE612" s="13">
        <v>0.58783400027911115</v>
      </c>
      <c r="CF612" s="13">
        <v>0.42320006924975595</v>
      </c>
      <c r="CG612" s="13">
        <v>0.70650706524195983</v>
      </c>
      <c r="CH612" s="13">
        <v>0.74175563750074558</v>
      </c>
      <c r="CI612" s="13">
        <v>0.72033629527160137</v>
      </c>
      <c r="CJ612" s="13">
        <v>0.57958007874749318</v>
      </c>
      <c r="CK612" s="13">
        <v>0.52382349913016901</v>
      </c>
      <c r="CL612" s="13">
        <v>0.48222014776909122</v>
      </c>
      <c r="CM612" s="13">
        <v>0.4949677650116861</v>
      </c>
      <c r="CN612" s="13">
        <v>0.61265526065498654</v>
      </c>
      <c r="CO612" s="13">
        <v>0.73520671353294886</v>
      </c>
      <c r="CP612" s="13">
        <v>0.86668547521290873</v>
      </c>
      <c r="CQ612" s="13">
        <v>0.78579020924806597</v>
      </c>
      <c r="CR612" s="13">
        <v>0.64540528669158215</v>
      </c>
      <c r="CS612" s="13">
        <v>0.74979705036961308</v>
      </c>
      <c r="CT612" s="16">
        <v>7.8200000000000006E-2</v>
      </c>
      <c r="CU612" s="16">
        <v>11.2987</v>
      </c>
      <c r="CV612" s="16">
        <v>11.6881</v>
      </c>
      <c r="CW612" s="16">
        <v>10.9923</v>
      </c>
      <c r="CX612" s="16">
        <v>9.7176000000000009</v>
      </c>
      <c r="CY612" s="16">
        <v>-1.4788999999999999</v>
      </c>
      <c r="CZ612" s="16">
        <v>1.1980999999999999</v>
      </c>
      <c r="DA612" s="16">
        <v>-6.6344000000000003</v>
      </c>
      <c r="DB612" s="16">
        <v>2.1486000000000001</v>
      </c>
      <c r="DC612" s="16">
        <v>1.4733000000000001</v>
      </c>
      <c r="DD612" s="16">
        <v>-5.3437000000000001</v>
      </c>
      <c r="DE612" s="16">
        <v>1.5253999999999999</v>
      </c>
      <c r="DF612" s="16">
        <v>-3.6145</v>
      </c>
      <c r="DG612" s="16">
        <v>0.41980000000000001</v>
      </c>
      <c r="DH612" s="16">
        <v>-1.5644</v>
      </c>
      <c r="DI612" s="16">
        <v>-0.82389999999999997</v>
      </c>
      <c r="DJ612" s="21">
        <v>4.0399999999999998E-2</v>
      </c>
      <c r="DK612" s="21">
        <v>6.2474999999999996</v>
      </c>
      <c r="DL612" s="21">
        <v>6.6123000000000003</v>
      </c>
      <c r="DM612" s="21">
        <v>5.9794999999999998</v>
      </c>
      <c r="DN612" s="21">
        <v>4.8443000000000005</v>
      </c>
      <c r="DO612" s="21">
        <v>-0.72670000000000001</v>
      </c>
      <c r="DP612" s="21">
        <v>0.61009999999999998</v>
      </c>
      <c r="DQ612" s="21">
        <v>-3.4948000000000001</v>
      </c>
      <c r="DR612" s="21">
        <v>1.1071</v>
      </c>
      <c r="DS612" s="21">
        <v>0.72250000000000003</v>
      </c>
      <c r="DT612" s="21">
        <v>-2.4670999999999998</v>
      </c>
      <c r="DU612" s="21">
        <v>0.64370000000000005</v>
      </c>
      <c r="DV612" s="21">
        <v>-1.3951</v>
      </c>
      <c r="DW612" s="21">
        <v>0.15609999999999999</v>
      </c>
      <c r="DX612" s="21">
        <v>-0.59150000000000003</v>
      </c>
      <c r="DY612" s="21">
        <v>-0.30399999999999999</v>
      </c>
    </row>
    <row r="613" spans="1:129" x14ac:dyDescent="0.2">
      <c r="A613" s="62" t="str">
        <f>[1]PSIM!A630</f>
        <v>TTTM</v>
      </c>
      <c r="B613" s="16">
        <v>8.5570000000000004</v>
      </c>
      <c r="C613" s="16">
        <v>17.690000000000001</v>
      </c>
      <c r="D613" s="16">
        <v>12.2</v>
      </c>
      <c r="E613" s="16">
        <v>7.23</v>
      </c>
      <c r="F613" s="16">
        <v>0.18</v>
      </c>
      <c r="G613" s="16">
        <v>5.27</v>
      </c>
      <c r="H613" s="16">
        <v>0.79</v>
      </c>
      <c r="I613" s="16">
        <v>13.48</v>
      </c>
      <c r="J613" s="16">
        <v>13.97</v>
      </c>
      <c r="K613" s="16">
        <v>12.76</v>
      </c>
      <c r="L613" s="16">
        <v>26.86</v>
      </c>
      <c r="M613" s="16">
        <v>21.96</v>
      </c>
      <c r="N613" s="16">
        <v>3.84</v>
      </c>
      <c r="O613" s="16">
        <v>4.72</v>
      </c>
      <c r="P613" s="16">
        <v>0.78</v>
      </c>
      <c r="Q613" s="16">
        <v>3.41</v>
      </c>
      <c r="R613" s="17">
        <v>14.4877</v>
      </c>
      <c r="S613" s="17">
        <v>17.755400000000002</v>
      </c>
      <c r="T613" s="17">
        <v>16.4312</v>
      </c>
      <c r="U613" s="17">
        <v>12.6546</v>
      </c>
      <c r="V613" s="17">
        <v>9.6213999999999995</v>
      </c>
      <c r="W613" s="17">
        <v>9.8038000000000007</v>
      </c>
      <c r="X613" s="17">
        <v>10.306800000000001</v>
      </c>
      <c r="Y613" s="17">
        <v>13.0905</v>
      </c>
      <c r="Z613" s="17">
        <v>12.4146</v>
      </c>
      <c r="AA613" s="17">
        <v>14.4351</v>
      </c>
      <c r="AB613" s="17">
        <v>17.014399999999998</v>
      </c>
      <c r="AC613" s="17">
        <v>17.3123</v>
      </c>
      <c r="AD613" s="17">
        <v>10.639699999999999</v>
      </c>
      <c r="AE613" s="17">
        <v>10.118600000000001</v>
      </c>
      <c r="AF613" s="17">
        <v>11.013999999999999</v>
      </c>
      <c r="AG613" s="17">
        <v>11.013999999999999</v>
      </c>
      <c r="AH613" s="16">
        <v>17.309999999999999</v>
      </c>
      <c r="AI613" s="16">
        <v>10.64</v>
      </c>
      <c r="AJ613" s="16">
        <v>10.24</v>
      </c>
      <c r="AK613" s="16">
        <v>10.119999999999999</v>
      </c>
      <c r="AL613" s="16">
        <v>11.01</v>
      </c>
      <c r="AM613" s="16">
        <v>10.82</v>
      </c>
      <c r="AN613" s="16">
        <v>8.93</v>
      </c>
      <c r="AO613" s="16">
        <v>11</v>
      </c>
      <c r="AP613" s="16">
        <v>9.84</v>
      </c>
      <c r="AQ613" s="16">
        <v>9.23</v>
      </c>
      <c r="AR613" s="16">
        <v>7.5</v>
      </c>
      <c r="AS613" s="16">
        <v>9.65</v>
      </c>
      <c r="AT613" s="16">
        <v>8.17</v>
      </c>
      <c r="AU613" s="16">
        <v>7.72</v>
      </c>
      <c r="AV613" s="16">
        <v>9.07</v>
      </c>
      <c r="AW613" s="16">
        <v>7.62</v>
      </c>
      <c r="AX613" s="19">
        <v>0.12163382782957485</v>
      </c>
      <c r="AY613" s="19" t="s">
        <v>15</v>
      </c>
      <c r="AZ613" s="19">
        <v>3.5646200182743179E-3</v>
      </c>
      <c r="BA613" s="19">
        <v>7.4054005813656995E-2</v>
      </c>
      <c r="BB613" s="19">
        <v>1.9038869797632683</v>
      </c>
      <c r="BC613" s="19">
        <v>0.2620367944981023</v>
      </c>
      <c r="BD613" s="19">
        <v>0.7755440812867489</v>
      </c>
      <c r="BE613" s="19">
        <v>4.1093808526708131E-2</v>
      </c>
      <c r="BF613" s="19">
        <v>6.31552752564544E-3</v>
      </c>
      <c r="BG613" s="19">
        <v>2.6596091985043508E-3</v>
      </c>
      <c r="BH613" s="19">
        <v>1.154630442627544E-3</v>
      </c>
      <c r="BI613" s="19">
        <v>1.6876814897682977E-3</v>
      </c>
      <c r="BJ613" s="19">
        <v>5.7901177910356427E-2</v>
      </c>
      <c r="BK613" s="19" t="s">
        <v>15</v>
      </c>
      <c r="BL613" s="19" t="s">
        <v>15</v>
      </c>
      <c r="BM613" s="19" t="s">
        <v>15</v>
      </c>
      <c r="BN613" s="16">
        <v>2.8826999999999998</v>
      </c>
      <c r="BO613" s="16">
        <v>6.9009</v>
      </c>
      <c r="BP613" s="16">
        <v>4.9481999999999999</v>
      </c>
      <c r="BQ613" s="16">
        <v>2.5989</v>
      </c>
      <c r="BR613" s="16">
        <v>6.4600000000000005E-2</v>
      </c>
      <c r="BS613" s="16">
        <v>2.0108999999999999</v>
      </c>
      <c r="BT613" s="16">
        <v>0.2727</v>
      </c>
      <c r="BU613" s="16">
        <v>6.1105999999999998</v>
      </c>
      <c r="BV613" s="16">
        <v>5.7127999999999997</v>
      </c>
      <c r="BW613" s="16">
        <v>5.9617000000000004</v>
      </c>
      <c r="BX613" s="16">
        <v>10.904</v>
      </c>
      <c r="BY613" s="16">
        <v>9.4901999999999997</v>
      </c>
      <c r="BZ613" s="16">
        <v>1.9504000000000001</v>
      </c>
      <c r="CA613" s="16">
        <v>2.4552999999999998</v>
      </c>
      <c r="CB613" s="16">
        <v>0.43280000000000002</v>
      </c>
      <c r="CC613" s="16">
        <v>1.7010999999999998</v>
      </c>
      <c r="CD613" s="13">
        <v>0.28547902152611038</v>
      </c>
      <c r="CE613" s="13" t="s">
        <v>15</v>
      </c>
      <c r="CF613" s="13">
        <v>0.12561588016631542</v>
      </c>
      <c r="CG613" s="13">
        <v>0.33950605641081744</v>
      </c>
      <c r="CH613" s="13">
        <v>0.40436639044545464</v>
      </c>
      <c r="CI613" s="13">
        <v>0.3209242618741977</v>
      </c>
      <c r="CJ613" s="13">
        <v>0.21401465222132618</v>
      </c>
      <c r="CK613" s="13">
        <v>3.1905021485753041E-2</v>
      </c>
      <c r="CL613" s="13" t="s">
        <v>15</v>
      </c>
      <c r="CM613" s="13" t="s">
        <v>15</v>
      </c>
      <c r="CN613" s="13" t="s">
        <v>15</v>
      </c>
      <c r="CO613" s="13" t="s">
        <v>15</v>
      </c>
      <c r="CP613" s="13" t="s">
        <v>15</v>
      </c>
      <c r="CQ613" s="13" t="s">
        <v>15</v>
      </c>
      <c r="CR613" s="13" t="s">
        <v>15</v>
      </c>
      <c r="CS613" s="13" t="s">
        <v>15</v>
      </c>
      <c r="CT613" s="16">
        <v>5.9</v>
      </c>
      <c r="CU613" s="16">
        <v>11.364000000000001</v>
      </c>
      <c r="CV613" s="16">
        <v>7.2656999999999998</v>
      </c>
      <c r="CW613" s="16">
        <v>4.1416000000000004</v>
      </c>
      <c r="CX613" s="16">
        <v>0.104</v>
      </c>
      <c r="CY613" s="16">
        <v>3.0381</v>
      </c>
      <c r="CZ613" s="16">
        <v>0.4607</v>
      </c>
      <c r="DA613" s="16">
        <v>7.6127000000000002</v>
      </c>
      <c r="DB613" s="16">
        <v>7.4192999999999998</v>
      </c>
      <c r="DC613" s="16">
        <v>6.4215999999999998</v>
      </c>
      <c r="DD613" s="16">
        <v>12.4399</v>
      </c>
      <c r="DE613" s="16">
        <v>9.3026999999999997</v>
      </c>
      <c r="DF613" s="16">
        <v>1.5716000000000001</v>
      </c>
      <c r="DG613" s="16">
        <v>1.5716000000000001</v>
      </c>
      <c r="DH613" s="16">
        <v>0.31740000000000002</v>
      </c>
      <c r="DI613" s="16">
        <v>0.31740000000000002</v>
      </c>
      <c r="DJ613" s="21">
        <v>3.7810000000000001</v>
      </c>
      <c r="DK613" s="21">
        <v>8.2195999999999998</v>
      </c>
      <c r="DL613" s="21">
        <v>5.8517999999999999</v>
      </c>
      <c r="DM613" s="21">
        <v>2.9243999999999999</v>
      </c>
      <c r="DN613" s="21">
        <v>6.7400000000000002E-2</v>
      </c>
      <c r="DO613" s="21">
        <v>1.9814000000000001</v>
      </c>
      <c r="DP613" s="21">
        <v>0.31240000000000001</v>
      </c>
      <c r="DQ613" s="21">
        <v>5.7595999999999998</v>
      </c>
      <c r="DR613" s="21">
        <v>6.3552</v>
      </c>
      <c r="DS613" s="21">
        <v>5.7603999999999997</v>
      </c>
      <c r="DT613" s="21">
        <v>11.1188</v>
      </c>
      <c r="DU613" s="21">
        <v>8.2416999999999998</v>
      </c>
      <c r="DV613" s="21">
        <v>1.4036</v>
      </c>
      <c r="DW613" s="21">
        <v>1.4036</v>
      </c>
      <c r="DX613" s="21">
        <v>0.28689999999999999</v>
      </c>
      <c r="DY613" s="21">
        <v>0.28689999999999999</v>
      </c>
    </row>
    <row r="614" spans="1:129" x14ac:dyDescent="0.2">
      <c r="A614" s="62" t="str">
        <f>[1]PSIM!A631</f>
        <v>TTW</v>
      </c>
      <c r="B614" s="16" t="s">
        <v>15</v>
      </c>
      <c r="C614" s="16" t="s">
        <v>15</v>
      </c>
      <c r="D614" s="16" t="s">
        <v>15</v>
      </c>
      <c r="E614" s="16">
        <v>0.11169999999999999</v>
      </c>
      <c r="F614" s="16">
        <v>0.21</v>
      </c>
      <c r="G614" s="16">
        <v>0.28000000000000003</v>
      </c>
      <c r="H614" s="16">
        <v>0.37</v>
      </c>
      <c r="I614" s="16">
        <v>0.4</v>
      </c>
      <c r="J614" s="16">
        <v>0.52</v>
      </c>
      <c r="K614" s="16">
        <v>0.53</v>
      </c>
      <c r="L614" s="16">
        <v>0.59</v>
      </c>
      <c r="M614" s="16">
        <v>0.65</v>
      </c>
      <c r="N614" s="16">
        <v>0.74</v>
      </c>
      <c r="O614" s="16">
        <v>0.67</v>
      </c>
      <c r="P614" s="16">
        <v>0.62</v>
      </c>
      <c r="Q614" s="16">
        <v>0.67</v>
      </c>
      <c r="R614" s="17" t="s">
        <v>15</v>
      </c>
      <c r="S614" s="17" t="s">
        <v>15</v>
      </c>
      <c r="T614" s="17" t="s">
        <v>15</v>
      </c>
      <c r="U614" s="17">
        <v>53.678800000000003</v>
      </c>
      <c r="V614" s="17">
        <v>69.869699999999995</v>
      </c>
      <c r="W614" s="17">
        <v>66.398899999999998</v>
      </c>
      <c r="X614" s="17">
        <v>67.355999999999995</v>
      </c>
      <c r="Y614" s="17">
        <v>70.394800000000004</v>
      </c>
      <c r="Z614" s="17">
        <v>70.557599999999994</v>
      </c>
      <c r="AA614" s="17">
        <v>70.898600000000002</v>
      </c>
      <c r="AB614" s="17">
        <v>69.637900000000002</v>
      </c>
      <c r="AC614" s="17">
        <v>70.086200000000005</v>
      </c>
      <c r="AD614" s="17">
        <v>71.481700000000004</v>
      </c>
      <c r="AE614" s="17">
        <v>72.190600000000003</v>
      </c>
      <c r="AF614" s="17">
        <v>72.160399999999996</v>
      </c>
      <c r="AG614" s="17">
        <v>72.040099999999995</v>
      </c>
      <c r="AH614" s="16">
        <v>70.09</v>
      </c>
      <c r="AI614" s="16">
        <v>71.48</v>
      </c>
      <c r="AJ614" s="16">
        <v>72.19</v>
      </c>
      <c r="AK614" s="16">
        <v>72.16</v>
      </c>
      <c r="AL614" s="16">
        <v>72.040000000000006</v>
      </c>
      <c r="AM614" s="16" t="s">
        <v>15</v>
      </c>
      <c r="AN614" s="16" t="s">
        <v>15</v>
      </c>
      <c r="AO614" s="16" t="s">
        <v>15</v>
      </c>
      <c r="AP614" s="16" t="s">
        <v>15</v>
      </c>
      <c r="AQ614" s="16" t="s">
        <v>15</v>
      </c>
      <c r="AR614" s="16" t="s">
        <v>15</v>
      </c>
      <c r="AS614" s="16">
        <v>4.67</v>
      </c>
      <c r="AT614" s="16">
        <v>5.13</v>
      </c>
      <c r="AU614" s="16">
        <v>4.4800000000000004</v>
      </c>
      <c r="AV614" s="16">
        <v>4.88</v>
      </c>
      <c r="AW614" s="16">
        <v>5.33</v>
      </c>
      <c r="AX614" s="19" t="s">
        <v>15</v>
      </c>
      <c r="AY614" s="19" t="s">
        <v>15</v>
      </c>
      <c r="AZ614" s="19" t="s">
        <v>15</v>
      </c>
      <c r="BA614" s="19">
        <v>0.51041399974012724</v>
      </c>
      <c r="BB614" s="19">
        <v>0.40202460412578334</v>
      </c>
      <c r="BC614" s="19">
        <v>0.40829282326515748</v>
      </c>
      <c r="BD614" s="19">
        <v>0.35294101122371041</v>
      </c>
      <c r="BE614" s="19">
        <v>0.27362826315476829</v>
      </c>
      <c r="BF614" s="19">
        <v>0.16540669589384835</v>
      </c>
      <c r="BG614" s="19">
        <v>0.18659433557599486</v>
      </c>
      <c r="BH614" s="19">
        <v>0.20668858350602942</v>
      </c>
      <c r="BI614" s="19">
        <v>0.20099631607876167</v>
      </c>
      <c r="BJ614" s="19">
        <v>0.16144624410369993</v>
      </c>
      <c r="BK614" s="19">
        <v>0.16562666006548732</v>
      </c>
      <c r="BL614" s="19">
        <v>0.16130064253244161</v>
      </c>
      <c r="BM614" s="19">
        <v>0.15439192754888395</v>
      </c>
      <c r="BN614" s="16" t="s">
        <v>15</v>
      </c>
      <c r="BO614" s="16" t="s">
        <v>15</v>
      </c>
      <c r="BP614" s="16" t="s">
        <v>15</v>
      </c>
      <c r="BQ614" s="16">
        <v>24.7072</v>
      </c>
      <c r="BR614" s="16">
        <v>39.722299999999997</v>
      </c>
      <c r="BS614" s="16">
        <v>35.522199999999998</v>
      </c>
      <c r="BT614" s="16">
        <v>37.678400000000003</v>
      </c>
      <c r="BU614" s="16">
        <v>39.363799999999998</v>
      </c>
      <c r="BV614" s="16">
        <v>46.938099999999999</v>
      </c>
      <c r="BW614" s="16">
        <v>46.478200000000001</v>
      </c>
      <c r="BX614" s="16">
        <v>47.460500000000003</v>
      </c>
      <c r="BY614" s="16">
        <v>49.6633</v>
      </c>
      <c r="BZ614" s="16">
        <v>55.209200000000003</v>
      </c>
      <c r="CA614" s="16">
        <v>49.368299999999998</v>
      </c>
      <c r="CB614" s="16">
        <v>46.022799999999997</v>
      </c>
      <c r="CC614" s="16">
        <v>47.598399999999998</v>
      </c>
      <c r="CD614" s="13" t="s">
        <v>15</v>
      </c>
      <c r="CE614" s="13" t="s">
        <v>15</v>
      </c>
      <c r="CF614" s="13" t="s">
        <v>15</v>
      </c>
      <c r="CG614" s="13" t="s">
        <v>15</v>
      </c>
      <c r="CH614" s="13" t="s">
        <v>15</v>
      </c>
      <c r="CI614" s="13" t="s">
        <v>15</v>
      </c>
      <c r="CJ614" s="13">
        <v>1.1202885889322498</v>
      </c>
      <c r="CK614" s="13">
        <v>1.3350311899150311</v>
      </c>
      <c r="CL614" s="13">
        <v>1.2024856652783256</v>
      </c>
      <c r="CM614" s="13">
        <v>1.0959526145343594</v>
      </c>
      <c r="CN614" s="13">
        <v>1.2534023340325915</v>
      </c>
      <c r="CO614" s="13">
        <v>1.1783748844654844</v>
      </c>
      <c r="CP614" s="13">
        <v>1.0799579598696072</v>
      </c>
      <c r="CQ614" s="13">
        <v>1.264945967638357</v>
      </c>
      <c r="CR614" s="13">
        <v>1.1605204023486053</v>
      </c>
      <c r="CS614" s="13">
        <v>0.90153519170898222</v>
      </c>
      <c r="CT614" s="16" t="s">
        <v>15</v>
      </c>
      <c r="CU614" s="16" t="s">
        <v>15</v>
      </c>
      <c r="CV614" s="16" t="s">
        <v>15</v>
      </c>
      <c r="CW614" s="16" t="s">
        <v>15</v>
      </c>
      <c r="CX614" s="16">
        <v>18.635999999999999</v>
      </c>
      <c r="CY614" s="16">
        <v>21.433199999999999</v>
      </c>
      <c r="CZ614" s="16">
        <v>20.889700000000001</v>
      </c>
      <c r="DA614" s="16">
        <v>18.774000000000001</v>
      </c>
      <c r="DB614" s="16">
        <v>22.7682</v>
      </c>
      <c r="DC614" s="16">
        <v>21.5442</v>
      </c>
      <c r="DD614" s="16">
        <v>22.4023</v>
      </c>
      <c r="DE614" s="16">
        <v>23.740600000000001</v>
      </c>
      <c r="DF614" s="16">
        <v>26.620899999999999</v>
      </c>
      <c r="DG614" s="16">
        <v>23.574400000000001</v>
      </c>
      <c r="DH614" s="16">
        <v>21.6373</v>
      </c>
      <c r="DI614" s="16">
        <v>22.8324</v>
      </c>
      <c r="DJ614" s="21" t="s">
        <v>15</v>
      </c>
      <c r="DK614" s="21" t="s">
        <v>15</v>
      </c>
      <c r="DL614" s="21" t="s">
        <v>15</v>
      </c>
      <c r="DM614" s="21" t="s">
        <v>15</v>
      </c>
      <c r="DN614" s="21">
        <v>6.4097999999999997</v>
      </c>
      <c r="DO614" s="21">
        <v>6.2667000000000002</v>
      </c>
      <c r="DP614" s="21">
        <v>7.4279000000000002</v>
      </c>
      <c r="DQ614" s="21">
        <v>8.1811000000000007</v>
      </c>
      <c r="DR614" s="21">
        <v>9.6957000000000004</v>
      </c>
      <c r="DS614" s="21">
        <v>9.7784999999999993</v>
      </c>
      <c r="DT614" s="21">
        <v>10.075699999999999</v>
      </c>
      <c r="DU614" s="21">
        <v>10.4634</v>
      </c>
      <c r="DV614" s="21">
        <v>12.0921</v>
      </c>
      <c r="DW614" s="21">
        <v>10.456200000000001</v>
      </c>
      <c r="DX614" s="21">
        <v>9.4471000000000007</v>
      </c>
      <c r="DY614" s="21">
        <v>10.8611</v>
      </c>
    </row>
    <row r="615" spans="1:129" x14ac:dyDescent="0.2">
      <c r="A615" s="62" t="str">
        <f>[1]PSIM!A632</f>
        <v>TU</v>
      </c>
      <c r="B615" s="16">
        <v>0.42130000000000001</v>
      </c>
      <c r="C615" s="16">
        <v>0.61990000000000001</v>
      </c>
      <c r="D615" s="16">
        <v>0.52339999999999998</v>
      </c>
      <c r="E615" s="16">
        <v>0.56079999999999997</v>
      </c>
      <c r="F615" s="16">
        <v>0.52580000000000005</v>
      </c>
      <c r="G615" s="16">
        <v>0.48599999999999999</v>
      </c>
      <c r="H615" s="16">
        <v>0.58650000000000002</v>
      </c>
      <c r="I615" s="16">
        <v>0.88560000000000005</v>
      </c>
      <c r="J615" s="16">
        <v>0.753</v>
      </c>
      <c r="K615" s="16">
        <v>1.2589000000000001</v>
      </c>
      <c r="L615" s="16">
        <v>1.0974999999999999</v>
      </c>
      <c r="M615" s="16">
        <v>0.62250000000000005</v>
      </c>
      <c r="N615" s="16">
        <v>1.099</v>
      </c>
      <c r="O615" s="16">
        <v>1.1299999999999999</v>
      </c>
      <c r="P615" s="16">
        <v>1.1000000000000001</v>
      </c>
      <c r="Q615" s="16">
        <v>1.26</v>
      </c>
      <c r="R615" s="17">
        <v>18.035399999999999</v>
      </c>
      <c r="S615" s="17">
        <v>17.458400000000001</v>
      </c>
      <c r="T615" s="17">
        <v>15.3368</v>
      </c>
      <c r="U615" s="17">
        <v>15.521800000000001</v>
      </c>
      <c r="V615" s="17">
        <v>15.300800000000001</v>
      </c>
      <c r="W615" s="17">
        <v>13.6478</v>
      </c>
      <c r="X615" s="17">
        <v>12.6829</v>
      </c>
      <c r="Y615" s="17">
        <v>15.1374</v>
      </c>
      <c r="Z615" s="17">
        <v>13.3286</v>
      </c>
      <c r="AA615" s="17">
        <v>16.638300000000001</v>
      </c>
      <c r="AB615" s="17">
        <v>15.335000000000001</v>
      </c>
      <c r="AC615" s="17">
        <v>12.6069</v>
      </c>
      <c r="AD615" s="17">
        <v>15.667300000000001</v>
      </c>
      <c r="AE615" s="17">
        <v>15.985799999999999</v>
      </c>
      <c r="AF615" s="17">
        <v>14.8293</v>
      </c>
      <c r="AG615" s="17">
        <v>13.2864</v>
      </c>
      <c r="AH615" s="16">
        <v>12.61</v>
      </c>
      <c r="AI615" s="16">
        <v>15.67</v>
      </c>
      <c r="AJ615" s="16">
        <v>15.58</v>
      </c>
      <c r="AK615" s="16">
        <v>14.83</v>
      </c>
      <c r="AL615" s="16">
        <v>13.29</v>
      </c>
      <c r="AM615" s="16">
        <v>10.85</v>
      </c>
      <c r="AN615" s="16">
        <v>11.13</v>
      </c>
      <c r="AO615" s="16">
        <v>10.7</v>
      </c>
      <c r="AP615" s="16">
        <v>10.7</v>
      </c>
      <c r="AQ615" s="16">
        <v>10.47</v>
      </c>
      <c r="AR615" s="16">
        <v>9.52</v>
      </c>
      <c r="AS615" s="16">
        <v>8.58</v>
      </c>
      <c r="AT615" s="16">
        <v>9.14</v>
      </c>
      <c r="AU615" s="16">
        <v>8.5399999999999991</v>
      </c>
      <c r="AV615" s="16">
        <v>9</v>
      </c>
      <c r="AW615" s="16">
        <v>8.9</v>
      </c>
      <c r="AX615" s="19">
        <v>6.0819951263541033E-2</v>
      </c>
      <c r="AY615" s="19">
        <v>5.3556194291130912E-2</v>
      </c>
      <c r="AZ615" s="19">
        <v>9.6983649859003054E-2</v>
      </c>
      <c r="BA615" s="19">
        <v>0.13457303592734174</v>
      </c>
      <c r="BB615" s="19">
        <v>0.21894038215653508</v>
      </c>
      <c r="BC615" s="19">
        <v>0.24361794105091911</v>
      </c>
      <c r="BD615" s="19">
        <v>0.20775956918231678</v>
      </c>
      <c r="BE615" s="19">
        <v>0.13060887490155532</v>
      </c>
      <c r="BF615" s="19">
        <v>0.17388729969509098</v>
      </c>
      <c r="BG615" s="19">
        <v>0.2898275897894721</v>
      </c>
      <c r="BH615" s="19">
        <v>0.31616577207555335</v>
      </c>
      <c r="BI615" s="19">
        <v>0.4096536382558203</v>
      </c>
      <c r="BJ615" s="19">
        <v>0.23005660447634013</v>
      </c>
      <c r="BK615" s="19">
        <v>0.13817411589434153</v>
      </c>
      <c r="BL615" s="19">
        <v>0.17230637335801416</v>
      </c>
      <c r="BM615" s="19">
        <v>0.32181725779261561</v>
      </c>
      <c r="BN615" s="16">
        <v>4.5236000000000001</v>
      </c>
      <c r="BO615" s="16">
        <v>5.6498999999999997</v>
      </c>
      <c r="BP615" s="16">
        <v>4.1345000000000001</v>
      </c>
      <c r="BQ615" s="16">
        <v>3.8820000000000001</v>
      </c>
      <c r="BR615" s="16">
        <v>3.5621999999999998</v>
      </c>
      <c r="BS615" s="16">
        <v>3.2848000000000002</v>
      </c>
      <c r="BT615" s="16">
        <v>3.1869000000000001</v>
      </c>
      <c r="BU615" s="16">
        <v>4.8464999999999998</v>
      </c>
      <c r="BV615" s="16">
        <v>4.0186999999999999</v>
      </c>
      <c r="BW615" s="16">
        <v>5.1862000000000004</v>
      </c>
      <c r="BX615" s="16">
        <v>4.3990999999999998</v>
      </c>
      <c r="BY615" s="16">
        <v>2.5287999999999999</v>
      </c>
      <c r="BZ615" s="16">
        <v>4.194</v>
      </c>
      <c r="CA615" s="16">
        <v>4.3013000000000003</v>
      </c>
      <c r="CB615" s="16">
        <v>3.9102999999999999</v>
      </c>
      <c r="CC615" s="16">
        <v>4.4097</v>
      </c>
      <c r="CD615" s="13">
        <v>0.46530369792264042</v>
      </c>
      <c r="CE615" s="13">
        <v>0.66688612511687873</v>
      </c>
      <c r="CF615" s="13">
        <v>0.80129919045927145</v>
      </c>
      <c r="CG615" s="13">
        <v>0.80606914563105636</v>
      </c>
      <c r="CH615" s="13">
        <v>0.71155397757168271</v>
      </c>
      <c r="CI615" s="13">
        <v>1.075889165562752</v>
      </c>
      <c r="CJ615" s="13">
        <v>1.2185396028246507</v>
      </c>
      <c r="CK615" s="13">
        <v>0.75006066668581128</v>
      </c>
      <c r="CL615" s="13">
        <v>1.7871617946394172</v>
      </c>
      <c r="CM615" s="13">
        <v>1.6285870484360321</v>
      </c>
      <c r="CN615" s="13">
        <v>0.9406968317570602</v>
      </c>
      <c r="CO615" s="13">
        <v>1.0888791301437224</v>
      </c>
      <c r="CP615" s="13">
        <v>1.0591361410762357</v>
      </c>
      <c r="CQ615" s="13">
        <v>0.85433540729086455</v>
      </c>
      <c r="CR615" s="13">
        <v>1.522604579850807</v>
      </c>
      <c r="CS615" s="13">
        <v>1.5109904087328929</v>
      </c>
      <c r="CT615" s="16">
        <v>17.917999999999999</v>
      </c>
      <c r="CU615" s="16">
        <v>23.513000000000002</v>
      </c>
      <c r="CV615" s="16">
        <v>18.727799999999998</v>
      </c>
      <c r="CW615" s="16">
        <v>18.592400000000001</v>
      </c>
      <c r="CX615" s="16">
        <v>16.107500000000002</v>
      </c>
      <c r="CY615" s="16">
        <v>14.170199999999999</v>
      </c>
      <c r="CZ615" s="16">
        <v>16.0336</v>
      </c>
      <c r="DA615" s="16">
        <v>21.788699999999999</v>
      </c>
      <c r="DB615" s="16">
        <v>15.4093</v>
      </c>
      <c r="DC615" s="16">
        <v>22.5305</v>
      </c>
      <c r="DD615" s="16">
        <v>15.221299999999999</v>
      </c>
      <c r="DE615" s="16">
        <v>7.4339000000000004</v>
      </c>
      <c r="DF615" s="16">
        <v>12.239100000000001</v>
      </c>
      <c r="DG615" s="16">
        <v>12.0891</v>
      </c>
      <c r="DH615" s="16">
        <v>11.879899999999999</v>
      </c>
      <c r="DI615" s="16">
        <v>13.73</v>
      </c>
      <c r="DJ615" s="21">
        <v>8.5853999999999999</v>
      </c>
      <c r="DK615" s="21">
        <v>11.787100000000001</v>
      </c>
      <c r="DL615" s="21">
        <v>8.6607000000000003</v>
      </c>
      <c r="DM615" s="21">
        <v>8.1753999999999998</v>
      </c>
      <c r="DN615" s="21">
        <v>7.2439999999999998</v>
      </c>
      <c r="DO615" s="21">
        <v>6.0064000000000002</v>
      </c>
      <c r="DP615" s="21">
        <v>5.9992999999999999</v>
      </c>
      <c r="DQ615" s="21">
        <v>8.8401999999999994</v>
      </c>
      <c r="DR615" s="21">
        <v>5.1943999999999999</v>
      </c>
      <c r="DS615" s="21">
        <v>6.4752999999999998</v>
      </c>
      <c r="DT615" s="21">
        <v>5.2728000000000002</v>
      </c>
      <c r="DU615" s="21">
        <v>2.81</v>
      </c>
      <c r="DV615" s="21">
        <v>4.5514999999999999</v>
      </c>
      <c r="DW615" s="21">
        <v>4.7469999999999999</v>
      </c>
      <c r="DX615" s="21">
        <v>4.1492000000000004</v>
      </c>
      <c r="DY615" s="21">
        <v>4.1718999999999999</v>
      </c>
    </row>
    <row r="616" spans="1:129" x14ac:dyDescent="0.2">
      <c r="A616" s="62" t="str">
        <f>[1]PSIM!A634</f>
        <v>TVD</v>
      </c>
      <c r="B616" s="16" t="s">
        <v>15</v>
      </c>
      <c r="C616" s="16" t="s">
        <v>15</v>
      </c>
      <c r="D616" s="16" t="s">
        <v>15</v>
      </c>
      <c r="E616" s="16" t="s">
        <v>15</v>
      </c>
      <c r="F616" s="16" t="s">
        <v>15</v>
      </c>
      <c r="G616" s="16" t="s">
        <v>15</v>
      </c>
      <c r="H616" s="16" t="s">
        <v>15</v>
      </c>
      <c r="I616" s="16">
        <v>0.16320000000000001</v>
      </c>
      <c r="J616" s="16">
        <v>0.74819999999999998</v>
      </c>
      <c r="K616" s="16">
        <v>0.14960000000000001</v>
      </c>
      <c r="L616" s="16">
        <v>9.8699999999999996E-2</v>
      </c>
      <c r="M616" s="16">
        <v>7.0800000000000002E-2</v>
      </c>
      <c r="N616" s="16">
        <v>-1.6400000000000001E-2</v>
      </c>
      <c r="O616" s="16">
        <v>-6.25E-2</v>
      </c>
      <c r="P616" s="16">
        <v>2.2100000000000002E-2</v>
      </c>
      <c r="Q616" s="16">
        <v>-0.1013</v>
      </c>
      <c r="R616" s="17" t="s">
        <v>15</v>
      </c>
      <c r="S616" s="17" t="s">
        <v>15</v>
      </c>
      <c r="T616" s="17" t="s">
        <v>15</v>
      </c>
      <c r="U616" s="17" t="s">
        <v>15</v>
      </c>
      <c r="V616" s="17" t="s">
        <v>15</v>
      </c>
      <c r="W616" s="17" t="s">
        <v>15</v>
      </c>
      <c r="X616" s="17" t="s">
        <v>15</v>
      </c>
      <c r="Y616" s="17">
        <v>36.608699999999999</v>
      </c>
      <c r="Z616" s="17">
        <v>58.488700000000001</v>
      </c>
      <c r="AA616" s="17">
        <v>59.342399999999998</v>
      </c>
      <c r="AB616" s="17">
        <v>56.155299999999997</v>
      </c>
      <c r="AC616" s="17">
        <v>60.0199</v>
      </c>
      <c r="AD616" s="17">
        <v>55.947299999999998</v>
      </c>
      <c r="AE616" s="17">
        <v>48.8414</v>
      </c>
      <c r="AF616" s="17">
        <v>47.533000000000001</v>
      </c>
      <c r="AG616" s="17">
        <v>42.661499999999997</v>
      </c>
      <c r="AH616" s="16">
        <v>60.02</v>
      </c>
      <c r="AI616" s="16">
        <v>56.56</v>
      </c>
      <c r="AJ616" s="16">
        <v>48.84</v>
      </c>
      <c r="AK616" s="16">
        <v>47.53</v>
      </c>
      <c r="AL616" s="16">
        <v>42.66</v>
      </c>
      <c r="AM616" s="16" t="s">
        <v>15</v>
      </c>
      <c r="AN616" s="16" t="s">
        <v>15</v>
      </c>
      <c r="AO616" s="16" t="s">
        <v>15</v>
      </c>
      <c r="AP616" s="16" t="s">
        <v>15</v>
      </c>
      <c r="AQ616" s="16" t="s">
        <v>15</v>
      </c>
      <c r="AR616" s="16" t="s">
        <v>15</v>
      </c>
      <c r="AS616" s="16" t="s">
        <v>15</v>
      </c>
      <c r="AT616" s="16" t="s">
        <v>15</v>
      </c>
      <c r="AU616" s="16" t="s">
        <v>15</v>
      </c>
      <c r="AV616" s="16" t="s">
        <v>15</v>
      </c>
      <c r="AW616" s="16">
        <v>52.2</v>
      </c>
      <c r="AX616" s="19" t="s">
        <v>15</v>
      </c>
      <c r="AY616" s="19" t="s">
        <v>15</v>
      </c>
      <c r="AZ616" s="19" t="s">
        <v>15</v>
      </c>
      <c r="BA616" s="19" t="s">
        <v>15</v>
      </c>
      <c r="BB616" s="19" t="s">
        <v>15</v>
      </c>
      <c r="BC616" s="19" t="s">
        <v>15</v>
      </c>
      <c r="BD616" s="19" t="s">
        <v>15</v>
      </c>
      <c r="BE616" s="19">
        <v>0.42766298203743242</v>
      </c>
      <c r="BF616" s="19">
        <v>9.3859416164713425E-2</v>
      </c>
      <c r="BG616" s="19">
        <v>0.17094221280144556</v>
      </c>
      <c r="BH616" s="19">
        <v>0.21306801396408911</v>
      </c>
      <c r="BI616" s="19">
        <v>0.3739858261484777</v>
      </c>
      <c r="BJ616" s="19">
        <v>4.4640315131757671</v>
      </c>
      <c r="BK616" s="19">
        <v>-2.3832474526364731</v>
      </c>
      <c r="BL616" s="19">
        <v>0.24931491987602153</v>
      </c>
      <c r="BM616" s="19">
        <v>-0.26264520614830394</v>
      </c>
      <c r="BN616" s="16" t="s">
        <v>15</v>
      </c>
      <c r="BO616" s="16" t="s">
        <v>15</v>
      </c>
      <c r="BP616" s="16" t="s">
        <v>15</v>
      </c>
      <c r="BQ616" s="16" t="s">
        <v>15</v>
      </c>
      <c r="BR616" s="16" t="s">
        <v>15</v>
      </c>
      <c r="BS616" s="16" t="s">
        <v>15</v>
      </c>
      <c r="BT616" s="16" t="s">
        <v>15</v>
      </c>
      <c r="BU616" s="16">
        <v>0.83609999999999995</v>
      </c>
      <c r="BV616" s="16">
        <v>2.4407999999999999</v>
      </c>
      <c r="BW616" s="16">
        <v>1.8626</v>
      </c>
      <c r="BX616" s="16">
        <v>2.1888999999999998</v>
      </c>
      <c r="BY616" s="16">
        <v>1.8702999999999999</v>
      </c>
      <c r="BZ616" s="16">
        <v>-0.41839999999999999</v>
      </c>
      <c r="CA616" s="16">
        <v>-1.3357999999999999</v>
      </c>
      <c r="CB616" s="16">
        <v>0.42199999999999999</v>
      </c>
      <c r="CC616" s="16">
        <v>-1.9891999999999999</v>
      </c>
      <c r="CD616" s="13" t="s">
        <v>15</v>
      </c>
      <c r="CE616" s="13" t="s">
        <v>15</v>
      </c>
      <c r="CF616" s="13" t="s">
        <v>15</v>
      </c>
      <c r="CG616" s="13" t="s">
        <v>15</v>
      </c>
      <c r="CH616" s="13" t="s">
        <v>15</v>
      </c>
      <c r="CI616" s="13" t="s">
        <v>15</v>
      </c>
      <c r="CJ616" s="13" t="s">
        <v>15</v>
      </c>
      <c r="CK616" s="13" t="s">
        <v>15</v>
      </c>
      <c r="CL616" s="13" t="s">
        <v>15</v>
      </c>
      <c r="CM616" s="13" t="s">
        <v>15</v>
      </c>
      <c r="CN616" s="13">
        <v>1.0108438144830016</v>
      </c>
      <c r="CO616" s="13">
        <v>0.34380660169807559</v>
      </c>
      <c r="CP616" s="13">
        <v>0.62442597144328238</v>
      </c>
      <c r="CQ616" s="13">
        <v>0.63512539132453605</v>
      </c>
      <c r="CR616" s="13">
        <v>0.63534101690362355</v>
      </c>
      <c r="CS616" s="13">
        <v>0.49844149680329836</v>
      </c>
      <c r="CT616" s="16" t="s">
        <v>15</v>
      </c>
      <c r="CU616" s="16" t="s">
        <v>15</v>
      </c>
      <c r="CV616" s="16" t="s">
        <v>15</v>
      </c>
      <c r="CW616" s="16" t="s">
        <v>15</v>
      </c>
      <c r="CX616" s="16" t="s">
        <v>15</v>
      </c>
      <c r="CY616" s="16" t="s">
        <v>15</v>
      </c>
      <c r="CZ616" s="16" t="s">
        <v>15</v>
      </c>
      <c r="DA616" s="16" t="s">
        <v>15</v>
      </c>
      <c r="DB616" s="16">
        <v>17.221599999999999</v>
      </c>
      <c r="DC616" s="16">
        <v>16.210100000000001</v>
      </c>
      <c r="DD616" s="16">
        <v>16.984300000000001</v>
      </c>
      <c r="DE616" s="16">
        <v>7.6506999999999996</v>
      </c>
      <c r="DF616" s="16">
        <v>-1.4809000000000001</v>
      </c>
      <c r="DG616" s="16">
        <v>-5.8269000000000002</v>
      </c>
      <c r="DH616" s="16">
        <v>2.1354000000000002</v>
      </c>
      <c r="DI616" s="16">
        <v>-10.525600000000001</v>
      </c>
      <c r="DJ616" s="21" t="s">
        <v>15</v>
      </c>
      <c r="DK616" s="21" t="s">
        <v>15</v>
      </c>
      <c r="DL616" s="21" t="s">
        <v>15</v>
      </c>
      <c r="DM616" s="21" t="s">
        <v>15</v>
      </c>
      <c r="DN616" s="21" t="s">
        <v>15</v>
      </c>
      <c r="DO616" s="21" t="s">
        <v>15</v>
      </c>
      <c r="DP616" s="21" t="s">
        <v>15</v>
      </c>
      <c r="DQ616" s="21" t="s">
        <v>15</v>
      </c>
      <c r="DR616" s="21">
        <v>7.1513999999999998</v>
      </c>
      <c r="DS616" s="21">
        <v>5.5113000000000003</v>
      </c>
      <c r="DT616" s="21">
        <v>5.5212000000000003</v>
      </c>
      <c r="DU616" s="21">
        <v>3.5884999999999998</v>
      </c>
      <c r="DV616" s="21">
        <v>-0.72619999999999996</v>
      </c>
      <c r="DW616" s="21">
        <v>-2.3326000000000002</v>
      </c>
      <c r="DX616" s="21">
        <v>0.81620000000000004</v>
      </c>
      <c r="DY616" s="21">
        <v>-4.0987999999999998</v>
      </c>
    </row>
    <row r="617" spans="1:129" x14ac:dyDescent="0.2">
      <c r="A617" s="62" t="str">
        <f>[1]PSIM!A635</f>
        <v>TVI</v>
      </c>
      <c r="B617" s="16">
        <v>3.2500000000000001E-2</v>
      </c>
      <c r="C617" s="16">
        <v>0.20419999999999999</v>
      </c>
      <c r="D617" s="16">
        <v>1.2500000000000001E-2</v>
      </c>
      <c r="E617" s="16">
        <v>0.08</v>
      </c>
      <c r="F617" s="16">
        <v>0.125</v>
      </c>
      <c r="G617" s="16">
        <v>0.105</v>
      </c>
      <c r="H617" s="16">
        <v>-0.11</v>
      </c>
      <c r="I617" s="16">
        <v>6.5000000000000002E-2</v>
      </c>
      <c r="J617" s="16">
        <v>0.21</v>
      </c>
      <c r="K617" s="16">
        <v>0.14499999999999999</v>
      </c>
      <c r="L617" s="16">
        <v>0.53500000000000003</v>
      </c>
      <c r="M617" s="16">
        <v>0.32500000000000001</v>
      </c>
      <c r="N617" s="16">
        <v>0.60429999999999995</v>
      </c>
      <c r="O617" s="16">
        <v>7.0000000000000007E-2</v>
      </c>
      <c r="P617" s="16">
        <v>0.08</v>
      </c>
      <c r="Q617" s="16">
        <v>0.11</v>
      </c>
      <c r="R617" s="17" t="s">
        <v>15</v>
      </c>
      <c r="S617" s="17" t="s">
        <v>15</v>
      </c>
      <c r="T617" s="17" t="s">
        <v>15</v>
      </c>
      <c r="U617" s="17" t="s">
        <v>15</v>
      </c>
      <c r="V617" s="17" t="s">
        <v>15</v>
      </c>
      <c r="W617" s="17" t="s">
        <v>15</v>
      </c>
      <c r="X617" s="17" t="s">
        <v>15</v>
      </c>
      <c r="Y617" s="17" t="s">
        <v>15</v>
      </c>
      <c r="Z617" s="17" t="s">
        <v>15</v>
      </c>
      <c r="AA617" s="17" t="s">
        <v>15</v>
      </c>
      <c r="AB617" s="17" t="s">
        <v>15</v>
      </c>
      <c r="AC617" s="17" t="s">
        <v>15</v>
      </c>
      <c r="AD617" s="17" t="s">
        <v>15</v>
      </c>
      <c r="AE617" s="17" t="s">
        <v>15</v>
      </c>
      <c r="AF617" s="17" t="s">
        <v>15</v>
      </c>
      <c r="AG617" s="17" t="s">
        <v>15</v>
      </c>
      <c r="AH617" s="16">
        <v>-7.42</v>
      </c>
      <c r="AI617" s="16">
        <v>-9.17</v>
      </c>
      <c r="AJ617" s="16">
        <v>-12.18</v>
      </c>
      <c r="AK617" s="16">
        <v>-14.61</v>
      </c>
      <c r="AL617" s="16">
        <v>-11.78</v>
      </c>
      <c r="AM617" s="16">
        <v>27.61</v>
      </c>
      <c r="AN617" s="16">
        <v>24.73</v>
      </c>
      <c r="AO617" s="16">
        <v>21.36</v>
      </c>
      <c r="AP617" s="16">
        <v>24.11</v>
      </c>
      <c r="AQ617" s="16">
        <v>21.99</v>
      </c>
      <c r="AR617" s="16">
        <v>23.33</v>
      </c>
      <c r="AS617" s="16">
        <v>23.25</v>
      </c>
      <c r="AT617" s="16">
        <v>23.58</v>
      </c>
      <c r="AU617" s="16">
        <v>23.22</v>
      </c>
      <c r="AV617" s="16">
        <v>15.81</v>
      </c>
      <c r="AW617" s="16">
        <v>17.5</v>
      </c>
      <c r="AX617" s="19" t="s">
        <v>15</v>
      </c>
      <c r="AY617" s="19" t="s">
        <v>15</v>
      </c>
      <c r="AZ617" s="19" t="s">
        <v>15</v>
      </c>
      <c r="BA617" s="19" t="s">
        <v>15</v>
      </c>
      <c r="BB617" s="19" t="s">
        <v>15</v>
      </c>
      <c r="BC617" s="19" t="s">
        <v>15</v>
      </c>
      <c r="BD617" s="19" t="s">
        <v>15</v>
      </c>
      <c r="BE617" s="19" t="s">
        <v>15</v>
      </c>
      <c r="BF617" s="19" t="s">
        <v>15</v>
      </c>
      <c r="BG617" s="19" t="s">
        <v>15</v>
      </c>
      <c r="BH617" s="19" t="s">
        <v>15</v>
      </c>
      <c r="BI617" s="19" t="s">
        <v>15</v>
      </c>
      <c r="BJ617" s="19" t="s">
        <v>15</v>
      </c>
      <c r="BK617" s="19" t="s">
        <v>15</v>
      </c>
      <c r="BL617" s="19" t="s">
        <v>15</v>
      </c>
      <c r="BM617" s="19" t="s">
        <v>15</v>
      </c>
      <c r="BN617" s="16">
        <v>1.3993</v>
      </c>
      <c r="BO617" s="16">
        <v>6.9297000000000004</v>
      </c>
      <c r="BP617" s="16">
        <v>0.3765</v>
      </c>
      <c r="BQ617" s="16">
        <v>2.1133999999999999</v>
      </c>
      <c r="BR617" s="16">
        <v>3.1909000000000001</v>
      </c>
      <c r="BS617" s="16">
        <v>2.5117000000000003</v>
      </c>
      <c r="BT617" s="16">
        <v>-2.6827999999999999</v>
      </c>
      <c r="BU617" s="16">
        <v>1.1848000000000001</v>
      </c>
      <c r="BV617" s="16">
        <v>3.4893999999999998</v>
      </c>
      <c r="BW617" s="16">
        <v>2.2052999999999998</v>
      </c>
      <c r="BX617" s="16">
        <v>7.2495000000000003</v>
      </c>
      <c r="BY617" s="16">
        <v>4.1315999999999997</v>
      </c>
      <c r="BZ617" s="16">
        <v>6.8670999999999998</v>
      </c>
      <c r="CA617" s="16">
        <v>0.8498</v>
      </c>
      <c r="CB617" s="16">
        <v>0.88149999999999995</v>
      </c>
      <c r="CC617" s="16">
        <v>1.1567000000000001</v>
      </c>
      <c r="CD617" s="13" t="s">
        <v>15</v>
      </c>
      <c r="CE617" s="13" t="s">
        <v>15</v>
      </c>
      <c r="CF617" s="13" t="s">
        <v>15</v>
      </c>
      <c r="CG617" s="13" t="s">
        <v>15</v>
      </c>
      <c r="CH617" s="13" t="s">
        <v>15</v>
      </c>
      <c r="CI617" s="13" t="s">
        <v>15</v>
      </c>
      <c r="CJ617" s="13" t="s">
        <v>15</v>
      </c>
      <c r="CK617" s="13" t="s">
        <v>15</v>
      </c>
      <c r="CL617" s="13" t="s">
        <v>15</v>
      </c>
      <c r="CM617" s="13" t="s">
        <v>15</v>
      </c>
      <c r="CN617" s="13" t="s">
        <v>15</v>
      </c>
      <c r="CO617" s="13" t="s">
        <v>15</v>
      </c>
      <c r="CP617" s="13" t="s">
        <v>15</v>
      </c>
      <c r="CQ617" s="13" t="s">
        <v>15</v>
      </c>
      <c r="CR617" s="13" t="s">
        <v>15</v>
      </c>
      <c r="CS617" s="13" t="s">
        <v>15</v>
      </c>
      <c r="CT617" s="16">
        <v>1.5502</v>
      </c>
      <c r="CU617" s="16">
        <v>8.8348999999999993</v>
      </c>
      <c r="CV617" s="16">
        <v>0.50849999999999995</v>
      </c>
      <c r="CW617" s="16">
        <v>3.6381999999999999</v>
      </c>
      <c r="CX617" s="16">
        <v>5.7830000000000004</v>
      </c>
      <c r="CY617" s="16">
        <v>4.7874999999999996</v>
      </c>
      <c r="CZ617" s="16">
        <v>-5.5701999999999998</v>
      </c>
      <c r="DA617" s="16">
        <v>3.1562999999999999</v>
      </c>
      <c r="DB617" s="16">
        <v>8.4453999999999994</v>
      </c>
      <c r="DC617" s="16">
        <v>5.5536000000000003</v>
      </c>
      <c r="DD617" s="16">
        <v>19.6279</v>
      </c>
      <c r="DE617" s="16">
        <v>10.684799999999999</v>
      </c>
      <c r="DF617" s="16">
        <v>18.102799999999998</v>
      </c>
      <c r="DG617" s="16">
        <v>2.0331000000000001</v>
      </c>
      <c r="DH617" s="16">
        <v>2.2822</v>
      </c>
      <c r="DI617" s="16">
        <v>2.8874</v>
      </c>
      <c r="DJ617" s="21">
        <v>0.78410000000000002</v>
      </c>
      <c r="DK617" s="21">
        <v>4.3407999999999998</v>
      </c>
      <c r="DL617" s="21">
        <v>0.2296</v>
      </c>
      <c r="DM617" s="21">
        <v>1.4104999999999999</v>
      </c>
      <c r="DN617" s="21">
        <v>2.0884999999999998</v>
      </c>
      <c r="DO617" s="21">
        <v>1.6762999999999999</v>
      </c>
      <c r="DP617" s="21">
        <v>-1.7572999999999999</v>
      </c>
      <c r="DQ617" s="21">
        <v>0.92920000000000003</v>
      </c>
      <c r="DR617" s="21">
        <v>2.6806000000000001</v>
      </c>
      <c r="DS617" s="21">
        <v>1.4390000000000001</v>
      </c>
      <c r="DT617" s="21">
        <v>4.2561</v>
      </c>
      <c r="DU617" s="21">
        <v>2.3523000000000001</v>
      </c>
      <c r="DV617" s="21">
        <v>4.2537000000000003</v>
      </c>
      <c r="DW617" s="21">
        <v>0.50049999999999994</v>
      </c>
      <c r="DX617" s="21">
        <v>0.53149999999999997</v>
      </c>
      <c r="DY617" s="21">
        <v>0.65029999999999999</v>
      </c>
    </row>
    <row r="618" spans="1:129" x14ac:dyDescent="0.2">
      <c r="A618" s="62" t="str">
        <f>[1]PSIM!A636</f>
        <v>TVO</v>
      </c>
      <c r="B618" s="16">
        <v>0.83040000000000003</v>
      </c>
      <c r="C618" s="16">
        <v>1.1360000000000001</v>
      </c>
      <c r="D618" s="16">
        <v>0.64</v>
      </c>
      <c r="E618" s="16">
        <v>0.81599999999999995</v>
      </c>
      <c r="F618" s="16">
        <v>0.752</v>
      </c>
      <c r="G618" s="16">
        <v>2.0099999999999998</v>
      </c>
      <c r="H618" s="16">
        <v>1.2</v>
      </c>
      <c r="I618" s="16">
        <v>2.5499999999999998</v>
      </c>
      <c r="J618" s="16">
        <v>2.11</v>
      </c>
      <c r="K618" s="16">
        <v>0.94</v>
      </c>
      <c r="L618" s="16">
        <v>2.2599999999999998</v>
      </c>
      <c r="M618" s="16">
        <v>1.19</v>
      </c>
      <c r="N618" s="16">
        <v>2.08</v>
      </c>
      <c r="O618" s="16">
        <v>2.35</v>
      </c>
      <c r="P618" s="16">
        <v>3.41</v>
      </c>
      <c r="Q618" s="16">
        <v>1.6400000000000001</v>
      </c>
      <c r="R618" s="17">
        <v>10.5206</v>
      </c>
      <c r="S618" s="17">
        <v>9.9603999999999999</v>
      </c>
      <c r="T618" s="17">
        <v>5.9152000000000005</v>
      </c>
      <c r="U618" s="17">
        <v>8.8171999999999997</v>
      </c>
      <c r="V618" s="17">
        <v>9.6424000000000003</v>
      </c>
      <c r="W618" s="17">
        <v>12.6652</v>
      </c>
      <c r="X618" s="17">
        <v>9.7187000000000001</v>
      </c>
      <c r="Y618" s="17">
        <v>7.7137000000000002</v>
      </c>
      <c r="Z618" s="17">
        <v>12.7026</v>
      </c>
      <c r="AA618" s="17">
        <v>6.5123999999999995</v>
      </c>
      <c r="AB618" s="17">
        <v>10.7423</v>
      </c>
      <c r="AC618" s="17">
        <v>7.2077</v>
      </c>
      <c r="AD618" s="17">
        <v>11.3996</v>
      </c>
      <c r="AE618" s="17">
        <v>11.9122</v>
      </c>
      <c r="AF618" s="17">
        <v>15.994899999999999</v>
      </c>
      <c r="AG618" s="17">
        <v>10.7607</v>
      </c>
      <c r="AH618" s="16">
        <v>7.21</v>
      </c>
      <c r="AI618" s="16">
        <v>11.4</v>
      </c>
      <c r="AJ618" s="16">
        <v>11.91</v>
      </c>
      <c r="AK618" s="16">
        <v>15.99</v>
      </c>
      <c r="AL618" s="16">
        <v>10.76</v>
      </c>
      <c r="AM618" s="16">
        <v>3.56</v>
      </c>
      <c r="AN618" s="16">
        <v>3.13</v>
      </c>
      <c r="AO618" s="16">
        <v>2.78</v>
      </c>
      <c r="AP618" s="16">
        <v>3.5</v>
      </c>
      <c r="AQ618" s="16">
        <v>3.76</v>
      </c>
      <c r="AR618" s="16">
        <v>3.03</v>
      </c>
      <c r="AS618" s="16">
        <v>2.1</v>
      </c>
      <c r="AT618" s="16">
        <v>2.65</v>
      </c>
      <c r="AU618" s="16">
        <v>3.32</v>
      </c>
      <c r="AV618" s="16">
        <v>2.64</v>
      </c>
      <c r="AW618" s="16">
        <v>2.63</v>
      </c>
      <c r="AX618" s="19">
        <v>9.3281035323316941E-2</v>
      </c>
      <c r="AY618" s="19">
        <v>6.4420670440891753E-2</v>
      </c>
      <c r="AZ618" s="19">
        <v>0.10673025844364532</v>
      </c>
      <c r="BA618" s="19">
        <v>0.12773253779190416</v>
      </c>
      <c r="BB618" s="19">
        <v>0.15436906807637252</v>
      </c>
      <c r="BC618" s="19">
        <v>6.1811098512472629E-2</v>
      </c>
      <c r="BD618" s="19">
        <v>0.101180334594619</v>
      </c>
      <c r="BE618" s="19">
        <v>4.1082392303132521E-2</v>
      </c>
      <c r="BF618" s="19">
        <v>9.6952549533576137E-3</v>
      </c>
      <c r="BG618" s="19">
        <v>4.7160973832023965E-2</v>
      </c>
      <c r="BH618" s="19">
        <v>1.085551544873703E-2</v>
      </c>
      <c r="BI618" s="19">
        <v>1.3611248118238802E-2</v>
      </c>
      <c r="BJ618" s="19">
        <v>5.1747702175968706E-3</v>
      </c>
      <c r="BK618" s="19">
        <v>5.1076064762477546E-3</v>
      </c>
      <c r="BL618" s="19">
        <v>1.3088029996268976E-6</v>
      </c>
      <c r="BM618" s="19" t="s">
        <v>15</v>
      </c>
      <c r="BN618" s="16">
        <v>5.0251999999999999</v>
      </c>
      <c r="BO618" s="16">
        <v>5.1191000000000004</v>
      </c>
      <c r="BP618" s="16">
        <v>2.5754000000000001</v>
      </c>
      <c r="BQ618" s="16">
        <v>3.528</v>
      </c>
      <c r="BR618" s="16">
        <v>3.1067999999999998</v>
      </c>
      <c r="BS618" s="16">
        <v>6.8921000000000001</v>
      </c>
      <c r="BT618" s="16">
        <v>3.1798000000000002</v>
      </c>
      <c r="BU618" s="16">
        <v>7.2241999999999997</v>
      </c>
      <c r="BV618" s="16">
        <v>7.3939000000000004</v>
      </c>
      <c r="BW618" s="16">
        <v>3.085</v>
      </c>
      <c r="BX618" s="16">
        <v>6.6127000000000002</v>
      </c>
      <c r="BY618" s="16">
        <v>3.7229999999999999</v>
      </c>
      <c r="BZ618" s="16">
        <v>6.5431999999999997</v>
      </c>
      <c r="CA618" s="16">
        <v>7.2336</v>
      </c>
      <c r="CB618" s="16">
        <v>9.7531999999999996</v>
      </c>
      <c r="CC618" s="16">
        <v>5.4002999999999997</v>
      </c>
      <c r="CD618" s="13">
        <v>1.5745687166102744</v>
      </c>
      <c r="CE618" s="13">
        <v>1.7884645807164308</v>
      </c>
      <c r="CF618" s="13">
        <v>1.3974937164822423</v>
      </c>
      <c r="CG618" s="13">
        <v>1.5275808720112518</v>
      </c>
      <c r="CH618" s="13">
        <v>1.3247654501593511</v>
      </c>
      <c r="CI618" s="13">
        <v>0.8492378023270547</v>
      </c>
      <c r="CJ618" s="13">
        <v>1.3994801125093232</v>
      </c>
      <c r="CK618" s="13">
        <v>0.26160292401726831</v>
      </c>
      <c r="CL618" s="13">
        <v>1.9748128241106312E-2</v>
      </c>
      <c r="CM618" s="13">
        <v>0.31810692195446377</v>
      </c>
      <c r="CN618" s="13">
        <v>1.7033295873781024E-2</v>
      </c>
      <c r="CO618" s="13">
        <v>2.2041537478620459E-2</v>
      </c>
      <c r="CP618" s="13">
        <v>9.2328835798495112E-3</v>
      </c>
      <c r="CQ618" s="13" t="s">
        <v>15</v>
      </c>
      <c r="CR618" s="13" t="s">
        <v>15</v>
      </c>
      <c r="CS618" s="13" t="s">
        <v>15</v>
      </c>
      <c r="CT618" s="16">
        <v>25.370200000000001</v>
      </c>
      <c r="CU618" s="16">
        <v>31.571000000000002</v>
      </c>
      <c r="CV618" s="16">
        <v>18.066099999999999</v>
      </c>
      <c r="CW618" s="16">
        <v>22.628799999999998</v>
      </c>
      <c r="CX618" s="16">
        <v>19.1798</v>
      </c>
      <c r="CY618" s="16">
        <v>42.479799999999997</v>
      </c>
      <c r="CZ618" s="16">
        <v>24.3324</v>
      </c>
      <c r="DA618" s="16">
        <v>42.347200000000001</v>
      </c>
      <c r="DB618" s="16">
        <v>28.1751</v>
      </c>
      <c r="DC618" s="16">
        <v>12.4815</v>
      </c>
      <c r="DD618" s="16">
        <v>28.997599999999998</v>
      </c>
      <c r="DE618" s="16">
        <v>14.1639</v>
      </c>
      <c r="DF618" s="16">
        <v>24.2287</v>
      </c>
      <c r="DG618" s="16">
        <v>25.922000000000001</v>
      </c>
      <c r="DH618" s="16">
        <v>34.256700000000002</v>
      </c>
      <c r="DI618" s="16">
        <v>15.8598</v>
      </c>
      <c r="DJ618" s="21">
        <v>9.5215999999999994</v>
      </c>
      <c r="DK618" s="21">
        <v>10.7911</v>
      </c>
      <c r="DL618" s="21">
        <v>6.3891</v>
      </c>
      <c r="DM618" s="21">
        <v>8.3752999999999993</v>
      </c>
      <c r="DN618" s="21">
        <v>7.0693999999999999</v>
      </c>
      <c r="DO618" s="21">
        <v>17.636500000000002</v>
      </c>
      <c r="DP618" s="21">
        <v>9.9626000000000001</v>
      </c>
      <c r="DQ618" s="21">
        <v>19.334900000000001</v>
      </c>
      <c r="DR618" s="21">
        <v>15.5722</v>
      </c>
      <c r="DS618" s="21">
        <v>7.0068999999999999</v>
      </c>
      <c r="DT618" s="21">
        <v>16.159400000000002</v>
      </c>
      <c r="DU618" s="21">
        <v>8.3406000000000002</v>
      </c>
      <c r="DV618" s="21">
        <v>15.833</v>
      </c>
      <c r="DW618" s="21">
        <v>18.369499999999999</v>
      </c>
      <c r="DX618" s="21">
        <v>25.6309</v>
      </c>
      <c r="DY618" s="21">
        <v>11.6905</v>
      </c>
    </row>
    <row r="619" spans="1:129" x14ac:dyDescent="0.2">
      <c r="A619" s="62" t="str">
        <f>[1]PSIM!A637</f>
        <v>TVT</v>
      </c>
      <c r="B619" s="16" t="s">
        <v>15</v>
      </c>
      <c r="C619" s="16" t="s">
        <v>15</v>
      </c>
      <c r="D619" s="16" t="s">
        <v>15</v>
      </c>
      <c r="E619" s="16" t="s">
        <v>15</v>
      </c>
      <c r="F619" s="16" t="s">
        <v>15</v>
      </c>
      <c r="G619" s="16" t="s">
        <v>15</v>
      </c>
      <c r="H619" s="16" t="s">
        <v>15</v>
      </c>
      <c r="I619" s="16" t="s">
        <v>15</v>
      </c>
      <c r="J619" s="16" t="s">
        <v>15</v>
      </c>
      <c r="K619" s="16" t="s">
        <v>15</v>
      </c>
      <c r="L619" s="16" t="s">
        <v>15</v>
      </c>
      <c r="M619" s="16" t="s">
        <v>15</v>
      </c>
      <c r="N619" s="16">
        <v>8.5999999999999993E-2</v>
      </c>
      <c r="O619" s="16">
        <v>7.0000000000000007E-2</v>
      </c>
      <c r="P619" s="16">
        <v>6.0499999999999998E-2</v>
      </c>
      <c r="Q619" s="16">
        <v>2.4199999999999999E-2</v>
      </c>
      <c r="R619" s="17" t="s">
        <v>15</v>
      </c>
      <c r="S619" s="17" t="s">
        <v>15</v>
      </c>
      <c r="T619" s="17" t="s">
        <v>15</v>
      </c>
      <c r="U619" s="17" t="s">
        <v>15</v>
      </c>
      <c r="V619" s="17" t="s">
        <v>15</v>
      </c>
      <c r="W619" s="17" t="s">
        <v>15</v>
      </c>
      <c r="X619" s="17" t="s">
        <v>15</v>
      </c>
      <c r="Y619" s="17" t="s">
        <v>15</v>
      </c>
      <c r="Z619" s="17" t="s">
        <v>15</v>
      </c>
      <c r="AA619" s="17" t="s">
        <v>15</v>
      </c>
      <c r="AB619" s="17" t="s">
        <v>15</v>
      </c>
      <c r="AC619" s="17" t="s">
        <v>15</v>
      </c>
      <c r="AD619" s="17">
        <v>29.633600000000001</v>
      </c>
      <c r="AE619" s="17">
        <v>28.459199999999999</v>
      </c>
      <c r="AF619" s="17">
        <v>29.450900000000001</v>
      </c>
      <c r="AG619" s="17">
        <v>26.834</v>
      </c>
      <c r="AH619" s="16" t="s">
        <v>15</v>
      </c>
      <c r="AI619" s="16" t="s">
        <v>15</v>
      </c>
      <c r="AJ619" s="16">
        <v>28.46</v>
      </c>
      <c r="AK619" s="16">
        <v>29.45</v>
      </c>
      <c r="AL619" s="16">
        <v>26.83</v>
      </c>
      <c r="AM619" s="16" t="s">
        <v>15</v>
      </c>
      <c r="AN619" s="16" t="s">
        <v>15</v>
      </c>
      <c r="AO619" s="16" t="s">
        <v>15</v>
      </c>
      <c r="AP619" s="16" t="s">
        <v>15</v>
      </c>
      <c r="AQ619" s="16" t="s">
        <v>15</v>
      </c>
      <c r="AR619" s="16" t="s">
        <v>15</v>
      </c>
      <c r="AS619" s="16" t="s">
        <v>15</v>
      </c>
      <c r="AT619" s="16" t="s">
        <v>15</v>
      </c>
      <c r="AU619" s="16" t="s">
        <v>15</v>
      </c>
      <c r="AV619" s="16" t="s">
        <v>15</v>
      </c>
      <c r="AW619" s="16" t="s">
        <v>15</v>
      </c>
      <c r="AX619" s="19" t="s">
        <v>15</v>
      </c>
      <c r="AY619" s="19" t="s">
        <v>15</v>
      </c>
      <c r="AZ619" s="19" t="s">
        <v>15</v>
      </c>
      <c r="BA619" s="19" t="s">
        <v>15</v>
      </c>
      <c r="BB619" s="19" t="s">
        <v>15</v>
      </c>
      <c r="BC619" s="19" t="s">
        <v>15</v>
      </c>
      <c r="BD619" s="19" t="s">
        <v>15</v>
      </c>
      <c r="BE619" s="19" t="s">
        <v>15</v>
      </c>
      <c r="BF619" s="19" t="s">
        <v>15</v>
      </c>
      <c r="BG619" s="19" t="s">
        <v>15</v>
      </c>
      <c r="BH619" s="19" t="s">
        <v>15</v>
      </c>
      <c r="BI619" s="19" t="s">
        <v>15</v>
      </c>
      <c r="BJ619" s="19">
        <v>8.2523937452641735E-2</v>
      </c>
      <c r="BK619" s="19">
        <v>6.2945686030149439E-2</v>
      </c>
      <c r="BL619" s="19">
        <v>5.8575999364367283E-2</v>
      </c>
      <c r="BM619" s="19">
        <v>0.18790406775839505</v>
      </c>
      <c r="BN619" s="16" t="s">
        <v>15</v>
      </c>
      <c r="BO619" s="16" t="s">
        <v>15</v>
      </c>
      <c r="BP619" s="16" t="s">
        <v>15</v>
      </c>
      <c r="BQ619" s="16" t="s">
        <v>15</v>
      </c>
      <c r="BR619" s="16" t="s">
        <v>15</v>
      </c>
      <c r="BS619" s="16" t="s">
        <v>15</v>
      </c>
      <c r="BT619" s="16" t="s">
        <v>15</v>
      </c>
      <c r="BU619" s="16" t="s">
        <v>15</v>
      </c>
      <c r="BV619" s="16" t="s">
        <v>15</v>
      </c>
      <c r="BW619" s="16" t="s">
        <v>15</v>
      </c>
      <c r="BX619" s="16" t="s">
        <v>15</v>
      </c>
      <c r="BY619" s="16" t="s">
        <v>15</v>
      </c>
      <c r="BZ619" s="16">
        <v>4.8085000000000004</v>
      </c>
      <c r="CA619" s="16">
        <v>9.5737000000000005</v>
      </c>
      <c r="CB619" s="16">
        <v>9.5294000000000008</v>
      </c>
      <c r="CC619" s="16">
        <v>4.5191999999999997</v>
      </c>
      <c r="CD619" s="13" t="s">
        <v>15</v>
      </c>
      <c r="CE619" s="13" t="s">
        <v>15</v>
      </c>
      <c r="CF619" s="13" t="s">
        <v>15</v>
      </c>
      <c r="CG619" s="13" t="s">
        <v>15</v>
      </c>
      <c r="CH619" s="13" t="s">
        <v>15</v>
      </c>
      <c r="CI619" s="13" t="s">
        <v>15</v>
      </c>
      <c r="CJ619" s="13" t="s">
        <v>15</v>
      </c>
      <c r="CK619" s="13" t="s">
        <v>15</v>
      </c>
      <c r="CL619" s="13" t="s">
        <v>15</v>
      </c>
      <c r="CM619" s="13" t="s">
        <v>15</v>
      </c>
      <c r="CN619" s="13" t="s">
        <v>15</v>
      </c>
      <c r="CO619" s="13" t="s">
        <v>15</v>
      </c>
      <c r="CP619" s="13" t="s">
        <v>15</v>
      </c>
      <c r="CQ619" s="13" t="s">
        <v>15</v>
      </c>
      <c r="CR619" s="13" t="s">
        <v>15</v>
      </c>
      <c r="CS619" s="13">
        <v>7.4100452037633505E-3</v>
      </c>
      <c r="CT619" s="16" t="s">
        <v>15</v>
      </c>
      <c r="CU619" s="16" t="s">
        <v>15</v>
      </c>
      <c r="CV619" s="16" t="s">
        <v>15</v>
      </c>
      <c r="CW619" s="16" t="s">
        <v>15</v>
      </c>
      <c r="CX619" s="16" t="s">
        <v>15</v>
      </c>
      <c r="CY619" s="16" t="s">
        <v>15</v>
      </c>
      <c r="CZ619" s="16" t="s">
        <v>15</v>
      </c>
      <c r="DA619" s="16" t="s">
        <v>15</v>
      </c>
      <c r="DB619" s="16" t="s">
        <v>15</v>
      </c>
      <c r="DC619" s="16" t="s">
        <v>15</v>
      </c>
      <c r="DD619" s="16" t="s">
        <v>15</v>
      </c>
      <c r="DE619" s="16" t="s">
        <v>15</v>
      </c>
      <c r="DF619" s="16" t="s">
        <v>15</v>
      </c>
      <c r="DG619" s="16">
        <v>10.6797</v>
      </c>
      <c r="DH619" s="16">
        <v>7.2089999999999996</v>
      </c>
      <c r="DI619" s="16">
        <v>2.9990999999999999</v>
      </c>
      <c r="DJ619" s="21" t="s">
        <v>15</v>
      </c>
      <c r="DK619" s="21" t="s">
        <v>15</v>
      </c>
      <c r="DL619" s="21" t="s">
        <v>15</v>
      </c>
      <c r="DM619" s="21" t="s">
        <v>15</v>
      </c>
      <c r="DN619" s="21" t="s">
        <v>15</v>
      </c>
      <c r="DO619" s="21" t="s">
        <v>15</v>
      </c>
      <c r="DP619" s="21" t="s">
        <v>15</v>
      </c>
      <c r="DQ619" s="21" t="s">
        <v>15</v>
      </c>
      <c r="DR619" s="21" t="s">
        <v>15</v>
      </c>
      <c r="DS619" s="21" t="s">
        <v>15</v>
      </c>
      <c r="DT619" s="21" t="s">
        <v>15</v>
      </c>
      <c r="DU619" s="21" t="s">
        <v>15</v>
      </c>
      <c r="DV619" s="21" t="s">
        <v>15</v>
      </c>
      <c r="DW619" s="21">
        <v>8.0235000000000003</v>
      </c>
      <c r="DX619" s="21">
        <v>5.9419000000000004</v>
      </c>
      <c r="DY619" s="21">
        <v>2.5985</v>
      </c>
    </row>
    <row r="620" spans="1:129" x14ac:dyDescent="0.2">
      <c r="A620" s="62" t="str">
        <f>[1]PSIM!A638</f>
        <v>TWP</v>
      </c>
      <c r="B620" s="16">
        <v>-7.5010000000000003</v>
      </c>
      <c r="C620" s="16">
        <v>-0.19900000000000001</v>
      </c>
      <c r="D620" s="16">
        <v>8.2620000000000005</v>
      </c>
      <c r="E620" s="16">
        <v>0.622</v>
      </c>
      <c r="F620" s="16">
        <v>0.60599999999999998</v>
      </c>
      <c r="G620" s="16">
        <v>0.49</v>
      </c>
      <c r="H620" s="16">
        <v>0.17699999999999999</v>
      </c>
      <c r="I620" s="16">
        <v>-8.0000000000000002E-3</v>
      </c>
      <c r="J620" s="16">
        <v>0.161</v>
      </c>
      <c r="K620" s="16">
        <v>0.27600000000000002</v>
      </c>
      <c r="L620" s="16">
        <v>0.309</v>
      </c>
      <c r="M620" s="16">
        <v>0.79600000000000004</v>
      </c>
      <c r="N620" s="16">
        <v>1.1870000000000001</v>
      </c>
      <c r="O620" s="16">
        <v>0.223</v>
      </c>
      <c r="P620" s="16">
        <v>0.12</v>
      </c>
      <c r="Q620" s="16">
        <v>0.3</v>
      </c>
      <c r="R620" s="17">
        <v>18.0184</v>
      </c>
      <c r="S620" s="17">
        <v>14.4056</v>
      </c>
      <c r="T620" s="17">
        <v>23.198399999999999</v>
      </c>
      <c r="U620" s="17">
        <v>14.3963</v>
      </c>
      <c r="V620" s="17">
        <v>13.7423</v>
      </c>
      <c r="W620" s="17">
        <v>13.7423</v>
      </c>
      <c r="X620" s="17">
        <v>17.976900000000001</v>
      </c>
      <c r="Y620" s="17">
        <v>-2.9388000000000001</v>
      </c>
      <c r="Z620" s="17">
        <v>8.9405999999999999</v>
      </c>
      <c r="AA620" s="17">
        <v>10.6609</v>
      </c>
      <c r="AB620" s="17">
        <v>10.606</v>
      </c>
      <c r="AC620" s="17">
        <v>17.9251</v>
      </c>
      <c r="AD620" s="17">
        <v>14.2157</v>
      </c>
      <c r="AE620" s="17">
        <v>10.601699999999999</v>
      </c>
      <c r="AF620" s="17">
        <v>13.459899999999999</v>
      </c>
      <c r="AG620" s="17">
        <v>11.161200000000001</v>
      </c>
      <c r="AH620" s="16">
        <v>17.93</v>
      </c>
      <c r="AI620" s="16">
        <v>14.22</v>
      </c>
      <c r="AJ620" s="16">
        <v>10.6</v>
      </c>
      <c r="AK620" s="16">
        <v>13.46</v>
      </c>
      <c r="AL620" s="16">
        <v>11.16</v>
      </c>
      <c r="AM620" s="16">
        <v>208.81</v>
      </c>
      <c r="AN620" s="16">
        <v>8.33</v>
      </c>
      <c r="AO620" s="16">
        <v>5.27</v>
      </c>
      <c r="AP620" s="16">
        <v>5.86</v>
      </c>
      <c r="AQ620" s="16">
        <v>6.55</v>
      </c>
      <c r="AR620" s="16">
        <v>5.83</v>
      </c>
      <c r="AS620" s="16">
        <v>8.06</v>
      </c>
      <c r="AT620" s="16">
        <v>8.6300000000000008</v>
      </c>
      <c r="AU620" s="16">
        <v>7.81</v>
      </c>
      <c r="AV620" s="16">
        <v>7.63</v>
      </c>
      <c r="AW620" s="16">
        <v>7.62</v>
      </c>
      <c r="AX620" s="19">
        <v>1.2238896538847526</v>
      </c>
      <c r="AY620" s="19">
        <v>3.7611676708913357</v>
      </c>
      <c r="AZ620" s="19">
        <v>0.27828889194553064</v>
      </c>
      <c r="BA620" s="19">
        <v>1.0715267269096917E-3</v>
      </c>
      <c r="BB620" s="19">
        <v>5.7914713265040153E-4</v>
      </c>
      <c r="BC620" s="19">
        <v>5.7914713265040153E-4</v>
      </c>
      <c r="BD620" s="19">
        <v>5.636921922752313E-2</v>
      </c>
      <c r="BE620" s="19">
        <v>-1.2264202826816258E-2</v>
      </c>
      <c r="BF620" s="19">
        <v>6.1152665144476807E-2</v>
      </c>
      <c r="BG620" s="19">
        <v>8.5620190524381593E-2</v>
      </c>
      <c r="BH620" s="19">
        <v>0.10681547677118496</v>
      </c>
      <c r="BI620" s="19">
        <v>1.9897008014847999E-2</v>
      </c>
      <c r="BJ620" s="19">
        <v>2.4682597306393227E-2</v>
      </c>
      <c r="BK620" s="19">
        <v>2.6827065484259244E-2</v>
      </c>
      <c r="BL620" s="19" t="s">
        <v>15</v>
      </c>
      <c r="BM620" s="19" t="s">
        <v>15</v>
      </c>
      <c r="BN620" s="16">
        <v>-199.92089999999999</v>
      </c>
      <c r="BO620" s="16">
        <v>-4.3616999999999999</v>
      </c>
      <c r="BP620" s="16">
        <v>124.3278</v>
      </c>
      <c r="BQ620" s="16">
        <v>10.476800000000001</v>
      </c>
      <c r="BR620" s="16">
        <v>9.7116000000000007</v>
      </c>
      <c r="BS620" s="16">
        <v>7.6311999999999998</v>
      </c>
      <c r="BT620" s="16">
        <v>2.5893000000000002</v>
      </c>
      <c r="BU620" s="16">
        <v>-0.19450000000000001</v>
      </c>
      <c r="BV620" s="16">
        <v>2.9323999999999999</v>
      </c>
      <c r="BW620" s="16">
        <v>4.7195999999999998</v>
      </c>
      <c r="BX620" s="16">
        <v>4.8555000000000001</v>
      </c>
      <c r="BY620" s="16">
        <v>11.658300000000001</v>
      </c>
      <c r="BZ620" s="16">
        <v>17.374099999999999</v>
      </c>
      <c r="CA620" s="16">
        <v>3.5543</v>
      </c>
      <c r="CB620" s="16">
        <v>2.1892</v>
      </c>
      <c r="CC620" s="16">
        <v>4.3196000000000003</v>
      </c>
      <c r="CD620" s="13" t="s">
        <v>15</v>
      </c>
      <c r="CE620" s="13">
        <v>-1.6158201213050893</v>
      </c>
      <c r="CF620" s="13">
        <v>4.1299508073878215</v>
      </c>
      <c r="CG620" s="13">
        <v>2.3638449131337596</v>
      </c>
      <c r="CH620" s="13">
        <v>1.5590818155615174</v>
      </c>
      <c r="CI620" s="13">
        <v>1.1467759381790896</v>
      </c>
      <c r="CJ620" s="13">
        <v>0.95335706154067601</v>
      </c>
      <c r="CK620" s="13">
        <v>0.82366850889493803</v>
      </c>
      <c r="CL620" s="13">
        <v>0.65058295233285879</v>
      </c>
      <c r="CM620" s="13">
        <v>0.50012038033206363</v>
      </c>
      <c r="CN620" s="13">
        <v>0.35069611614085033</v>
      </c>
      <c r="CO620" s="13">
        <v>0.20792096014312861</v>
      </c>
      <c r="CP620" s="13" t="s">
        <v>15</v>
      </c>
      <c r="CQ620" s="13" t="s">
        <v>15</v>
      </c>
      <c r="CR620" s="13" t="s">
        <v>15</v>
      </c>
      <c r="CS620" s="13" t="s">
        <v>15</v>
      </c>
      <c r="CT620" s="16">
        <v>-198.7594</v>
      </c>
      <c r="CU620" s="16">
        <v>-198.7594</v>
      </c>
      <c r="CV620" s="16">
        <v>-198.7594</v>
      </c>
      <c r="CW620" s="16">
        <v>49.378799999999998</v>
      </c>
      <c r="CX620" s="16">
        <v>32.421999999999997</v>
      </c>
      <c r="CY620" s="16">
        <v>32.421999999999997</v>
      </c>
      <c r="CZ620" s="16">
        <v>32.421999999999997</v>
      </c>
      <c r="DA620" s="16">
        <v>-0.29310000000000003</v>
      </c>
      <c r="DB620" s="16">
        <v>5.5209999999999999</v>
      </c>
      <c r="DC620" s="16">
        <v>8.9105000000000008</v>
      </c>
      <c r="DD620" s="16">
        <v>9.1728000000000005</v>
      </c>
      <c r="DE620" s="16">
        <v>20.132200000000001</v>
      </c>
      <c r="DF620" s="16">
        <v>23.8385</v>
      </c>
      <c r="DG620" s="16">
        <v>3.9569999999999999</v>
      </c>
      <c r="DH620" s="16">
        <v>2.1379999999999999</v>
      </c>
      <c r="DI620" s="16">
        <v>5.1166999999999998</v>
      </c>
      <c r="DJ620" s="21">
        <v>-90.82</v>
      </c>
      <c r="DK620" s="21">
        <v>-4.0511999999999997</v>
      </c>
      <c r="DL620" s="21">
        <v>149.43190000000001</v>
      </c>
      <c r="DM620" s="21">
        <v>11.9795</v>
      </c>
      <c r="DN620" s="21">
        <v>10.928000000000001</v>
      </c>
      <c r="DO620" s="21">
        <v>10.928000000000001</v>
      </c>
      <c r="DP620" s="21">
        <v>10.928000000000001</v>
      </c>
      <c r="DQ620" s="21">
        <v>-0.1487</v>
      </c>
      <c r="DR620" s="21">
        <v>2.9365999999999999</v>
      </c>
      <c r="DS620" s="21">
        <v>4.9686000000000003</v>
      </c>
      <c r="DT620" s="21">
        <v>5.6318000000000001</v>
      </c>
      <c r="DU620" s="21">
        <v>13.940300000000001</v>
      </c>
      <c r="DV620" s="21">
        <v>19.584600000000002</v>
      </c>
      <c r="DW620" s="21">
        <v>3.6798000000000002</v>
      </c>
      <c r="DX620" s="21">
        <v>1.9729999999999999</v>
      </c>
      <c r="DY620" s="21">
        <v>4.3956999999999997</v>
      </c>
    </row>
    <row r="621" spans="1:129" x14ac:dyDescent="0.2">
      <c r="A621" s="62" t="str">
        <f>[1]PSIM!A639</f>
        <v>TWPC</v>
      </c>
      <c r="B621" s="16" t="s">
        <v>15</v>
      </c>
      <c r="C621" s="16" t="s">
        <v>15</v>
      </c>
      <c r="D621" s="16" t="s">
        <v>15</v>
      </c>
      <c r="E621" s="16" t="s">
        <v>15</v>
      </c>
      <c r="F621" s="16" t="s">
        <v>15</v>
      </c>
      <c r="G621" s="16" t="s">
        <v>15</v>
      </c>
      <c r="H621" s="16" t="s">
        <v>15</v>
      </c>
      <c r="I621" s="16" t="s">
        <v>15</v>
      </c>
      <c r="J621" s="16" t="s">
        <v>15</v>
      </c>
      <c r="K621" s="16" t="s">
        <v>15</v>
      </c>
      <c r="L621" s="16" t="s">
        <v>15</v>
      </c>
      <c r="M621" s="16">
        <v>2.79</v>
      </c>
      <c r="N621" s="16">
        <v>3.1</v>
      </c>
      <c r="O621" s="16">
        <v>3.1</v>
      </c>
      <c r="P621" s="16">
        <v>0.76</v>
      </c>
      <c r="Q621" s="16">
        <v>0.56000000000000005</v>
      </c>
      <c r="R621" s="17" t="s">
        <v>15</v>
      </c>
      <c r="S621" s="17" t="s">
        <v>15</v>
      </c>
      <c r="T621" s="17" t="s">
        <v>15</v>
      </c>
      <c r="U621" s="17" t="s">
        <v>15</v>
      </c>
      <c r="V621" s="17" t="s">
        <v>15</v>
      </c>
      <c r="W621" s="17" t="s">
        <v>15</v>
      </c>
      <c r="X621" s="17" t="s">
        <v>15</v>
      </c>
      <c r="Y621" s="17" t="s">
        <v>15</v>
      </c>
      <c r="Z621" s="17" t="s">
        <v>15</v>
      </c>
      <c r="AA621" s="17" t="s">
        <v>15</v>
      </c>
      <c r="AB621" s="17" t="s">
        <v>15</v>
      </c>
      <c r="AC621" s="17">
        <v>17.201499999999999</v>
      </c>
      <c r="AD621" s="17">
        <v>16.636299999999999</v>
      </c>
      <c r="AE621" s="17">
        <v>16.636299999999999</v>
      </c>
      <c r="AF621" s="17">
        <v>25.363900000000001</v>
      </c>
      <c r="AG621" s="17">
        <v>22.081299999999999</v>
      </c>
      <c r="AH621" s="16" t="s">
        <v>15</v>
      </c>
      <c r="AI621" s="16" t="s">
        <v>15</v>
      </c>
      <c r="AJ621" s="16">
        <v>20.420000000000002</v>
      </c>
      <c r="AK621" s="16">
        <v>25.36</v>
      </c>
      <c r="AL621" s="16">
        <v>22.08</v>
      </c>
      <c r="AM621" s="16" t="s">
        <v>15</v>
      </c>
      <c r="AN621" s="16" t="s">
        <v>15</v>
      </c>
      <c r="AO621" s="16" t="s">
        <v>15</v>
      </c>
      <c r="AP621" s="16" t="s">
        <v>15</v>
      </c>
      <c r="AQ621" s="16" t="s">
        <v>15</v>
      </c>
      <c r="AR621" s="16" t="s">
        <v>15</v>
      </c>
      <c r="AS621" s="16" t="s">
        <v>15</v>
      </c>
      <c r="AT621" s="16" t="s">
        <v>15</v>
      </c>
      <c r="AU621" s="16" t="s">
        <v>15</v>
      </c>
      <c r="AV621" s="16" t="s">
        <v>15</v>
      </c>
      <c r="AW621" s="16" t="s">
        <v>15</v>
      </c>
      <c r="AX621" s="19" t="s">
        <v>15</v>
      </c>
      <c r="AY621" s="19" t="s">
        <v>15</v>
      </c>
      <c r="AZ621" s="19" t="s">
        <v>15</v>
      </c>
      <c r="BA621" s="19" t="s">
        <v>15</v>
      </c>
      <c r="BB621" s="19" t="s">
        <v>15</v>
      </c>
      <c r="BC621" s="19" t="s">
        <v>15</v>
      </c>
      <c r="BD621" s="19" t="s">
        <v>15</v>
      </c>
      <c r="BE621" s="19" t="s">
        <v>15</v>
      </c>
      <c r="BF621" s="19" t="s">
        <v>15</v>
      </c>
      <c r="BG621" s="19" t="s">
        <v>15</v>
      </c>
      <c r="BH621" s="19" t="s">
        <v>15</v>
      </c>
      <c r="BI621" s="19">
        <v>4.9830124575311434E-3</v>
      </c>
      <c r="BJ621" s="19">
        <v>8.9577449314050504E-3</v>
      </c>
      <c r="BK621" s="19">
        <v>8.9577449314050504E-3</v>
      </c>
      <c r="BL621" s="19">
        <v>1.0364567684693656E-2</v>
      </c>
      <c r="BM621" s="19">
        <v>1.3221811461441635E-2</v>
      </c>
      <c r="BN621" s="16" t="s">
        <v>15</v>
      </c>
      <c r="BO621" s="16" t="s">
        <v>15</v>
      </c>
      <c r="BP621" s="16" t="s">
        <v>15</v>
      </c>
      <c r="BQ621" s="16" t="s">
        <v>15</v>
      </c>
      <c r="BR621" s="16" t="s">
        <v>15</v>
      </c>
      <c r="BS621" s="16" t="s">
        <v>15</v>
      </c>
      <c r="BT621" s="16" t="s">
        <v>15</v>
      </c>
      <c r="BU621" s="16" t="s">
        <v>15</v>
      </c>
      <c r="BV621" s="16" t="s">
        <v>15</v>
      </c>
      <c r="BW621" s="16" t="s">
        <v>15</v>
      </c>
      <c r="BX621" s="16" t="s">
        <v>15</v>
      </c>
      <c r="BY621" s="16">
        <v>6.5172999999999996</v>
      </c>
      <c r="BZ621" s="16">
        <v>5.9802</v>
      </c>
      <c r="CA621" s="16">
        <v>5.9802</v>
      </c>
      <c r="CB621" s="16">
        <v>10.8552</v>
      </c>
      <c r="CC621" s="16">
        <v>7.8676000000000004</v>
      </c>
      <c r="CD621" s="13" t="s">
        <v>15</v>
      </c>
      <c r="CE621" s="13" t="s">
        <v>15</v>
      </c>
      <c r="CF621" s="13" t="s">
        <v>15</v>
      </c>
      <c r="CG621" s="13" t="s">
        <v>15</v>
      </c>
      <c r="CH621" s="13" t="s">
        <v>15</v>
      </c>
      <c r="CI621" s="13" t="s">
        <v>15</v>
      </c>
      <c r="CJ621" s="13" t="s">
        <v>15</v>
      </c>
      <c r="CK621" s="13" t="s">
        <v>15</v>
      </c>
      <c r="CL621" s="13" t="s">
        <v>15</v>
      </c>
      <c r="CM621" s="13" t="s">
        <v>15</v>
      </c>
      <c r="CN621" s="13" t="s">
        <v>15</v>
      </c>
      <c r="CO621" s="13" t="s">
        <v>15</v>
      </c>
      <c r="CP621" s="13" t="s">
        <v>15</v>
      </c>
      <c r="CQ621" s="13">
        <v>2.5358003556193595E-2</v>
      </c>
      <c r="CR621" s="13">
        <v>3.5728789710780751E-2</v>
      </c>
      <c r="CS621" s="13">
        <v>3.7825669745571937E-2</v>
      </c>
      <c r="CT621" s="16" t="s">
        <v>15</v>
      </c>
      <c r="CU621" s="16" t="s">
        <v>15</v>
      </c>
      <c r="CV621" s="16" t="s">
        <v>15</v>
      </c>
      <c r="CW621" s="16" t="s">
        <v>15</v>
      </c>
      <c r="CX621" s="16" t="s">
        <v>15</v>
      </c>
      <c r="CY621" s="16" t="s">
        <v>15</v>
      </c>
      <c r="CZ621" s="16" t="s">
        <v>15</v>
      </c>
      <c r="DA621" s="16" t="s">
        <v>15</v>
      </c>
      <c r="DB621" s="16" t="s">
        <v>15</v>
      </c>
      <c r="DC621" s="16" t="s">
        <v>15</v>
      </c>
      <c r="DD621" s="16" t="s">
        <v>15</v>
      </c>
      <c r="DE621" s="16" t="s">
        <v>15</v>
      </c>
      <c r="DF621" s="16">
        <v>10.848000000000001</v>
      </c>
      <c r="DG621" s="16">
        <v>10.848000000000001</v>
      </c>
      <c r="DH621" s="16">
        <v>13.5962</v>
      </c>
      <c r="DI621" s="16">
        <v>9.4374000000000002</v>
      </c>
      <c r="DJ621" s="21" t="s">
        <v>15</v>
      </c>
      <c r="DK621" s="21" t="s">
        <v>15</v>
      </c>
      <c r="DL621" s="21" t="s">
        <v>15</v>
      </c>
      <c r="DM621" s="21" t="s">
        <v>15</v>
      </c>
      <c r="DN621" s="21" t="s">
        <v>15</v>
      </c>
      <c r="DO621" s="21" t="s">
        <v>15</v>
      </c>
      <c r="DP621" s="21" t="s">
        <v>15</v>
      </c>
      <c r="DQ621" s="21" t="s">
        <v>15</v>
      </c>
      <c r="DR621" s="21" t="s">
        <v>15</v>
      </c>
      <c r="DS621" s="21" t="s">
        <v>15</v>
      </c>
      <c r="DT621" s="21" t="s">
        <v>15</v>
      </c>
      <c r="DU621" s="21" t="s">
        <v>15</v>
      </c>
      <c r="DV621" s="21">
        <v>9.0151000000000003</v>
      </c>
      <c r="DW621" s="21">
        <v>9.0151000000000003</v>
      </c>
      <c r="DX621" s="21">
        <v>10.9397</v>
      </c>
      <c r="DY621" s="21">
        <v>7.2919</v>
      </c>
    </row>
    <row r="622" spans="1:129" x14ac:dyDescent="0.2">
      <c r="A622" s="62" t="str">
        <f>[1]PSIM!A640</f>
        <v>TWZ</v>
      </c>
      <c r="B622" s="16">
        <v>1.5100000000000001E-2</v>
      </c>
      <c r="C622" s="16">
        <v>5.21E-2</v>
      </c>
      <c r="D622" s="16">
        <v>3.5099999999999999E-2</v>
      </c>
      <c r="E622" s="16">
        <v>5.5E-2</v>
      </c>
      <c r="F622" s="16">
        <v>5.1999999999999998E-2</v>
      </c>
      <c r="G622" s="16">
        <v>0.04</v>
      </c>
      <c r="H622" s="16">
        <v>0.01</v>
      </c>
      <c r="I622" s="16">
        <v>0.06</v>
      </c>
      <c r="J622" s="16">
        <v>0.04</v>
      </c>
      <c r="K622" s="16">
        <v>0.01</v>
      </c>
      <c r="L622" s="16">
        <v>2E-3</v>
      </c>
      <c r="M622" s="16">
        <v>3.3000000000000002E-2</v>
      </c>
      <c r="N622" s="16">
        <v>0.03</v>
      </c>
      <c r="O622" s="16">
        <v>4.0000000000000001E-3</v>
      </c>
      <c r="P622" s="16">
        <v>1.6E-2</v>
      </c>
      <c r="Q622" s="16">
        <v>-5.0000000000000001E-4</v>
      </c>
      <c r="R622" s="17">
        <v>9.0724</v>
      </c>
      <c r="S622" s="17">
        <v>7.0197000000000003</v>
      </c>
      <c r="T622" s="17">
        <v>8.8039000000000005</v>
      </c>
      <c r="U622" s="17">
        <v>10.3436</v>
      </c>
      <c r="V622" s="17">
        <v>10.3782</v>
      </c>
      <c r="W622" s="17">
        <v>9.9528999999999996</v>
      </c>
      <c r="X622" s="17">
        <v>6.7770999999999999</v>
      </c>
      <c r="Y622" s="17">
        <v>13.2417</v>
      </c>
      <c r="Z622" s="17">
        <v>9.2762999999999991</v>
      </c>
      <c r="AA622" s="17">
        <v>9.2762999999999991</v>
      </c>
      <c r="AB622" s="17">
        <v>9.2762999999999991</v>
      </c>
      <c r="AC622" s="17">
        <v>9.2762999999999991</v>
      </c>
      <c r="AD622" s="17">
        <v>9.2762999999999991</v>
      </c>
      <c r="AE622" s="17">
        <v>9.2762999999999991</v>
      </c>
      <c r="AF622" s="17">
        <v>9.2762999999999991</v>
      </c>
      <c r="AG622" s="17">
        <v>9.2762999999999991</v>
      </c>
      <c r="AH622" s="16">
        <v>8.44</v>
      </c>
      <c r="AI622" s="16">
        <v>8.32</v>
      </c>
      <c r="AJ622" s="16">
        <v>6.68</v>
      </c>
      <c r="AK622" s="16">
        <v>8.84</v>
      </c>
      <c r="AL622" s="16">
        <v>8.02</v>
      </c>
      <c r="AM622" s="16" t="s">
        <v>15</v>
      </c>
      <c r="AN622" s="16" t="s">
        <v>15</v>
      </c>
      <c r="AO622" s="16" t="s">
        <v>15</v>
      </c>
      <c r="AP622" s="16">
        <v>5.04</v>
      </c>
      <c r="AQ622" s="16">
        <v>5.08</v>
      </c>
      <c r="AR622" s="16">
        <v>5.82</v>
      </c>
      <c r="AS622" s="16">
        <v>6.1</v>
      </c>
      <c r="AT622" s="16" t="s">
        <v>15</v>
      </c>
      <c r="AU622" s="16">
        <v>4.79</v>
      </c>
      <c r="AV622" s="16">
        <v>4.4000000000000004</v>
      </c>
      <c r="AW622" s="16">
        <v>4.43</v>
      </c>
      <c r="AX622" s="19">
        <v>9.4468418987838365E-2</v>
      </c>
      <c r="AY622" s="19">
        <v>3.8518319688632396E-2</v>
      </c>
      <c r="AZ622" s="19">
        <v>4.7432225133377678E-2</v>
      </c>
      <c r="BA622" s="19">
        <v>9.6303727579576573E-2</v>
      </c>
      <c r="BB622" s="19">
        <v>0.15404374244065433</v>
      </c>
      <c r="BC622" s="19">
        <v>0.41529005998483853</v>
      </c>
      <c r="BD622" s="19">
        <v>3.3022148358848153</v>
      </c>
      <c r="BE622" s="19">
        <v>0.27942663373771937</v>
      </c>
      <c r="BF622" s="19">
        <v>0.39210863870461121</v>
      </c>
      <c r="BG622" s="19">
        <v>0.39210863870461121</v>
      </c>
      <c r="BH622" s="19">
        <v>0.39210863870461121</v>
      </c>
      <c r="BI622" s="19">
        <v>0.39210863870461121</v>
      </c>
      <c r="BJ622" s="19">
        <v>0.39210863870461121</v>
      </c>
      <c r="BK622" s="19">
        <v>0.39210863870461121</v>
      </c>
      <c r="BL622" s="19">
        <v>0.39210863870461121</v>
      </c>
      <c r="BM622" s="19">
        <v>0.39210863870461121</v>
      </c>
      <c r="BN622" s="16">
        <v>0.4844</v>
      </c>
      <c r="BO622" s="16">
        <v>1.157</v>
      </c>
      <c r="BP622" s="16">
        <v>3.0689000000000002</v>
      </c>
      <c r="BQ622" s="16">
        <v>3.5596000000000001</v>
      </c>
      <c r="BR622" s="16">
        <v>3.5787</v>
      </c>
      <c r="BS622" s="16">
        <v>2.0874000000000001</v>
      </c>
      <c r="BT622" s="16">
        <v>0.46189999999999998</v>
      </c>
      <c r="BU622" s="16">
        <v>3.9304000000000001</v>
      </c>
      <c r="BV622" s="16">
        <v>2.6177999999999999</v>
      </c>
      <c r="BW622" s="16">
        <v>0.58409999999999995</v>
      </c>
      <c r="BX622" s="16">
        <v>0.14779999999999999</v>
      </c>
      <c r="BY622" s="16">
        <v>1.9851999999999999</v>
      </c>
      <c r="BZ622" s="16">
        <v>2.8303000000000003</v>
      </c>
      <c r="CA622" s="16">
        <v>0.65680000000000005</v>
      </c>
      <c r="CB622" s="16">
        <v>2.3662999999999998</v>
      </c>
      <c r="CC622" s="16">
        <v>-9.1999999999999998E-2</v>
      </c>
      <c r="CD622" s="13" t="s">
        <v>15</v>
      </c>
      <c r="CE622" s="13" t="s">
        <v>15</v>
      </c>
      <c r="CF622" s="13" t="s">
        <v>15</v>
      </c>
      <c r="CG622" s="13">
        <v>0.63276660867446577</v>
      </c>
      <c r="CH622" s="13">
        <v>0.92038435257074358</v>
      </c>
      <c r="CI622" s="13">
        <v>1.6916934106869432</v>
      </c>
      <c r="CJ622" s="13">
        <v>2.1916750054089138</v>
      </c>
      <c r="CK622" s="13" t="s">
        <v>15</v>
      </c>
      <c r="CL622" s="13">
        <v>2.0092375469512409</v>
      </c>
      <c r="CM622" s="13">
        <v>1.9460152103629516</v>
      </c>
      <c r="CN622" s="13">
        <v>2.1493926353574042</v>
      </c>
      <c r="CO622" s="13">
        <v>2.5821015365074635</v>
      </c>
      <c r="CP622" s="13">
        <v>0.4519085957127722</v>
      </c>
      <c r="CQ622" s="13">
        <v>0.71730066558391947</v>
      </c>
      <c r="CR622" s="13">
        <v>0.93985742789248106</v>
      </c>
      <c r="CS622" s="13">
        <v>0.97273140018498605</v>
      </c>
      <c r="CT622" s="16">
        <v>14.4473</v>
      </c>
      <c r="CU622" s="16">
        <v>16.198399999999999</v>
      </c>
      <c r="CV622" s="16">
        <v>31.132400000000001</v>
      </c>
      <c r="CW622" s="16">
        <v>27.815999999999999</v>
      </c>
      <c r="CX622" s="16">
        <v>22.313800000000001</v>
      </c>
      <c r="CY622" s="16">
        <v>15.773300000000001</v>
      </c>
      <c r="CZ622" s="16">
        <v>2.4942000000000002</v>
      </c>
      <c r="DA622" s="16">
        <v>21.9696</v>
      </c>
      <c r="DB622" s="16">
        <v>13.8628</v>
      </c>
      <c r="DC622" s="16">
        <v>13.8628</v>
      </c>
      <c r="DD622" s="16">
        <v>13.8628</v>
      </c>
      <c r="DE622" s="16">
        <v>13.8628</v>
      </c>
      <c r="DF622" s="16">
        <v>13.8628</v>
      </c>
      <c r="DG622" s="16">
        <v>13.8628</v>
      </c>
      <c r="DH622" s="16">
        <v>13.8628</v>
      </c>
      <c r="DI622" s="16">
        <v>13.8628</v>
      </c>
      <c r="DJ622" s="21">
        <v>3.6480000000000001</v>
      </c>
      <c r="DK622" s="21">
        <v>7.4556000000000004</v>
      </c>
      <c r="DL622" s="21">
        <v>13.676</v>
      </c>
      <c r="DM622" s="21">
        <v>12.995799999999999</v>
      </c>
      <c r="DN622" s="21">
        <v>11.128299999999999</v>
      </c>
      <c r="DO622" s="21">
        <v>6.2683</v>
      </c>
      <c r="DP622" s="21">
        <v>0.80049999999999999</v>
      </c>
      <c r="DQ622" s="21">
        <v>6.7836999999999996</v>
      </c>
      <c r="DR622" s="21">
        <v>4.3863000000000003</v>
      </c>
      <c r="DS622" s="21">
        <v>4.3863000000000003</v>
      </c>
      <c r="DT622" s="21">
        <v>4.3863000000000003</v>
      </c>
      <c r="DU622" s="21">
        <v>4.3863000000000003</v>
      </c>
      <c r="DV622" s="21">
        <v>4.3863000000000003</v>
      </c>
      <c r="DW622" s="21">
        <v>4.3863000000000003</v>
      </c>
      <c r="DX622" s="21">
        <v>4.3863000000000003</v>
      </c>
      <c r="DY622" s="21">
        <v>4.3863000000000003</v>
      </c>
    </row>
    <row r="623" spans="1:129" x14ac:dyDescent="0.2">
      <c r="A623" s="62" t="str">
        <f>[1]PSIM!A641</f>
        <v>TYCN</v>
      </c>
      <c r="B623" s="16">
        <v>0.89500000000000002</v>
      </c>
      <c r="C623" s="16">
        <v>1.08</v>
      </c>
      <c r="D623" s="16">
        <v>1.44</v>
      </c>
      <c r="E623" s="16">
        <v>0.19</v>
      </c>
      <c r="F623" s="16">
        <v>-0.51</v>
      </c>
      <c r="G623" s="16">
        <v>-0.11</v>
      </c>
      <c r="H623" s="16">
        <v>0.05</v>
      </c>
      <c r="I623" s="16">
        <v>-2.52</v>
      </c>
      <c r="J623" s="16">
        <v>0.65</v>
      </c>
      <c r="K623" s="16">
        <v>0.39</v>
      </c>
      <c r="L623" s="16">
        <v>-0.67</v>
      </c>
      <c r="M623" s="16">
        <v>-0.97</v>
      </c>
      <c r="N623" s="16">
        <v>0.05</v>
      </c>
      <c r="O623" s="16">
        <v>-0.75</v>
      </c>
      <c r="P623" s="16">
        <v>0.12</v>
      </c>
      <c r="Q623" s="16">
        <v>0.32</v>
      </c>
      <c r="R623" s="17">
        <v>16.4421</v>
      </c>
      <c r="S623" s="17">
        <v>14.2658</v>
      </c>
      <c r="T623" s="17">
        <v>20.622700000000002</v>
      </c>
      <c r="U623" s="17">
        <v>11.4604</v>
      </c>
      <c r="V623" s="17">
        <v>3.9842</v>
      </c>
      <c r="W623" s="17">
        <v>5.1086999999999998</v>
      </c>
      <c r="X623" s="17">
        <v>10.1839</v>
      </c>
      <c r="Y623" s="17">
        <v>-12.6792</v>
      </c>
      <c r="Z623" s="17">
        <v>7.6248000000000005</v>
      </c>
      <c r="AA623" s="17">
        <v>9.3553999999999995</v>
      </c>
      <c r="AB623" s="17">
        <v>-0.31809999999999999</v>
      </c>
      <c r="AC623" s="17">
        <v>0.95189999999999997</v>
      </c>
      <c r="AD623" s="17">
        <v>3.9102999999999999</v>
      </c>
      <c r="AE623" s="17">
        <v>1.954</v>
      </c>
      <c r="AF623" s="17">
        <v>7.8024000000000004</v>
      </c>
      <c r="AG623" s="17">
        <v>7.2083000000000004</v>
      </c>
      <c r="AH623" s="16">
        <v>0.95</v>
      </c>
      <c r="AI623" s="16">
        <v>3.91</v>
      </c>
      <c r="AJ623" s="16">
        <v>1.95</v>
      </c>
      <c r="AK623" s="16">
        <v>7.8</v>
      </c>
      <c r="AL623" s="16">
        <v>7.3</v>
      </c>
      <c r="AM623" s="16" t="s">
        <v>15</v>
      </c>
      <c r="AN623" s="16">
        <v>5.7</v>
      </c>
      <c r="AO623" s="16">
        <v>8.7899999999999991</v>
      </c>
      <c r="AP623" s="16">
        <v>8.23</v>
      </c>
      <c r="AQ623" s="16">
        <v>6.47</v>
      </c>
      <c r="AR623" s="16">
        <v>4.8</v>
      </c>
      <c r="AS623" s="16">
        <v>4.4400000000000004</v>
      </c>
      <c r="AT623" s="16">
        <v>6</v>
      </c>
      <c r="AU623" s="16">
        <v>5.68</v>
      </c>
      <c r="AV623" s="16">
        <v>4.2699999999999996</v>
      </c>
      <c r="AW623" s="16">
        <v>3.83</v>
      </c>
      <c r="AX623" s="19">
        <v>5.7535579347835576E-2</v>
      </c>
      <c r="AY623" s="19">
        <v>7.6149800927758804E-2</v>
      </c>
      <c r="AZ623" s="19">
        <v>6.5906158515995142E-2</v>
      </c>
      <c r="BA623" s="19">
        <v>0.57882395493992711</v>
      </c>
      <c r="BB623" s="19">
        <v>-2.1524459731176289</v>
      </c>
      <c r="BC623" s="19">
        <v>4.7386713097442827</v>
      </c>
      <c r="BD623" s="19">
        <v>2.7788324122312518</v>
      </c>
      <c r="BE623" s="19">
        <v>-0.10471706281199625</v>
      </c>
      <c r="BF623" s="19">
        <v>0.383684904268769</v>
      </c>
      <c r="BG623" s="19">
        <v>0.31544649507764816</v>
      </c>
      <c r="BH623" s="19">
        <v>-0.27992243315750742</v>
      </c>
      <c r="BI623" s="19">
        <v>-0.41843949785927198</v>
      </c>
      <c r="BJ623" s="19">
        <v>1.8185915350472313</v>
      </c>
      <c r="BK623" s="19">
        <v>-0.40982912340036509</v>
      </c>
      <c r="BL623" s="19">
        <v>0.21926363468657817</v>
      </c>
      <c r="BM623" s="19">
        <v>0.19490530995317931</v>
      </c>
      <c r="BN623" s="16">
        <v>10.4902</v>
      </c>
      <c r="BO623" s="16">
        <v>10.3873</v>
      </c>
      <c r="BP623" s="16">
        <v>11.2796</v>
      </c>
      <c r="BQ623" s="16">
        <v>1.9988000000000001</v>
      </c>
      <c r="BR623" s="16">
        <v>-4.8616999999999999</v>
      </c>
      <c r="BS623" s="16">
        <v>-0.97570000000000001</v>
      </c>
      <c r="BT623" s="16">
        <v>0.34639999999999999</v>
      </c>
      <c r="BU623" s="16">
        <v>-30.622299999999999</v>
      </c>
      <c r="BV623" s="16">
        <v>6.3910999999999998</v>
      </c>
      <c r="BW623" s="16">
        <v>2.6797</v>
      </c>
      <c r="BX623" s="16">
        <v>-4.2485999999999997</v>
      </c>
      <c r="BY623" s="16">
        <v>-6.3003</v>
      </c>
      <c r="BZ623" s="16">
        <v>0.3821</v>
      </c>
      <c r="CA623" s="16">
        <v>-6.2469000000000001</v>
      </c>
      <c r="CB623" s="16">
        <v>1.1311</v>
      </c>
      <c r="CC623" s="16">
        <v>2.5049999999999999</v>
      </c>
      <c r="CD623" s="13" t="s">
        <v>15</v>
      </c>
      <c r="CE623" s="13">
        <v>0.11437871854948885</v>
      </c>
      <c r="CF623" s="13">
        <v>0.29963719845054115</v>
      </c>
      <c r="CG623" s="13">
        <v>0.27220644170415326</v>
      </c>
      <c r="CH623" s="13">
        <v>0.4707380822152516</v>
      </c>
      <c r="CI623" s="13">
        <v>0.66872963546706865</v>
      </c>
      <c r="CJ623" s="13">
        <v>0.77819110815862003</v>
      </c>
      <c r="CK623" s="13">
        <v>0.62642422289313893</v>
      </c>
      <c r="CL623" s="13">
        <v>0.44606497455188682</v>
      </c>
      <c r="CM623" s="13">
        <v>0.52092337827384327</v>
      </c>
      <c r="CN623" s="13">
        <v>0.55728254342847017</v>
      </c>
      <c r="CO623" s="13">
        <v>0.42345834718767994</v>
      </c>
      <c r="CP623" s="13">
        <v>0.43697239656111614</v>
      </c>
      <c r="CQ623" s="13">
        <v>0.32625302358069141</v>
      </c>
      <c r="CR623" s="13">
        <v>0.25789102764858141</v>
      </c>
      <c r="CS623" s="13">
        <v>0.39203502432664827</v>
      </c>
      <c r="CT623" s="16">
        <v>8.3232999999999997</v>
      </c>
      <c r="CU623" s="16">
        <v>8.3942999999999994</v>
      </c>
      <c r="CV623" s="16">
        <v>11.5061</v>
      </c>
      <c r="CW623" s="16">
        <v>1.5278</v>
      </c>
      <c r="CX623" s="16">
        <v>-4.0970000000000004</v>
      </c>
      <c r="CY623" s="16">
        <v>-0.89439999999999997</v>
      </c>
      <c r="CZ623" s="16">
        <v>0.44440000000000002</v>
      </c>
      <c r="DA623" s="16">
        <v>-23.389099999999999</v>
      </c>
      <c r="DB623" s="16">
        <v>6.6147</v>
      </c>
      <c r="DC623" s="16">
        <v>3.7343000000000002</v>
      </c>
      <c r="DD623" s="16">
        <v>-6.4650999999999996</v>
      </c>
      <c r="DE623" s="16">
        <v>-10.045</v>
      </c>
      <c r="DF623" s="16">
        <v>0.58069999999999999</v>
      </c>
      <c r="DG623" s="16">
        <v>-8.4069000000000003</v>
      </c>
      <c r="DH623" s="16">
        <v>1.3728</v>
      </c>
      <c r="DI623" s="16">
        <v>3.5926</v>
      </c>
      <c r="DJ623" s="21">
        <v>5.2603999999999997</v>
      </c>
      <c r="DK623" s="21">
        <v>5.9950000000000001</v>
      </c>
      <c r="DL623" s="21">
        <v>8.5983999999999998</v>
      </c>
      <c r="DM623" s="21">
        <v>1.1245000000000001</v>
      </c>
      <c r="DN623" s="21">
        <v>-2.8954</v>
      </c>
      <c r="DO623" s="21">
        <v>-0.52949999999999997</v>
      </c>
      <c r="DP623" s="21">
        <v>0.24110000000000001</v>
      </c>
      <c r="DQ623" s="21">
        <v>-13.2477</v>
      </c>
      <c r="DR623" s="21">
        <v>3.9121999999999999</v>
      </c>
      <c r="DS623" s="21">
        <v>2.2345999999999999</v>
      </c>
      <c r="DT623" s="21">
        <v>-3.7751999999999999</v>
      </c>
      <c r="DU623" s="21">
        <v>-5.8687000000000005</v>
      </c>
      <c r="DV623" s="21">
        <v>0.35320000000000001</v>
      </c>
      <c r="DW623" s="21">
        <v>-5.4733000000000001</v>
      </c>
      <c r="DX623" s="21">
        <v>0.99</v>
      </c>
      <c r="DY623" s="21">
        <v>2.5404</v>
      </c>
    </row>
    <row r="624" spans="1:129" x14ac:dyDescent="0.2">
      <c r="A624" s="62" t="str">
        <f>[1]PSIM!A642</f>
        <v>U</v>
      </c>
      <c r="B624" s="16">
        <v>17.230399999999999</v>
      </c>
      <c r="C624" s="16">
        <v>1.4800000000000001E-2</v>
      </c>
      <c r="D624" s="16">
        <v>-1.12E-2</v>
      </c>
      <c r="E624" s="16">
        <v>-1.2800000000000001E-2</v>
      </c>
      <c r="F624" s="16">
        <v>-0.02</v>
      </c>
      <c r="G624" s="16">
        <v>-6.6100000000000006E-2</v>
      </c>
      <c r="H624" s="16">
        <v>-7.3800000000000004E-2</v>
      </c>
      <c r="I624" s="16">
        <v>-5.4000000000000003E-3</v>
      </c>
      <c r="J624" s="16">
        <v>2.7000000000000001E-3</v>
      </c>
      <c r="K624" s="16">
        <v>-1E-3</v>
      </c>
      <c r="L624" s="16">
        <v>3.2000000000000002E-3</v>
      </c>
      <c r="M624" s="16">
        <v>1.6000000000000001E-3</v>
      </c>
      <c r="N624" s="16">
        <v>-2.8999999999999998E-3</v>
      </c>
      <c r="O624" s="16">
        <v>-5.9999999999999995E-4</v>
      </c>
      <c r="P624" s="16">
        <v>-5.9999999999999995E-4</v>
      </c>
      <c r="Q624" s="16">
        <v>-1.9E-3</v>
      </c>
      <c r="R624" s="17">
        <v>54.563800000000001</v>
      </c>
      <c r="S624" s="17">
        <v>30.026</v>
      </c>
      <c r="T624" s="17">
        <v>16.023599999999998</v>
      </c>
      <c r="U624" s="17">
        <v>-78.8005</v>
      </c>
      <c r="V624" s="17">
        <v>-14.6546</v>
      </c>
      <c r="W624" s="17">
        <v>-3.0756000000000001</v>
      </c>
      <c r="X624" s="17">
        <v>44.367699999999999</v>
      </c>
      <c r="Y624" s="17">
        <v>38.393299999999996</v>
      </c>
      <c r="Z624" s="17">
        <v>33.588900000000002</v>
      </c>
      <c r="AA624" s="17">
        <v>15.8576</v>
      </c>
      <c r="AB624" s="17">
        <v>26.457999999999998</v>
      </c>
      <c r="AC624" s="17">
        <v>21.638300000000001</v>
      </c>
      <c r="AD624" s="17">
        <v>35.746699999999997</v>
      </c>
      <c r="AE624" s="17">
        <v>51.136299999999999</v>
      </c>
      <c r="AF624" s="17">
        <v>67.734200000000001</v>
      </c>
      <c r="AG624" s="17">
        <v>64.715599999999995</v>
      </c>
      <c r="AH624" s="16">
        <v>21.64</v>
      </c>
      <c r="AI624" s="16">
        <v>30.09</v>
      </c>
      <c r="AJ624" s="16">
        <v>40.96</v>
      </c>
      <c r="AK624" s="16">
        <v>66.37</v>
      </c>
      <c r="AL624" s="16">
        <v>63.61</v>
      </c>
      <c r="AM624" s="16">
        <v>193.7</v>
      </c>
      <c r="AN624" s="16">
        <v>50.35</v>
      </c>
      <c r="AO624" s="16">
        <v>45.83</v>
      </c>
      <c r="AP624" s="16">
        <v>105.74</v>
      </c>
      <c r="AQ624" s="16">
        <v>181.73</v>
      </c>
      <c r="AR624" s="16">
        <v>103.79</v>
      </c>
      <c r="AS624" s="16">
        <v>139.57</v>
      </c>
      <c r="AT624" s="16">
        <v>167.92</v>
      </c>
      <c r="AU624" s="16">
        <v>195.72</v>
      </c>
      <c r="AV624" s="16">
        <v>204.52</v>
      </c>
      <c r="AW624" s="16">
        <v>219.86</v>
      </c>
      <c r="AX624" s="19">
        <v>-0.36387079900614622</v>
      </c>
      <c r="AY624" s="19">
        <v>-7.3686259404911872E-2</v>
      </c>
      <c r="AZ624" s="19">
        <v>-0.34750410276390514</v>
      </c>
      <c r="BA624" s="19">
        <v>-0.22116154367814278</v>
      </c>
      <c r="BB624" s="19">
        <v>-0.74363082523874136</v>
      </c>
      <c r="BC624" s="19">
        <v>-0.49898659397709755</v>
      </c>
      <c r="BD624" s="19">
        <v>-0.81146027967895962</v>
      </c>
      <c r="BE624" s="19">
        <v>-0.37312664088747405</v>
      </c>
      <c r="BF624" s="19">
        <v>0.58621914991863122</v>
      </c>
      <c r="BG624" s="19">
        <v>-0.21652178230715108</v>
      </c>
      <c r="BH624" s="19">
        <v>-8.7491327862380355E-2</v>
      </c>
      <c r="BI624" s="19">
        <v>-0.4778458020876003</v>
      </c>
      <c r="BJ624" s="19">
        <v>-0.39642386542327923</v>
      </c>
      <c r="BK624" s="19">
        <v>1.6933736413043479</v>
      </c>
      <c r="BL624" s="19">
        <v>-0.68199209754313617</v>
      </c>
      <c r="BM624" s="19">
        <v>-1.583349111348094</v>
      </c>
      <c r="BN624" s="16">
        <v>9564.1798999999992</v>
      </c>
      <c r="BO624" s="16">
        <v>98.929699999999997</v>
      </c>
      <c r="BP624" s="16">
        <v>-48.593200000000003</v>
      </c>
      <c r="BQ624" s="16">
        <v>-64.982600000000005</v>
      </c>
      <c r="BR624" s="16">
        <v>-226.97040000000001</v>
      </c>
      <c r="BS624" s="16">
        <v>-747.54629999999997</v>
      </c>
      <c r="BT624" s="16">
        <v>-865.76350000000002</v>
      </c>
      <c r="BU624" s="16">
        <v>-331.63470000000001</v>
      </c>
      <c r="BV624" s="16">
        <v>265.1746</v>
      </c>
      <c r="BW624" s="16">
        <v>-179.50120000000001</v>
      </c>
      <c r="BX624" s="16">
        <v>488.721</v>
      </c>
      <c r="BY624" s="16">
        <v>158.25049999999999</v>
      </c>
      <c r="BZ624" s="16">
        <v>-198.845</v>
      </c>
      <c r="CA624" s="16">
        <v>-23.7409</v>
      </c>
      <c r="CB624" s="16">
        <v>-28.303999999999998</v>
      </c>
      <c r="CC624" s="16">
        <v>-25.2517</v>
      </c>
      <c r="CD624" s="13">
        <v>-1.318793337823007</v>
      </c>
      <c r="CE624" s="13">
        <v>0.68735634940829515</v>
      </c>
      <c r="CF624" s="13">
        <v>1.1437907546060293</v>
      </c>
      <c r="CG624" s="13">
        <v>0.91359686322683786</v>
      </c>
      <c r="CH624" s="13">
        <v>1.0029146071553652</v>
      </c>
      <c r="CI624" s="13">
        <v>1.2088739686986982</v>
      </c>
      <c r="CJ624" s="13">
        <v>34.342594772780785</v>
      </c>
      <c r="CK624" s="13">
        <v>15.474370054624634</v>
      </c>
      <c r="CL624" s="13">
        <v>1.7731987526298336</v>
      </c>
      <c r="CM624" s="13">
        <v>2.3387277830289364</v>
      </c>
      <c r="CN624" s="13">
        <v>7.5397553400629827E-2</v>
      </c>
      <c r="CO624" s="13">
        <v>0.21805783668082876</v>
      </c>
      <c r="CP624" s="13">
        <v>0.20765695959024069</v>
      </c>
      <c r="CQ624" s="13">
        <v>6.1708836299485967E-2</v>
      </c>
      <c r="CR624" s="13">
        <v>0.250496095710322</v>
      </c>
      <c r="CS624" s="13">
        <v>1.0235982991854498</v>
      </c>
      <c r="CT624" s="16" t="s">
        <v>15</v>
      </c>
      <c r="CU624" s="16" t="s">
        <v>15</v>
      </c>
      <c r="CV624" s="16">
        <v>-8.1396999999999995</v>
      </c>
      <c r="CW624" s="16">
        <v>-10.666399999999999</v>
      </c>
      <c r="CX624" s="16">
        <v>-20.498799999999999</v>
      </c>
      <c r="CY624" s="16">
        <v>-121.7011</v>
      </c>
      <c r="CZ624" s="16">
        <v>-275.36369999999999</v>
      </c>
      <c r="DA624" s="16">
        <v>-597.77049999999997</v>
      </c>
      <c r="DB624" s="16">
        <v>62.003500000000003</v>
      </c>
      <c r="DC624" s="16">
        <v>-22.4621</v>
      </c>
      <c r="DD624" s="16">
        <v>61.126100000000001</v>
      </c>
      <c r="DE624" s="16">
        <v>10.9176</v>
      </c>
      <c r="DF624" s="16">
        <v>-8.2538</v>
      </c>
      <c r="DG624" s="16">
        <v>-1.8667</v>
      </c>
      <c r="DH624" s="16">
        <v>-1.6792</v>
      </c>
      <c r="DI624" s="16">
        <v>-5.7462</v>
      </c>
      <c r="DJ624" s="21">
        <v>4173.2858999999999</v>
      </c>
      <c r="DK624" s="21">
        <v>4.7257999999999996</v>
      </c>
      <c r="DL624" s="21">
        <v>-3.6871</v>
      </c>
      <c r="DM624" s="21">
        <v>-4.3592000000000004</v>
      </c>
      <c r="DN624" s="21">
        <v>-8.4509000000000007</v>
      </c>
      <c r="DO624" s="21">
        <v>-44.985300000000002</v>
      </c>
      <c r="DP624" s="21">
        <v>-48.190300000000001</v>
      </c>
      <c r="DQ624" s="21">
        <v>-14.4994</v>
      </c>
      <c r="DR624" s="21">
        <v>7.3693</v>
      </c>
      <c r="DS624" s="21">
        <v>-4.2687999999999997</v>
      </c>
      <c r="DT624" s="21">
        <v>19.976900000000001</v>
      </c>
      <c r="DU624" s="21">
        <v>8.0079999999999991</v>
      </c>
      <c r="DV624" s="21">
        <v>-6.5792999999999999</v>
      </c>
      <c r="DW624" s="21">
        <v>-1.5920999999999998</v>
      </c>
      <c r="DX624" s="21">
        <v>-1.3639000000000001</v>
      </c>
      <c r="DY624" s="21">
        <v>-3.2189999999999999</v>
      </c>
    </row>
    <row r="625" spans="1:129" x14ac:dyDescent="0.2">
      <c r="A625" s="62" t="str">
        <f>[1]PSIM!A643</f>
        <v>UAC</v>
      </c>
      <c r="B625" s="16" t="s">
        <v>15</v>
      </c>
      <c r="C625" s="16" t="s">
        <v>15</v>
      </c>
      <c r="D625" s="16" t="s">
        <v>15</v>
      </c>
      <c r="E625" s="16" t="s">
        <v>15</v>
      </c>
      <c r="F625" s="16" t="s">
        <v>15</v>
      </c>
      <c r="G625" s="16" t="s">
        <v>15</v>
      </c>
      <c r="H625" s="16" t="s">
        <v>15</v>
      </c>
      <c r="I625" s="16">
        <v>0.1384</v>
      </c>
      <c r="J625" s="16">
        <v>0.22420000000000001</v>
      </c>
      <c r="K625" s="16">
        <v>6.0699999999999997E-2</v>
      </c>
      <c r="L625" s="16">
        <v>0.17780000000000001</v>
      </c>
      <c r="M625" s="16">
        <v>0.21329999999999999</v>
      </c>
      <c r="N625" s="16">
        <v>8.8900000000000007E-2</v>
      </c>
      <c r="O625" s="16">
        <v>0.15</v>
      </c>
      <c r="P625" s="16">
        <v>0.03</v>
      </c>
      <c r="Q625" s="16">
        <v>0.15</v>
      </c>
      <c r="R625" s="17" t="s">
        <v>15</v>
      </c>
      <c r="S625" s="17" t="s">
        <v>15</v>
      </c>
      <c r="T625" s="17" t="s">
        <v>15</v>
      </c>
      <c r="U625" s="17" t="s">
        <v>15</v>
      </c>
      <c r="V625" s="17" t="s">
        <v>15</v>
      </c>
      <c r="W625" s="17" t="s">
        <v>15</v>
      </c>
      <c r="X625" s="17" t="s">
        <v>15</v>
      </c>
      <c r="Y625" s="17">
        <v>17.698699999999999</v>
      </c>
      <c r="Z625" s="17">
        <v>15.387600000000001</v>
      </c>
      <c r="AA625" s="17">
        <v>16.736799999999999</v>
      </c>
      <c r="AB625" s="17">
        <v>23.915099999999999</v>
      </c>
      <c r="AC625" s="17">
        <v>17.735399999999998</v>
      </c>
      <c r="AD625" s="17">
        <v>11.7422</v>
      </c>
      <c r="AE625" s="17">
        <v>17.424600000000002</v>
      </c>
      <c r="AF625" s="17">
        <v>21.606400000000001</v>
      </c>
      <c r="AG625" s="17">
        <v>21.750399999999999</v>
      </c>
      <c r="AH625" s="16">
        <v>17.739999999999998</v>
      </c>
      <c r="AI625" s="16">
        <v>11.74</v>
      </c>
      <c r="AJ625" s="16">
        <v>17.420000000000002</v>
      </c>
      <c r="AK625" s="16">
        <v>21.83</v>
      </c>
      <c r="AL625" s="16">
        <v>21.75</v>
      </c>
      <c r="AM625" s="16" t="s">
        <v>15</v>
      </c>
      <c r="AN625" s="16" t="s">
        <v>15</v>
      </c>
      <c r="AO625" s="16" t="s">
        <v>15</v>
      </c>
      <c r="AP625" s="16" t="s">
        <v>15</v>
      </c>
      <c r="AQ625" s="16" t="s">
        <v>15</v>
      </c>
      <c r="AR625" s="16" t="s">
        <v>15</v>
      </c>
      <c r="AS625" s="16" t="s">
        <v>15</v>
      </c>
      <c r="AT625" s="16" t="s">
        <v>15</v>
      </c>
      <c r="AU625" s="16">
        <v>9.61</v>
      </c>
      <c r="AV625" s="16">
        <v>8.57</v>
      </c>
      <c r="AW625" s="16">
        <v>10.89</v>
      </c>
      <c r="AX625" s="19" t="s">
        <v>15</v>
      </c>
      <c r="AY625" s="19" t="s">
        <v>15</v>
      </c>
      <c r="AZ625" s="19" t="s">
        <v>15</v>
      </c>
      <c r="BA625" s="19" t="s">
        <v>15</v>
      </c>
      <c r="BB625" s="19" t="s">
        <v>15</v>
      </c>
      <c r="BC625" s="19" t="s">
        <v>15</v>
      </c>
      <c r="BD625" s="19" t="s">
        <v>15</v>
      </c>
      <c r="BE625" s="19">
        <v>5.9058682807694517E-2</v>
      </c>
      <c r="BF625" s="19">
        <v>8.9758215793081061E-2</v>
      </c>
      <c r="BG625" s="19">
        <v>6.9522427447315557E-2</v>
      </c>
      <c r="BH625" s="19">
        <v>2.5888556325370727E-2</v>
      </c>
      <c r="BI625" s="19">
        <v>6.3764054485546381E-2</v>
      </c>
      <c r="BJ625" s="19">
        <v>-3.4500364797709344</v>
      </c>
      <c r="BK625" s="19">
        <v>0.30600555794326795</v>
      </c>
      <c r="BL625" s="19">
        <v>0.26393715746860613</v>
      </c>
      <c r="BM625" s="19">
        <v>0.13681798727360867</v>
      </c>
      <c r="BN625" s="16" t="s">
        <v>15</v>
      </c>
      <c r="BO625" s="16" t="s">
        <v>15</v>
      </c>
      <c r="BP625" s="16" t="s">
        <v>15</v>
      </c>
      <c r="BQ625" s="16" t="s">
        <v>15</v>
      </c>
      <c r="BR625" s="16" t="s">
        <v>15</v>
      </c>
      <c r="BS625" s="16" t="s">
        <v>15</v>
      </c>
      <c r="BT625" s="16" t="s">
        <v>15</v>
      </c>
      <c r="BU625" s="16">
        <v>5.3509000000000002</v>
      </c>
      <c r="BV625" s="16">
        <v>14.0969</v>
      </c>
      <c r="BW625" s="16">
        <v>8.3774999999999995</v>
      </c>
      <c r="BX625" s="16">
        <v>14.251799999999999</v>
      </c>
      <c r="BY625" s="16">
        <v>13.381500000000001</v>
      </c>
      <c r="BZ625" s="16">
        <v>5.1422999999999996</v>
      </c>
      <c r="CA625" s="16">
        <v>6.4989999999999997</v>
      </c>
      <c r="CB625" s="16">
        <v>1.3439000000000001</v>
      </c>
      <c r="CC625" s="16">
        <v>6.1708999999999996</v>
      </c>
      <c r="CD625" s="13" t="s">
        <v>15</v>
      </c>
      <c r="CE625" s="13" t="s">
        <v>15</v>
      </c>
      <c r="CF625" s="13" t="s">
        <v>15</v>
      </c>
      <c r="CG625" s="13" t="s">
        <v>15</v>
      </c>
      <c r="CH625" s="13" t="s">
        <v>15</v>
      </c>
      <c r="CI625" s="13" t="s">
        <v>15</v>
      </c>
      <c r="CJ625" s="13" t="s">
        <v>15</v>
      </c>
      <c r="CK625" s="13" t="s">
        <v>15</v>
      </c>
      <c r="CL625" s="13">
        <v>0.39015863233132531</v>
      </c>
      <c r="CM625" s="13">
        <v>4.5903970565314672E-2</v>
      </c>
      <c r="CN625" s="13">
        <v>0.35679885237625147</v>
      </c>
      <c r="CO625" s="13">
        <v>0.39101949149216925</v>
      </c>
      <c r="CP625" s="13">
        <v>0.63545604179925896</v>
      </c>
      <c r="CQ625" s="13">
        <v>1.2051401458798612</v>
      </c>
      <c r="CR625" s="13">
        <v>1.0414325962767381</v>
      </c>
      <c r="CS625" s="13">
        <v>1.0206316612341848</v>
      </c>
      <c r="CT625" s="16" t="s">
        <v>15</v>
      </c>
      <c r="CU625" s="16" t="s">
        <v>15</v>
      </c>
      <c r="CV625" s="16" t="s">
        <v>15</v>
      </c>
      <c r="CW625" s="16" t="s">
        <v>15</v>
      </c>
      <c r="CX625" s="16" t="s">
        <v>15</v>
      </c>
      <c r="CY625" s="16" t="s">
        <v>15</v>
      </c>
      <c r="CZ625" s="16" t="s">
        <v>15</v>
      </c>
      <c r="DA625" s="16" t="s">
        <v>15</v>
      </c>
      <c r="DB625" s="16">
        <v>41.037999999999997</v>
      </c>
      <c r="DC625" s="16">
        <v>20.458200000000001</v>
      </c>
      <c r="DD625" s="16">
        <v>21.9268</v>
      </c>
      <c r="DE625" s="16">
        <v>16.393799999999999</v>
      </c>
      <c r="DF625" s="16">
        <v>5.423</v>
      </c>
      <c r="DG625" s="16">
        <v>9.4625000000000004</v>
      </c>
      <c r="DH625" s="16">
        <v>1.5695000000000001</v>
      </c>
      <c r="DI625" s="16">
        <v>8.1041000000000007</v>
      </c>
      <c r="DJ625" s="21" t="s">
        <v>15</v>
      </c>
      <c r="DK625" s="21" t="s">
        <v>15</v>
      </c>
      <c r="DL625" s="21" t="s">
        <v>15</v>
      </c>
      <c r="DM625" s="21" t="s">
        <v>15</v>
      </c>
      <c r="DN625" s="21" t="s">
        <v>15</v>
      </c>
      <c r="DO625" s="21" t="s">
        <v>15</v>
      </c>
      <c r="DP625" s="21" t="s">
        <v>15</v>
      </c>
      <c r="DQ625" s="21" t="s">
        <v>15</v>
      </c>
      <c r="DR625" s="21">
        <v>21.342099999999999</v>
      </c>
      <c r="DS625" s="21">
        <v>14.328099999999999</v>
      </c>
      <c r="DT625" s="21">
        <v>15.0327</v>
      </c>
      <c r="DU625" s="21">
        <v>9.8548000000000009</v>
      </c>
      <c r="DV625" s="21">
        <v>2.9897</v>
      </c>
      <c r="DW625" s="21">
        <v>4.1637000000000004</v>
      </c>
      <c r="DX625" s="21">
        <v>0.625</v>
      </c>
      <c r="DY625" s="21">
        <v>3.294</v>
      </c>
    </row>
    <row r="626" spans="1:129" x14ac:dyDescent="0.2">
      <c r="A626" s="62" t="str">
        <f>[1]PSIM!A644</f>
        <v>UBIS</v>
      </c>
      <c r="B626" s="16" t="s">
        <v>15</v>
      </c>
      <c r="C626" s="16">
        <v>2.7278000000000002</v>
      </c>
      <c r="D626" s="16">
        <v>0.57379999999999998</v>
      </c>
      <c r="E626" s="16">
        <v>0.46010000000000001</v>
      </c>
      <c r="F626" s="16">
        <v>0.23350000000000001</v>
      </c>
      <c r="G626" s="16">
        <v>0.27500000000000002</v>
      </c>
      <c r="H626" s="16">
        <v>0.25</v>
      </c>
      <c r="I626" s="16">
        <v>0.30830000000000002</v>
      </c>
      <c r="J626" s="16">
        <v>0.30830000000000002</v>
      </c>
      <c r="K626" s="16">
        <v>0.29170000000000001</v>
      </c>
      <c r="L626" s="16">
        <v>0.27500000000000002</v>
      </c>
      <c r="M626" s="16">
        <v>0.38</v>
      </c>
      <c r="N626" s="16">
        <v>0.37</v>
      </c>
      <c r="O626" s="16">
        <v>0.48</v>
      </c>
      <c r="P626" s="16">
        <v>0.49740000000000001</v>
      </c>
      <c r="Q626" s="16">
        <v>-1.04</v>
      </c>
      <c r="R626" s="17" t="s">
        <v>15</v>
      </c>
      <c r="S626" s="17">
        <v>21.6676</v>
      </c>
      <c r="T626" s="17">
        <v>29.797699999999999</v>
      </c>
      <c r="U626" s="17">
        <v>27.451899999999998</v>
      </c>
      <c r="V626" s="17">
        <v>29.6708</v>
      </c>
      <c r="W626" s="17">
        <v>31.8125</v>
      </c>
      <c r="X626" s="17">
        <v>30.683599999999998</v>
      </c>
      <c r="Y626" s="17">
        <v>35.939500000000002</v>
      </c>
      <c r="Z626" s="17">
        <v>33.863300000000002</v>
      </c>
      <c r="AA626" s="17">
        <v>29.1419</v>
      </c>
      <c r="AB626" s="17">
        <v>31.5365</v>
      </c>
      <c r="AC626" s="17">
        <v>35.1066</v>
      </c>
      <c r="AD626" s="17">
        <v>35.469099999999997</v>
      </c>
      <c r="AE626" s="17">
        <v>39.211799999999997</v>
      </c>
      <c r="AF626" s="17">
        <v>40.327500000000001</v>
      </c>
      <c r="AG626" s="17">
        <v>35.017800000000001</v>
      </c>
      <c r="AH626" s="16">
        <v>35.11</v>
      </c>
      <c r="AI626" s="16">
        <v>35.39</v>
      </c>
      <c r="AJ626" s="16">
        <v>39.21</v>
      </c>
      <c r="AK626" s="16">
        <v>40.33</v>
      </c>
      <c r="AL626" s="16">
        <v>35.020000000000003</v>
      </c>
      <c r="AM626" s="16" t="s">
        <v>15</v>
      </c>
      <c r="AN626" s="16" t="s">
        <v>15</v>
      </c>
      <c r="AO626" s="16" t="s">
        <v>15</v>
      </c>
      <c r="AP626" s="16" t="s">
        <v>15</v>
      </c>
      <c r="AQ626" s="16" t="s">
        <v>15</v>
      </c>
      <c r="AR626" s="16">
        <v>17.97</v>
      </c>
      <c r="AS626" s="16">
        <v>18.66</v>
      </c>
      <c r="AT626" s="16">
        <v>20.3</v>
      </c>
      <c r="AU626" s="16">
        <v>20.46</v>
      </c>
      <c r="AV626" s="16">
        <v>18.29</v>
      </c>
      <c r="AW626" s="16">
        <v>19.899999999999999</v>
      </c>
      <c r="AX626" s="19" t="s">
        <v>15</v>
      </c>
      <c r="AY626" s="19">
        <v>2.1553863388210602E-3</v>
      </c>
      <c r="AZ626" s="19">
        <v>9.5476076239176429E-3</v>
      </c>
      <c r="BA626" s="19">
        <v>1.0522308926289459E-2</v>
      </c>
      <c r="BB626" s="19">
        <v>2.8486270459597205E-2</v>
      </c>
      <c r="BC626" s="19">
        <v>2.0491638872651836E-2</v>
      </c>
      <c r="BD626" s="19">
        <v>6.9311155306454528E-3</v>
      </c>
      <c r="BE626" s="19">
        <v>2.5023798259164467E-3</v>
      </c>
      <c r="BF626" s="19">
        <v>1.6040154703800308E-3</v>
      </c>
      <c r="BG626" s="19">
        <v>1.8225560423651794E-3</v>
      </c>
      <c r="BH626" s="19">
        <v>6.9596740010645472E-4</v>
      </c>
      <c r="BI626" s="19">
        <v>2.237362086455196E-3</v>
      </c>
      <c r="BJ626" s="19">
        <v>2.791666171106429E-2</v>
      </c>
      <c r="BK626" s="19">
        <v>2.2085475727255884E-2</v>
      </c>
      <c r="BL626" s="19">
        <v>1.9827315092775254E-2</v>
      </c>
      <c r="BM626" s="19">
        <v>-1.5780771703215579E-2</v>
      </c>
      <c r="BN626" s="16" t="s">
        <v>15</v>
      </c>
      <c r="BO626" s="16">
        <v>4.4280999999999997</v>
      </c>
      <c r="BP626" s="16">
        <v>11.031000000000001</v>
      </c>
      <c r="BQ626" s="16">
        <v>10.4085</v>
      </c>
      <c r="BR626" s="16">
        <v>8.9481000000000002</v>
      </c>
      <c r="BS626" s="16">
        <v>11.7719</v>
      </c>
      <c r="BT626" s="16">
        <v>10.122999999999999</v>
      </c>
      <c r="BU626" s="16">
        <v>12.4925</v>
      </c>
      <c r="BV626" s="16">
        <v>11.3986</v>
      </c>
      <c r="BW626" s="16">
        <v>9.3930000000000007</v>
      </c>
      <c r="BX626" s="16">
        <v>10.0275</v>
      </c>
      <c r="BY626" s="16">
        <v>12.2415</v>
      </c>
      <c r="BZ626" s="16">
        <v>10.071400000000001</v>
      </c>
      <c r="CA626" s="16">
        <v>13.2494</v>
      </c>
      <c r="CB626" s="16">
        <v>13.3606</v>
      </c>
      <c r="CC626" s="16">
        <v>-28.187100000000001</v>
      </c>
      <c r="CD626" s="13" t="s">
        <v>15</v>
      </c>
      <c r="CE626" s="13" t="s">
        <v>15</v>
      </c>
      <c r="CF626" s="13" t="s">
        <v>15</v>
      </c>
      <c r="CG626" s="13" t="s">
        <v>15</v>
      </c>
      <c r="CH626" s="13" t="s">
        <v>15</v>
      </c>
      <c r="CI626" s="13">
        <v>5.5590313122465748E-2</v>
      </c>
      <c r="CJ626" s="13">
        <v>3.4365282362055972E-2</v>
      </c>
      <c r="CK626" s="13">
        <v>4.4575936366703907E-2</v>
      </c>
      <c r="CL626" s="13">
        <v>5.5027774354390897E-3</v>
      </c>
      <c r="CM626" s="13">
        <v>1.3003271737432882E-3</v>
      </c>
      <c r="CN626" s="13">
        <v>1.0370625100146413E-2</v>
      </c>
      <c r="CO626" s="13">
        <v>4.9569395118761024E-2</v>
      </c>
      <c r="CP626" s="13">
        <v>0.30928180837056596</v>
      </c>
      <c r="CQ626" s="13">
        <v>0.85613797307877193</v>
      </c>
      <c r="CR626" s="13">
        <v>0.76877674832786258</v>
      </c>
      <c r="CS626" s="13">
        <v>1.1525033919941232</v>
      </c>
      <c r="CT626" s="16" t="s">
        <v>15</v>
      </c>
      <c r="CU626" s="16" t="s">
        <v>15</v>
      </c>
      <c r="CV626" s="16">
        <v>54.731499999999997</v>
      </c>
      <c r="CW626" s="16">
        <v>28.684899999999999</v>
      </c>
      <c r="CX626" s="16">
        <v>22.869599999999998</v>
      </c>
      <c r="CY626" s="16">
        <v>24.3688</v>
      </c>
      <c r="CZ626" s="16">
        <v>19.804099999999998</v>
      </c>
      <c r="DA626" s="16">
        <v>23.8399</v>
      </c>
      <c r="DB626" s="16">
        <v>23.944400000000002</v>
      </c>
      <c r="DC626" s="16">
        <v>23.762799999999999</v>
      </c>
      <c r="DD626" s="16">
        <v>25.635300000000001</v>
      </c>
      <c r="DE626" s="16">
        <v>26.261299999999999</v>
      </c>
      <c r="DF626" s="16">
        <v>23.831199999999999</v>
      </c>
      <c r="DG626" s="16">
        <v>29.113499999999998</v>
      </c>
      <c r="DH626" s="16">
        <v>25.700900000000001</v>
      </c>
      <c r="DI626" s="16">
        <v>-62.5623</v>
      </c>
      <c r="DJ626" s="21" t="s">
        <v>15</v>
      </c>
      <c r="DK626" s="21" t="s">
        <v>15</v>
      </c>
      <c r="DL626" s="21">
        <v>20.2422</v>
      </c>
      <c r="DM626" s="21">
        <v>17.9953</v>
      </c>
      <c r="DN626" s="21">
        <v>14.0053</v>
      </c>
      <c r="DO626" s="21">
        <v>16.620799999999999</v>
      </c>
      <c r="DP626" s="21">
        <v>15.3552</v>
      </c>
      <c r="DQ626" s="21">
        <v>18.238900000000001</v>
      </c>
      <c r="DR626" s="21">
        <v>18.100200000000001</v>
      </c>
      <c r="DS626" s="21">
        <v>16.848099999999999</v>
      </c>
      <c r="DT626" s="21">
        <v>16.866</v>
      </c>
      <c r="DU626" s="21">
        <v>17.255700000000001</v>
      </c>
      <c r="DV626" s="21">
        <v>14.245200000000001</v>
      </c>
      <c r="DW626" s="21">
        <v>14.3476</v>
      </c>
      <c r="DX626" s="21">
        <v>11.9398</v>
      </c>
      <c r="DY626" s="21">
        <v>-27.1327</v>
      </c>
    </row>
    <row r="627" spans="1:129" x14ac:dyDescent="0.2">
      <c r="A627" s="62" t="str">
        <f>[1]PSIM!A645</f>
        <v>UEC</v>
      </c>
      <c r="B627" s="16">
        <v>0.13650000000000001</v>
      </c>
      <c r="C627" s="16">
        <v>0.20549999999999999</v>
      </c>
      <c r="D627" s="16">
        <v>0.255</v>
      </c>
      <c r="E627" s="16">
        <v>0.36749999999999999</v>
      </c>
      <c r="F627" s="16">
        <v>0.50249999999999995</v>
      </c>
      <c r="G627" s="16">
        <v>0.57999999999999996</v>
      </c>
      <c r="H627" s="16">
        <v>0.48</v>
      </c>
      <c r="I627" s="16">
        <v>0.36</v>
      </c>
      <c r="J627" s="16">
        <v>0.25</v>
      </c>
      <c r="K627" s="16">
        <v>0.3</v>
      </c>
      <c r="L627" s="16">
        <v>0.44</v>
      </c>
      <c r="M627" s="16">
        <v>0.36</v>
      </c>
      <c r="N627" s="16">
        <v>0.37</v>
      </c>
      <c r="O627" s="16">
        <v>0.15</v>
      </c>
      <c r="P627" s="16">
        <v>7.0000000000000007E-2</v>
      </c>
      <c r="Q627" s="16">
        <v>0.02</v>
      </c>
      <c r="R627" s="17">
        <v>20.162800000000001</v>
      </c>
      <c r="S627" s="17">
        <v>22.258500000000002</v>
      </c>
      <c r="T627" s="17">
        <v>21.793299999999999</v>
      </c>
      <c r="U627" s="17">
        <v>27.712199999999999</v>
      </c>
      <c r="V627" s="17">
        <v>32.605899999999998</v>
      </c>
      <c r="W627" s="17">
        <v>26.8704</v>
      </c>
      <c r="X627" s="17">
        <v>26.807600000000001</v>
      </c>
      <c r="Y627" s="17">
        <v>26.6691</v>
      </c>
      <c r="Z627" s="17">
        <v>26.8813</v>
      </c>
      <c r="AA627" s="17">
        <v>27.131499999999999</v>
      </c>
      <c r="AB627" s="17">
        <v>25.757899999999999</v>
      </c>
      <c r="AC627" s="17">
        <v>24.456499999999998</v>
      </c>
      <c r="AD627" s="17">
        <v>26.452500000000001</v>
      </c>
      <c r="AE627" s="17">
        <v>21.1873</v>
      </c>
      <c r="AF627" s="17">
        <v>17.9876</v>
      </c>
      <c r="AG627" s="17">
        <v>14.6928</v>
      </c>
      <c r="AH627" s="16">
        <v>24.46</v>
      </c>
      <c r="AI627" s="16">
        <v>26.45</v>
      </c>
      <c r="AJ627" s="16">
        <v>21.19</v>
      </c>
      <c r="AK627" s="16">
        <v>17.989999999999998</v>
      </c>
      <c r="AL627" s="16">
        <v>14.69</v>
      </c>
      <c r="AM627" s="16" t="s">
        <v>15</v>
      </c>
      <c r="AN627" s="16" t="s">
        <v>15</v>
      </c>
      <c r="AO627" s="16" t="s">
        <v>15</v>
      </c>
      <c r="AP627" s="16">
        <v>9.18</v>
      </c>
      <c r="AQ627" s="16">
        <v>7.63</v>
      </c>
      <c r="AR627" s="16">
        <v>5.93</v>
      </c>
      <c r="AS627" s="16">
        <v>6.63</v>
      </c>
      <c r="AT627" s="16">
        <v>8</v>
      </c>
      <c r="AU627" s="16">
        <v>10.52</v>
      </c>
      <c r="AV627" s="16">
        <v>9.0299999999999994</v>
      </c>
      <c r="AW627" s="16">
        <v>7.3</v>
      </c>
      <c r="AX627" s="19">
        <v>4.5045639890188419E-4</v>
      </c>
      <c r="AY627" s="19">
        <v>2.6221323704863267E-6</v>
      </c>
      <c r="AZ627" s="19">
        <v>6.3367098580882381E-5</v>
      </c>
      <c r="BA627" s="19">
        <v>1.4616021982497061E-5</v>
      </c>
      <c r="BB627" s="19">
        <v>4.6333720786202932E-5</v>
      </c>
      <c r="BC627" s="19">
        <v>7.6461367893871615E-4</v>
      </c>
      <c r="BD627" s="19">
        <v>1.6593147297613148E-2</v>
      </c>
      <c r="BE627" s="19">
        <v>3.2424677439273795E-3</v>
      </c>
      <c r="BF627" s="19">
        <v>5.547408958998632E-5</v>
      </c>
      <c r="BG627" s="19" t="s">
        <v>15</v>
      </c>
      <c r="BH627" s="19" t="s">
        <v>15</v>
      </c>
      <c r="BI627" s="19" t="s">
        <v>15</v>
      </c>
      <c r="BJ627" s="19" t="s">
        <v>15</v>
      </c>
      <c r="BK627" s="19" t="s">
        <v>15</v>
      </c>
      <c r="BL627" s="19" t="s">
        <v>15</v>
      </c>
      <c r="BM627" s="19" t="s">
        <v>15</v>
      </c>
      <c r="BN627" s="16">
        <v>9.5254999999999992</v>
      </c>
      <c r="BO627" s="16">
        <v>10.962899999999999</v>
      </c>
      <c r="BP627" s="16">
        <v>11.613</v>
      </c>
      <c r="BQ627" s="16">
        <v>14.462899999999999</v>
      </c>
      <c r="BR627" s="16">
        <v>22.1845</v>
      </c>
      <c r="BS627" s="16">
        <v>18.109100000000002</v>
      </c>
      <c r="BT627" s="16">
        <v>14.964600000000001</v>
      </c>
      <c r="BU627" s="16">
        <v>15.164300000000001</v>
      </c>
      <c r="BV627" s="16">
        <v>14.8093</v>
      </c>
      <c r="BW627" s="16">
        <v>14.174200000000001</v>
      </c>
      <c r="BX627" s="16">
        <v>15.414</v>
      </c>
      <c r="BY627" s="16">
        <v>12.5351</v>
      </c>
      <c r="BZ627" s="16">
        <v>14.1609</v>
      </c>
      <c r="CA627" s="16">
        <v>7.7041000000000004</v>
      </c>
      <c r="CB627" s="16">
        <v>4.3224999999999998</v>
      </c>
      <c r="CC627" s="16">
        <v>1.6436999999999999</v>
      </c>
      <c r="CD627" s="13" t="s">
        <v>15</v>
      </c>
      <c r="CE627" s="13" t="s">
        <v>15</v>
      </c>
      <c r="CF627" s="13" t="s">
        <v>15</v>
      </c>
      <c r="CG627" s="13" t="s">
        <v>15</v>
      </c>
      <c r="CH627" s="13" t="s">
        <v>15</v>
      </c>
      <c r="CI627" s="13" t="s">
        <v>15</v>
      </c>
      <c r="CJ627" s="13">
        <v>4.7896466996939419E-2</v>
      </c>
      <c r="CK627" s="13" t="s">
        <v>15</v>
      </c>
      <c r="CL627" s="13" t="s">
        <v>15</v>
      </c>
      <c r="CM627" s="13" t="s">
        <v>15</v>
      </c>
      <c r="CN627" s="13" t="s">
        <v>15</v>
      </c>
      <c r="CO627" s="13" t="s">
        <v>15</v>
      </c>
      <c r="CP627" s="13" t="s">
        <v>15</v>
      </c>
      <c r="CQ627" s="13" t="s">
        <v>15</v>
      </c>
      <c r="CR627" s="13" t="s">
        <v>15</v>
      </c>
      <c r="CS627" s="13" t="s">
        <v>15</v>
      </c>
      <c r="CT627" s="16">
        <v>10.4147</v>
      </c>
      <c r="CU627" s="16">
        <v>14.743500000000001</v>
      </c>
      <c r="CV627" s="16">
        <v>17.025700000000001</v>
      </c>
      <c r="CW627" s="16">
        <v>20.296099999999999</v>
      </c>
      <c r="CX627" s="16">
        <v>29.870999999999999</v>
      </c>
      <c r="CY627" s="16">
        <v>30.417300000000001</v>
      </c>
      <c r="CZ627" s="16">
        <v>22.753599999999999</v>
      </c>
      <c r="DA627" s="16">
        <v>15.913</v>
      </c>
      <c r="DB627" s="16">
        <v>10.611800000000001</v>
      </c>
      <c r="DC627" s="16">
        <v>12.1759</v>
      </c>
      <c r="DD627" s="16">
        <v>16.479199999999999</v>
      </c>
      <c r="DE627" s="16">
        <v>12.699300000000001</v>
      </c>
      <c r="DF627" s="16">
        <v>12.863799999999999</v>
      </c>
      <c r="DG627" s="16">
        <v>5.1401000000000003</v>
      </c>
      <c r="DH627" s="16">
        <v>2.5991</v>
      </c>
      <c r="DI627" s="16">
        <v>0.83620000000000005</v>
      </c>
      <c r="DJ627" s="21">
        <v>9.0642999999999994</v>
      </c>
      <c r="DK627" s="21">
        <v>12.180099999999999</v>
      </c>
      <c r="DL627" s="21">
        <v>12.939500000000001</v>
      </c>
      <c r="DM627" s="21">
        <v>16.1525</v>
      </c>
      <c r="DN627" s="21">
        <v>22.460899999999999</v>
      </c>
      <c r="DO627" s="21">
        <v>22.291899999999998</v>
      </c>
      <c r="DP627" s="21">
        <v>17.7332</v>
      </c>
      <c r="DQ627" s="21">
        <v>13.3147</v>
      </c>
      <c r="DR627" s="21">
        <v>9.4637999999999991</v>
      </c>
      <c r="DS627" s="21">
        <v>10.489000000000001</v>
      </c>
      <c r="DT627" s="21">
        <v>13.6135</v>
      </c>
      <c r="DU627" s="21">
        <v>10.571199999999999</v>
      </c>
      <c r="DV627" s="21">
        <v>11.1852</v>
      </c>
      <c r="DW627" s="21">
        <v>4.577</v>
      </c>
      <c r="DX627" s="21">
        <v>2.3201000000000001</v>
      </c>
      <c r="DY627" s="21">
        <v>0.76049999999999995</v>
      </c>
    </row>
    <row r="628" spans="1:129" x14ac:dyDescent="0.2">
      <c r="A628" s="62" t="str">
        <f>[1]PSIM!A646</f>
        <v>UKEM</v>
      </c>
      <c r="B628" s="16" t="s">
        <v>15</v>
      </c>
      <c r="C628" s="16" t="s">
        <v>15</v>
      </c>
      <c r="D628" s="16">
        <v>0.79690000000000005</v>
      </c>
      <c r="E628" s="16">
        <v>8.8999999999999999E-3</v>
      </c>
      <c r="F628" s="16">
        <v>3.1699999999999999E-2</v>
      </c>
      <c r="G628" s="16">
        <v>3.8300000000000001E-2</v>
      </c>
      <c r="H628" s="16">
        <v>4.6699999999999998E-2</v>
      </c>
      <c r="I628" s="16">
        <v>0.05</v>
      </c>
      <c r="J628" s="16">
        <v>8.3299999999999999E-2</v>
      </c>
      <c r="K628" s="16">
        <v>0.1527</v>
      </c>
      <c r="L628" s="16">
        <v>0.11269999999999999</v>
      </c>
      <c r="M628" s="16">
        <v>6.4699999999999994E-2</v>
      </c>
      <c r="N628" s="16">
        <v>5.8700000000000002E-2</v>
      </c>
      <c r="O628" s="16">
        <v>6.0699999999999997E-2</v>
      </c>
      <c r="P628" s="16">
        <v>0.11600000000000001</v>
      </c>
      <c r="Q628" s="16">
        <v>6.8000000000000005E-2</v>
      </c>
      <c r="R628" s="17" t="s">
        <v>15</v>
      </c>
      <c r="S628" s="17" t="s">
        <v>15</v>
      </c>
      <c r="T628" s="17">
        <v>11.8375</v>
      </c>
      <c r="U628" s="17">
        <v>7.9599000000000002</v>
      </c>
      <c r="V628" s="17">
        <v>8.4962999999999997</v>
      </c>
      <c r="W628" s="17">
        <v>8.9602000000000004</v>
      </c>
      <c r="X628" s="17">
        <v>9.5127000000000006</v>
      </c>
      <c r="Y628" s="17">
        <v>11.510400000000001</v>
      </c>
      <c r="Z628" s="17">
        <v>11.152900000000001</v>
      </c>
      <c r="AA628" s="17">
        <v>13.4438</v>
      </c>
      <c r="AB628" s="17">
        <v>11.7348</v>
      </c>
      <c r="AC628" s="17">
        <v>10.7041</v>
      </c>
      <c r="AD628" s="17">
        <v>10.3794</v>
      </c>
      <c r="AE628" s="17">
        <v>12.9589</v>
      </c>
      <c r="AF628" s="17">
        <v>17.002700000000001</v>
      </c>
      <c r="AG628" s="17">
        <v>16.427900000000001</v>
      </c>
      <c r="AH628" s="16">
        <v>10.7</v>
      </c>
      <c r="AI628" s="16">
        <v>10.38</v>
      </c>
      <c r="AJ628" s="16">
        <v>12.96</v>
      </c>
      <c r="AK628" s="16">
        <v>17</v>
      </c>
      <c r="AL628" s="16">
        <v>16.43</v>
      </c>
      <c r="AM628" s="16" t="s">
        <v>15</v>
      </c>
      <c r="AN628" s="16" t="s">
        <v>15</v>
      </c>
      <c r="AO628" s="16" t="s">
        <v>15</v>
      </c>
      <c r="AP628" s="16" t="s">
        <v>15</v>
      </c>
      <c r="AQ628" s="16">
        <v>6.07</v>
      </c>
      <c r="AR628" s="16">
        <v>6.29</v>
      </c>
      <c r="AS628" s="16">
        <v>6.47</v>
      </c>
      <c r="AT628" s="16">
        <v>8.08</v>
      </c>
      <c r="AU628" s="16">
        <v>7.29</v>
      </c>
      <c r="AV628" s="16">
        <v>6.94</v>
      </c>
      <c r="AW628" s="16">
        <v>6.84</v>
      </c>
      <c r="AX628" s="19" t="s">
        <v>15</v>
      </c>
      <c r="AY628" s="19" t="s">
        <v>15</v>
      </c>
      <c r="AZ628" s="19">
        <v>4.4868399343516351E-2</v>
      </c>
      <c r="BA628" s="19">
        <v>0.51152212201199132</v>
      </c>
      <c r="BB628" s="19">
        <v>0.29463901805463821</v>
      </c>
      <c r="BC628" s="19">
        <v>0.213552318251856</v>
      </c>
      <c r="BD628" s="19">
        <v>0.24018073797014763</v>
      </c>
      <c r="BE628" s="19">
        <v>0.1246367310333867</v>
      </c>
      <c r="BF628" s="19">
        <v>9.6216986852538738E-2</v>
      </c>
      <c r="BG628" s="19">
        <v>8.3324682874166972E-2</v>
      </c>
      <c r="BH628" s="19">
        <v>0.12280235273794544</v>
      </c>
      <c r="BI628" s="19">
        <v>0.13966835873328876</v>
      </c>
      <c r="BJ628" s="19">
        <v>0.14499265162233294</v>
      </c>
      <c r="BK628" s="19">
        <v>8.5459962004626328E-2</v>
      </c>
      <c r="BL628" s="19">
        <v>4.5955311202449924E-2</v>
      </c>
      <c r="BM628" s="19">
        <v>4.5337070252442865E-2</v>
      </c>
      <c r="BN628" s="16" t="s">
        <v>15</v>
      </c>
      <c r="BO628" s="16" t="s">
        <v>15</v>
      </c>
      <c r="BP628" s="16">
        <v>4.8932000000000002</v>
      </c>
      <c r="BQ628" s="16">
        <v>0.44819999999999999</v>
      </c>
      <c r="BR628" s="16">
        <v>1.3553999999999999</v>
      </c>
      <c r="BS628" s="16">
        <v>1.7391999999999999</v>
      </c>
      <c r="BT628" s="16">
        <v>1.8688</v>
      </c>
      <c r="BU628" s="16">
        <v>2.4142000000000001</v>
      </c>
      <c r="BV628" s="16">
        <v>3.2198000000000002</v>
      </c>
      <c r="BW628" s="16">
        <v>4.6428000000000003</v>
      </c>
      <c r="BX628" s="16">
        <v>3.1116999999999999</v>
      </c>
      <c r="BY628" s="16">
        <v>1.8382000000000001</v>
      </c>
      <c r="BZ628" s="16">
        <v>1.7202</v>
      </c>
      <c r="CA628" s="16">
        <v>2.4876</v>
      </c>
      <c r="CB628" s="16">
        <v>5.0465</v>
      </c>
      <c r="CC628" s="16">
        <v>4.1375000000000002</v>
      </c>
      <c r="CD628" s="13" t="s">
        <v>15</v>
      </c>
      <c r="CE628" s="13" t="s">
        <v>15</v>
      </c>
      <c r="CF628" s="13" t="s">
        <v>15</v>
      </c>
      <c r="CG628" s="13" t="s">
        <v>15</v>
      </c>
      <c r="CH628" s="13">
        <v>0.67957608371640599</v>
      </c>
      <c r="CI628" s="13">
        <v>1.2342899486142467</v>
      </c>
      <c r="CJ628" s="13">
        <v>0.76305320657762743</v>
      </c>
      <c r="CK628" s="13">
        <v>0.81538687172526447</v>
      </c>
      <c r="CL628" s="13">
        <v>1.0295238094070425</v>
      </c>
      <c r="CM628" s="13">
        <v>1.0820873170569003</v>
      </c>
      <c r="CN628" s="13">
        <v>1.1021117000683387</v>
      </c>
      <c r="CO628" s="13">
        <v>1.0404353686522096</v>
      </c>
      <c r="CP628" s="13">
        <v>0.87667148572353204</v>
      </c>
      <c r="CQ628" s="13">
        <v>0.67829154529560021</v>
      </c>
      <c r="CR628" s="13">
        <v>0.51172810522636458</v>
      </c>
      <c r="CS628" s="13">
        <v>0.48711090452142541</v>
      </c>
      <c r="CT628" s="16" t="s">
        <v>15</v>
      </c>
      <c r="CU628" s="16" t="s">
        <v>15</v>
      </c>
      <c r="CV628" s="16" t="s">
        <v>15</v>
      </c>
      <c r="CW628" s="16">
        <v>3.9912000000000001</v>
      </c>
      <c r="CX628" s="16">
        <v>11.9339</v>
      </c>
      <c r="CY628" s="16">
        <v>13.660600000000001</v>
      </c>
      <c r="CZ628" s="16">
        <v>15.603</v>
      </c>
      <c r="DA628" s="16">
        <v>14.885</v>
      </c>
      <c r="DB628" s="16">
        <v>21.768599999999999</v>
      </c>
      <c r="DC628" s="16">
        <v>32.241999999999997</v>
      </c>
      <c r="DD628" s="16">
        <v>20.065300000000001</v>
      </c>
      <c r="DE628" s="16">
        <v>10.9085</v>
      </c>
      <c r="DF628" s="16">
        <v>9.5454000000000008</v>
      </c>
      <c r="DG628" s="16">
        <v>10.109400000000001</v>
      </c>
      <c r="DH628" s="16">
        <v>17.1248</v>
      </c>
      <c r="DI628" s="16">
        <v>13.236800000000001</v>
      </c>
      <c r="DJ628" s="21" t="s">
        <v>15</v>
      </c>
      <c r="DK628" s="21" t="s">
        <v>15</v>
      </c>
      <c r="DL628" s="21" t="s">
        <v>15</v>
      </c>
      <c r="DM628" s="21">
        <v>0.79620000000000002</v>
      </c>
      <c r="DN628" s="21">
        <v>2.8881000000000001</v>
      </c>
      <c r="DO628" s="21">
        <v>3.5611999999999999</v>
      </c>
      <c r="DP628" s="21">
        <v>4.6246</v>
      </c>
      <c r="DQ628" s="21">
        <v>5.0608000000000004</v>
      </c>
      <c r="DR628" s="21">
        <v>6.8524000000000003</v>
      </c>
      <c r="DS628" s="21">
        <v>10.145</v>
      </c>
      <c r="DT628" s="21">
        <v>6.3082000000000003</v>
      </c>
      <c r="DU628" s="21">
        <v>3.3963999999999999</v>
      </c>
      <c r="DV628" s="21">
        <v>3.2370999999999999</v>
      </c>
      <c r="DW628" s="21">
        <v>3.8726000000000003</v>
      </c>
      <c r="DX628" s="21">
        <v>7.3364000000000003</v>
      </c>
      <c r="DY628" s="21">
        <v>6.0079000000000002</v>
      </c>
    </row>
    <row r="629" spans="1:129" x14ac:dyDescent="0.2">
      <c r="A629" s="62" t="str">
        <f>[1]PSIM!A647</f>
        <v>UMI</v>
      </c>
      <c r="B629" s="65">
        <v>-5.0099999999999999E-2</v>
      </c>
      <c r="C629" s="65">
        <v>1.6526000000000001</v>
      </c>
      <c r="D629" s="65">
        <v>0.13370000000000001</v>
      </c>
      <c r="E629" s="65">
        <v>2.29E-2</v>
      </c>
      <c r="F629" s="65">
        <v>-0.18290000000000001</v>
      </c>
      <c r="G629" s="65">
        <v>-0.16569999999999999</v>
      </c>
      <c r="H629" s="65">
        <v>-0.1371</v>
      </c>
      <c r="I629" s="65">
        <v>0.14860000000000001</v>
      </c>
      <c r="J629" s="65">
        <v>0.2571</v>
      </c>
      <c r="K629" s="65">
        <v>0.1371</v>
      </c>
      <c r="L629" s="65">
        <v>0.68569999999999998</v>
      </c>
      <c r="M629" s="65">
        <v>0.04</v>
      </c>
      <c r="N629" s="65">
        <v>0.04</v>
      </c>
      <c r="O629" s="65">
        <v>-0.23</v>
      </c>
      <c r="P629" s="65">
        <v>0.13</v>
      </c>
      <c r="Q629" s="65">
        <v>-0.03</v>
      </c>
      <c r="R629" s="13">
        <v>20.798100000000002</v>
      </c>
      <c r="S629" s="13">
        <v>20.7133</v>
      </c>
      <c r="T629" s="13">
        <v>19.0425</v>
      </c>
      <c r="U629" s="13">
        <v>13.433400000000001</v>
      </c>
      <c r="V629" s="13">
        <v>12.761800000000001</v>
      </c>
      <c r="W629" s="13">
        <v>10.414</v>
      </c>
      <c r="X629" s="13">
        <v>13.087899999999999</v>
      </c>
      <c r="Y629" s="13">
        <v>21.051300000000001</v>
      </c>
      <c r="Z629" s="13">
        <v>22.5488</v>
      </c>
      <c r="AA629" s="13">
        <v>20.430399999999999</v>
      </c>
      <c r="AB629" s="13">
        <v>20.616</v>
      </c>
      <c r="AC629" s="13">
        <v>17.3232</v>
      </c>
      <c r="AD629" s="13">
        <v>16.968499999999999</v>
      </c>
      <c r="AE629" s="13">
        <v>18.561900000000001</v>
      </c>
      <c r="AF629" s="13">
        <v>24.032</v>
      </c>
      <c r="AG629" s="13">
        <v>22.195599999999999</v>
      </c>
      <c r="AH629" s="65">
        <v>17.32</v>
      </c>
      <c r="AI629" s="65">
        <v>14.82</v>
      </c>
      <c r="AJ629" s="65">
        <v>18.559999999999999</v>
      </c>
      <c r="AK629" s="65">
        <v>24.03</v>
      </c>
      <c r="AL629" s="65">
        <v>22.2</v>
      </c>
      <c r="AM629" s="65">
        <v>15.34</v>
      </c>
      <c r="AN629" s="65">
        <v>15.04</v>
      </c>
      <c r="AO629" s="65">
        <v>14.95</v>
      </c>
      <c r="AP629" s="65">
        <v>13.88</v>
      </c>
      <c r="AQ629" s="65">
        <v>17.11</v>
      </c>
      <c r="AR629" s="65">
        <v>14.79</v>
      </c>
      <c r="AS629" s="65">
        <v>15.16</v>
      </c>
      <c r="AT629" s="65">
        <v>14.59</v>
      </c>
      <c r="AU629" s="65">
        <v>13.71</v>
      </c>
      <c r="AV629" s="65">
        <v>13.78</v>
      </c>
      <c r="AW629" s="65">
        <v>13.59</v>
      </c>
      <c r="AX629" s="68">
        <v>1.7460977827085162</v>
      </c>
      <c r="AY629" s="68">
        <v>0.85744893798420885</v>
      </c>
      <c r="AZ629" s="68">
        <v>0.40093531304242075</v>
      </c>
      <c r="BA629" s="68">
        <v>-5.5155827731965905</v>
      </c>
      <c r="BB629" s="68">
        <v>-0.87047808411722338</v>
      </c>
      <c r="BC629" s="68">
        <v>-0.88244251122624773</v>
      </c>
      <c r="BD629" s="68">
        <v>-0.92482088728791634</v>
      </c>
      <c r="BE629" s="68">
        <v>0.36948003918197631</v>
      </c>
      <c r="BF629" s="68">
        <v>0.17280516720103375</v>
      </c>
      <c r="BG629" s="68">
        <v>0.22418975137699584</v>
      </c>
      <c r="BH629" s="68">
        <v>0.26060597139762359</v>
      </c>
      <c r="BI629" s="68">
        <v>-91.457267879119385</v>
      </c>
      <c r="BJ629" s="68">
        <v>-1.4561658066810927</v>
      </c>
      <c r="BK629" s="68">
        <v>-2.2125403850778178</v>
      </c>
      <c r="BL629" s="68">
        <v>0.26495182688243479</v>
      </c>
      <c r="BM629" s="68">
        <v>4.4530877200524461</v>
      </c>
      <c r="BN629" s="16">
        <v>-1.3732</v>
      </c>
      <c r="BO629" s="16">
        <v>48.769399999999997</v>
      </c>
      <c r="BP629" s="16">
        <v>4.5690999999999997</v>
      </c>
      <c r="BQ629" s="16">
        <v>0.72609999999999997</v>
      </c>
      <c r="BR629" s="16">
        <v>-6.5388999999999999</v>
      </c>
      <c r="BS629" s="16">
        <v>-6.2012999999999998</v>
      </c>
      <c r="BT629" s="16">
        <v>-4.9795999999999996</v>
      </c>
      <c r="BU629" s="16">
        <v>5.4337999999999997</v>
      </c>
      <c r="BV629" s="16">
        <v>8.2843999999999998</v>
      </c>
      <c r="BW629" s="16">
        <v>4.4061000000000003</v>
      </c>
      <c r="BX629" s="16">
        <v>17.488099999999999</v>
      </c>
      <c r="BY629" s="16">
        <v>0.75660000000000005</v>
      </c>
      <c r="BZ629" s="16">
        <v>0.71140000000000003</v>
      </c>
      <c r="CA629" s="16">
        <v>-5.0899000000000001</v>
      </c>
      <c r="CB629" s="16">
        <v>3.8828</v>
      </c>
      <c r="CC629" s="16">
        <v>-1.018</v>
      </c>
      <c r="CD629" s="13">
        <v>-2.4076521301365554</v>
      </c>
      <c r="CE629" s="13">
        <v>0.70719069365487264</v>
      </c>
      <c r="CF629" s="13">
        <v>0.95298099083953158</v>
      </c>
      <c r="CG629" s="13">
        <v>1.0971600846694545</v>
      </c>
      <c r="CH629" s="13">
        <v>1.1147091358174352</v>
      </c>
      <c r="CI629" s="13">
        <v>1.0961536823435101</v>
      </c>
      <c r="CJ629" s="13">
        <v>1.193913159213654</v>
      </c>
      <c r="CK629" s="13">
        <v>0.75910120359270772</v>
      </c>
      <c r="CL629" s="13">
        <v>0.54400120401498764</v>
      </c>
      <c r="CM629" s="13">
        <v>0.51087467794076113</v>
      </c>
      <c r="CN629" s="13">
        <v>1.0923241426706334</v>
      </c>
      <c r="CO629" s="13">
        <v>1.1515554850338678</v>
      </c>
      <c r="CP629" s="13">
        <v>1.1359847623202224</v>
      </c>
      <c r="CQ629" s="13">
        <v>0.95377693847259148</v>
      </c>
      <c r="CR629" s="13">
        <v>0.94357473999176289</v>
      </c>
      <c r="CS629" s="13">
        <v>0.91795103521292876</v>
      </c>
      <c r="CT629" s="16">
        <v>-107.98099999999999</v>
      </c>
      <c r="CU629" s="16">
        <v>-107.98099999999999</v>
      </c>
      <c r="CV629" s="16">
        <v>9.3331</v>
      </c>
      <c r="CW629" s="16">
        <v>1.4849999999999999</v>
      </c>
      <c r="CX629" s="16">
        <v>-12.6061</v>
      </c>
      <c r="CY629" s="16">
        <v>-12.7729</v>
      </c>
      <c r="CZ629" s="16">
        <v>-11.418699999999999</v>
      </c>
      <c r="DA629" s="16">
        <v>12.3178</v>
      </c>
      <c r="DB629" s="16">
        <v>18.483599999999999</v>
      </c>
      <c r="DC629" s="16">
        <v>9.6976999999999993</v>
      </c>
      <c r="DD629" s="16">
        <v>39.252400000000002</v>
      </c>
      <c r="DE629" s="16">
        <v>1.6398999999999999</v>
      </c>
      <c r="DF629" s="16">
        <v>1.7949999999999999</v>
      </c>
      <c r="DG629" s="16">
        <v>-11.730600000000001</v>
      </c>
      <c r="DH629" s="16">
        <v>6.8041</v>
      </c>
      <c r="DI629" s="16">
        <v>-1.6806999999999999</v>
      </c>
      <c r="DJ629" s="21">
        <v>-1.3272999999999999</v>
      </c>
      <c r="DK629" s="21">
        <v>47.610599999999998</v>
      </c>
      <c r="DL629" s="21">
        <v>4.0087999999999999</v>
      </c>
      <c r="DM629" s="21">
        <v>0.59499999999999997</v>
      </c>
      <c r="DN629" s="21">
        <v>-5.0757000000000003</v>
      </c>
      <c r="DO629" s="21">
        <v>-4.9962999999999997</v>
      </c>
      <c r="DP629" s="21">
        <v>-4.3064999999999998</v>
      </c>
      <c r="DQ629" s="21">
        <v>5.1721000000000004</v>
      </c>
      <c r="DR629" s="21">
        <v>8.9991000000000003</v>
      </c>
      <c r="DS629" s="21">
        <v>4.9161999999999999</v>
      </c>
      <c r="DT629" s="21">
        <v>16.491399999999999</v>
      </c>
      <c r="DU629" s="21">
        <v>0.60440000000000005</v>
      </c>
      <c r="DV629" s="21">
        <v>0.58399999999999996</v>
      </c>
      <c r="DW629" s="21">
        <v>-4.0385999999999997</v>
      </c>
      <c r="DX629" s="21">
        <v>2.8275000000000001</v>
      </c>
      <c r="DY629" s="21">
        <v>-0.70660000000000001</v>
      </c>
    </row>
    <row r="630" spans="1:129" x14ac:dyDescent="0.2">
      <c r="A630" s="62" t="str">
        <f>[1]PSIM!A648</f>
        <v>UMS</v>
      </c>
      <c r="B630" s="65">
        <v>0.37280000000000002</v>
      </c>
      <c r="C630" s="65">
        <v>0.3251</v>
      </c>
      <c r="D630" s="65">
        <v>0.46760000000000002</v>
      </c>
      <c r="E630" s="65">
        <v>0.48620000000000002</v>
      </c>
      <c r="F630" s="65">
        <v>0.5131</v>
      </c>
      <c r="G630" s="65">
        <v>1.0677000000000001</v>
      </c>
      <c r="H630" s="65">
        <v>1.1628000000000001</v>
      </c>
      <c r="I630" s="65">
        <v>0.24</v>
      </c>
      <c r="J630" s="65">
        <v>0.24</v>
      </c>
      <c r="K630" s="65">
        <v>0.16139999999999999</v>
      </c>
      <c r="L630" s="65">
        <v>-0.77800000000000002</v>
      </c>
      <c r="M630" s="65">
        <v>-1.0139</v>
      </c>
      <c r="N630" s="65">
        <v>-0.36830000000000002</v>
      </c>
      <c r="O630" s="65">
        <v>-1.0014000000000001</v>
      </c>
      <c r="P630" s="65">
        <v>-0.13</v>
      </c>
      <c r="Q630" s="65">
        <v>-0.18</v>
      </c>
      <c r="R630" s="13">
        <v>21.200600000000001</v>
      </c>
      <c r="S630" s="13">
        <v>24.6143</v>
      </c>
      <c r="T630" s="13">
        <v>32.531300000000002</v>
      </c>
      <c r="U630" s="13">
        <v>31.001999999999999</v>
      </c>
      <c r="V630" s="13">
        <v>30.565799999999999</v>
      </c>
      <c r="W630" s="13">
        <v>30.529499999999999</v>
      </c>
      <c r="X630" s="13">
        <v>30.8047</v>
      </c>
      <c r="Y630" s="13">
        <v>20.810600000000001</v>
      </c>
      <c r="Z630" s="13">
        <v>20.810600000000001</v>
      </c>
      <c r="AA630" s="13">
        <v>17.1401</v>
      </c>
      <c r="AB630" s="13">
        <v>7.5989000000000004</v>
      </c>
      <c r="AC630" s="13">
        <v>4.1271000000000004</v>
      </c>
      <c r="AD630" s="13">
        <v>22.49</v>
      </c>
      <c r="AE630" s="13">
        <v>-17.7059</v>
      </c>
      <c r="AF630" s="13">
        <v>16.194800000000001</v>
      </c>
      <c r="AG630" s="13">
        <v>7.1253000000000002</v>
      </c>
      <c r="AH630" s="65">
        <v>4.13</v>
      </c>
      <c r="AI630" s="65">
        <v>23.42</v>
      </c>
      <c r="AJ630" s="65">
        <v>10.33</v>
      </c>
      <c r="AK630" s="65">
        <v>16.37</v>
      </c>
      <c r="AL630" s="65">
        <v>7.13</v>
      </c>
      <c r="AM630" s="65" t="s">
        <v>15</v>
      </c>
      <c r="AN630" s="65" t="s">
        <v>15</v>
      </c>
      <c r="AO630" s="65">
        <v>12.72</v>
      </c>
      <c r="AP630" s="65">
        <v>12.82</v>
      </c>
      <c r="AQ630" s="65">
        <v>13.89</v>
      </c>
      <c r="AR630" s="65">
        <v>11.61</v>
      </c>
      <c r="AS630" s="65">
        <v>11.73</v>
      </c>
      <c r="AT630" s="65">
        <v>12.43</v>
      </c>
      <c r="AU630" s="65">
        <v>11.68</v>
      </c>
      <c r="AV630" s="65">
        <v>12.04</v>
      </c>
      <c r="AW630" s="65">
        <v>13.96</v>
      </c>
      <c r="AX630" s="68">
        <v>1.2331920196454533</v>
      </c>
      <c r="AY630" s="68">
        <v>7.7089220176036893E-2</v>
      </c>
      <c r="AZ630" s="68">
        <v>2.398574982340837E-2</v>
      </c>
      <c r="BA630" s="68">
        <v>2.5430436397037272E-2</v>
      </c>
      <c r="BB630" s="68">
        <v>7.4186892912426555E-2</v>
      </c>
      <c r="BC630" s="68">
        <v>4.676201688056799E-2</v>
      </c>
      <c r="BD630" s="68">
        <v>7.9553655524437772E-2</v>
      </c>
      <c r="BE630" s="68">
        <v>0.40568163269587154</v>
      </c>
      <c r="BF630" s="68">
        <v>0.40568163269587154</v>
      </c>
      <c r="BG630" s="68">
        <v>0.50020887647201062</v>
      </c>
      <c r="BH630" s="68">
        <v>-0.4874205103105162</v>
      </c>
      <c r="BI630" s="68">
        <v>-0.22878072362530968</v>
      </c>
      <c r="BJ630" s="68">
        <v>-1.0620676848087494</v>
      </c>
      <c r="BK630" s="68">
        <v>-0.27759310017557631</v>
      </c>
      <c r="BL630" s="68">
        <v>-3.5338385411613316</v>
      </c>
      <c r="BM630" s="68">
        <v>-1.3346853362649234</v>
      </c>
      <c r="BN630" s="16">
        <v>12.367100000000001</v>
      </c>
      <c r="BO630" s="16">
        <v>7.2690000000000001</v>
      </c>
      <c r="BP630" s="16">
        <v>13.975099999999999</v>
      </c>
      <c r="BQ630" s="16">
        <v>14.613099999999999</v>
      </c>
      <c r="BR630" s="16">
        <v>12.651299999999999</v>
      </c>
      <c r="BS630" s="16">
        <v>14.620900000000001</v>
      </c>
      <c r="BT630" s="16">
        <v>12.1698</v>
      </c>
      <c r="BU630" s="16">
        <v>3.3733</v>
      </c>
      <c r="BV630" s="16">
        <v>3.3733</v>
      </c>
      <c r="BW630" s="16">
        <v>1.8477000000000001</v>
      </c>
      <c r="BX630" s="16">
        <v>-8.41</v>
      </c>
      <c r="BY630" s="16">
        <v>-19.457599999999999</v>
      </c>
      <c r="BZ630" s="16">
        <v>-13.219799999999999</v>
      </c>
      <c r="CA630" s="16">
        <v>-64.281800000000004</v>
      </c>
      <c r="CB630" s="16">
        <v>-11.955</v>
      </c>
      <c r="CC630" s="16">
        <v>-20.305299999999999</v>
      </c>
      <c r="CD630" s="13" t="s">
        <v>15</v>
      </c>
      <c r="CE630" s="13" t="s">
        <v>15</v>
      </c>
      <c r="CF630" s="13">
        <v>9.7902461724334283E-2</v>
      </c>
      <c r="CG630" s="13">
        <v>0.66249300210368478</v>
      </c>
      <c r="CH630" s="13">
        <v>0.81494004763401051</v>
      </c>
      <c r="CI630" s="13">
        <v>0.81659180364498885</v>
      </c>
      <c r="CJ630" s="13">
        <v>1.8661750293122781</v>
      </c>
      <c r="CK630" s="13">
        <v>0.82449322174783046</v>
      </c>
      <c r="CL630" s="13">
        <v>1.1837590099609803</v>
      </c>
      <c r="CM630" s="13">
        <v>2.1036900142318307</v>
      </c>
      <c r="CN630" s="13">
        <v>1.0922242194391607</v>
      </c>
      <c r="CO630" s="13">
        <v>3.7705162991296146</v>
      </c>
      <c r="CP630" s="13">
        <v>3.1344887291208452</v>
      </c>
      <c r="CQ630" s="13">
        <v>-2.2822348099462002</v>
      </c>
      <c r="CR630" s="13">
        <v>0.74851889352723344</v>
      </c>
      <c r="CS630" s="13">
        <v>2.380442286176772</v>
      </c>
      <c r="CT630" s="16" t="s">
        <v>15</v>
      </c>
      <c r="CU630" s="16" t="s">
        <v>15</v>
      </c>
      <c r="CV630" s="16">
        <v>66.738100000000003</v>
      </c>
      <c r="CW630" s="16">
        <v>43.782200000000003</v>
      </c>
      <c r="CX630" s="16">
        <v>41.129600000000003</v>
      </c>
      <c r="CY630" s="16">
        <v>63.454599999999999</v>
      </c>
      <c r="CZ630" s="16">
        <v>54.3371</v>
      </c>
      <c r="DA630" s="16">
        <v>10.2037</v>
      </c>
      <c r="DB630" s="16">
        <v>10.2037</v>
      </c>
      <c r="DC630" s="16">
        <v>10.2037</v>
      </c>
      <c r="DD630" s="16">
        <v>-32.749299999999998</v>
      </c>
      <c r="DE630" s="16">
        <v>-70.512600000000006</v>
      </c>
      <c r="DF630" s="16">
        <v>-49.6768</v>
      </c>
      <c r="DG630" s="16">
        <v>-49.6768</v>
      </c>
      <c r="DH630" s="16">
        <v>-49.6768</v>
      </c>
      <c r="DI630" s="16">
        <v>-143.9836</v>
      </c>
      <c r="DJ630" s="21">
        <v>23.916599999999999</v>
      </c>
      <c r="DK630" s="21">
        <v>27.3904</v>
      </c>
      <c r="DL630" s="21">
        <v>41.686199999999999</v>
      </c>
      <c r="DM630" s="21">
        <v>28.549900000000001</v>
      </c>
      <c r="DN630" s="21">
        <v>21.935700000000001</v>
      </c>
      <c r="DO630" s="21">
        <v>31.143599999999999</v>
      </c>
      <c r="DP630" s="21">
        <v>20.769600000000001</v>
      </c>
      <c r="DQ630" s="21">
        <v>3.1528999999999998</v>
      </c>
      <c r="DR630" s="21">
        <v>3.1528999999999998</v>
      </c>
      <c r="DS630" s="21">
        <v>3.1528999999999998</v>
      </c>
      <c r="DT630" s="21">
        <v>-9.1298999999999992</v>
      </c>
      <c r="DU630" s="21">
        <v>-15.0116</v>
      </c>
      <c r="DV630" s="21">
        <v>-7.7179000000000002</v>
      </c>
      <c r="DW630" s="21">
        <v>-34.658200000000001</v>
      </c>
      <c r="DX630" s="21">
        <v>-6.3560999999999996</v>
      </c>
      <c r="DY630" s="21">
        <v>-10.6968</v>
      </c>
    </row>
    <row r="631" spans="1:129" x14ac:dyDescent="0.2">
      <c r="A631" s="62" t="str">
        <f>[1]PSIM!A649</f>
        <v>UNIQ</v>
      </c>
      <c r="B631" s="65" t="s">
        <v>15</v>
      </c>
      <c r="C631" s="65" t="s">
        <v>15</v>
      </c>
      <c r="D631" s="65">
        <v>0.16669999999999999</v>
      </c>
      <c r="E631" s="65">
        <v>0.43490000000000001</v>
      </c>
      <c r="F631" s="65">
        <v>7.9799999999999996E-2</v>
      </c>
      <c r="G631" s="65">
        <v>0.26850000000000002</v>
      </c>
      <c r="H631" s="65">
        <v>0.17899999999999999</v>
      </c>
      <c r="I631" s="65">
        <v>0.21879999999999999</v>
      </c>
      <c r="J631" s="65">
        <v>0.2387</v>
      </c>
      <c r="K631" s="65">
        <v>-2.3900000000000001E-2</v>
      </c>
      <c r="L631" s="65">
        <v>0.48920000000000002</v>
      </c>
      <c r="M631" s="65">
        <v>0.74880000000000002</v>
      </c>
      <c r="N631" s="65">
        <v>0.59799999999999998</v>
      </c>
      <c r="O631" s="65">
        <v>0.65900000000000003</v>
      </c>
      <c r="P631" s="65">
        <v>0.81699999999999995</v>
      </c>
      <c r="Q631" s="65">
        <v>0.82299999999999995</v>
      </c>
      <c r="R631" s="13" t="s">
        <v>15</v>
      </c>
      <c r="S631" s="13" t="s">
        <v>15</v>
      </c>
      <c r="T631" s="13">
        <v>15.659800000000001</v>
      </c>
      <c r="U631" s="13">
        <v>20.3475</v>
      </c>
      <c r="V631" s="13">
        <v>24.868099999999998</v>
      </c>
      <c r="W631" s="13">
        <v>19.415099999999999</v>
      </c>
      <c r="X631" s="13">
        <v>20.9649</v>
      </c>
      <c r="Y631" s="13">
        <v>14.5397</v>
      </c>
      <c r="Z631" s="13">
        <v>15.4794</v>
      </c>
      <c r="AA631" s="13">
        <v>15.0495</v>
      </c>
      <c r="AB631" s="13">
        <v>10.1092</v>
      </c>
      <c r="AC631" s="13">
        <v>19.039400000000001</v>
      </c>
      <c r="AD631" s="13">
        <v>18.170100000000001</v>
      </c>
      <c r="AE631" s="13">
        <v>17.8247</v>
      </c>
      <c r="AF631" s="13">
        <v>16.779699999999998</v>
      </c>
      <c r="AG631" s="13">
        <v>19.234200000000001</v>
      </c>
      <c r="AH631" s="65">
        <v>19.04</v>
      </c>
      <c r="AI631" s="65">
        <v>18.170000000000002</v>
      </c>
      <c r="AJ631" s="65">
        <v>17.82</v>
      </c>
      <c r="AK631" s="65">
        <v>16.78</v>
      </c>
      <c r="AL631" s="65">
        <v>19.23</v>
      </c>
      <c r="AM631" s="65" t="s">
        <v>15</v>
      </c>
      <c r="AN631" s="65" t="s">
        <v>15</v>
      </c>
      <c r="AO631" s="65" t="s">
        <v>15</v>
      </c>
      <c r="AP631" s="65" t="s">
        <v>15</v>
      </c>
      <c r="AQ631" s="65" t="s">
        <v>15</v>
      </c>
      <c r="AR631" s="65">
        <v>8.7799999999999994</v>
      </c>
      <c r="AS631" s="65">
        <v>11.69</v>
      </c>
      <c r="AT631" s="65">
        <v>6.88</v>
      </c>
      <c r="AU631" s="65">
        <v>7.2</v>
      </c>
      <c r="AV631" s="65">
        <v>9.01</v>
      </c>
      <c r="AW631" s="65">
        <v>12.38</v>
      </c>
      <c r="AX631" s="68" t="s">
        <v>15</v>
      </c>
      <c r="AY631" s="68" t="s">
        <v>15</v>
      </c>
      <c r="AZ631" s="68">
        <v>8.0864331895917782E-2</v>
      </c>
      <c r="BA631" s="68">
        <v>4.3145875963213419E-2</v>
      </c>
      <c r="BB631" s="68">
        <v>0.38818525336692183</v>
      </c>
      <c r="BC631" s="68">
        <v>0.22799623092316326</v>
      </c>
      <c r="BD631" s="68">
        <v>0.30315878534947233</v>
      </c>
      <c r="BE631" s="68">
        <v>0.33940527029274747</v>
      </c>
      <c r="BF631" s="68">
        <v>0.38473149914460159</v>
      </c>
      <c r="BG631" s="68">
        <v>0.35455357735961207</v>
      </c>
      <c r="BH631" s="68">
        <v>-0.83183832436327954</v>
      </c>
      <c r="BI631" s="68">
        <v>0.18126791016210958</v>
      </c>
      <c r="BJ631" s="68">
        <v>0.31446880872403921</v>
      </c>
      <c r="BK631" s="68">
        <v>0.25002745531505743</v>
      </c>
      <c r="BL631" s="68">
        <v>0.25859165856548155</v>
      </c>
      <c r="BM631" s="68">
        <v>0.28411457629816145</v>
      </c>
      <c r="BN631" s="16" t="s">
        <v>15</v>
      </c>
      <c r="BO631" s="16" t="s">
        <v>15</v>
      </c>
      <c r="BP631" s="16">
        <v>6.4367000000000001</v>
      </c>
      <c r="BQ631" s="16">
        <v>10.2659</v>
      </c>
      <c r="BR631" s="16">
        <v>3.2033</v>
      </c>
      <c r="BS631" s="16">
        <v>5.8304</v>
      </c>
      <c r="BT631" s="16">
        <v>4.9032999999999998</v>
      </c>
      <c r="BU631" s="16">
        <v>4.1073000000000004</v>
      </c>
      <c r="BV631" s="16">
        <v>3.9356999999999998</v>
      </c>
      <c r="BW631" s="16">
        <v>-0.36799999999999999</v>
      </c>
      <c r="BX631" s="16">
        <v>9.5506999999999991</v>
      </c>
      <c r="BY631" s="16">
        <v>8.7361000000000004</v>
      </c>
      <c r="BZ631" s="16">
        <v>6.2830000000000004</v>
      </c>
      <c r="CA631" s="16">
        <v>7.0781999999999998</v>
      </c>
      <c r="CB631" s="16">
        <v>7.0358000000000001</v>
      </c>
      <c r="CC631" s="16">
        <v>7.0705</v>
      </c>
      <c r="CD631" s="13" t="s">
        <v>15</v>
      </c>
      <c r="CE631" s="13" t="s">
        <v>15</v>
      </c>
      <c r="CF631" s="13" t="s">
        <v>15</v>
      </c>
      <c r="CG631" s="13" t="s">
        <v>15</v>
      </c>
      <c r="CH631" s="13" t="s">
        <v>15</v>
      </c>
      <c r="CI631" s="13">
        <v>0.85580423821979601</v>
      </c>
      <c r="CJ631" s="13">
        <v>0.43271685932660181</v>
      </c>
      <c r="CK631" s="13">
        <v>0.62393595267659385</v>
      </c>
      <c r="CL631" s="13">
        <v>1.0632069450470605</v>
      </c>
      <c r="CM631" s="13">
        <v>0.79206250517312193</v>
      </c>
      <c r="CN631" s="13">
        <v>0.52002345441785225</v>
      </c>
      <c r="CO631" s="13">
        <v>1.1051103614488846</v>
      </c>
      <c r="CP631" s="13">
        <v>0.8472728130790329</v>
      </c>
      <c r="CQ631" s="13">
        <v>0.91503999825460047</v>
      </c>
      <c r="CR631" s="13">
        <v>0.92063973042632019</v>
      </c>
      <c r="CS631" s="13">
        <v>1.0164750266892708</v>
      </c>
      <c r="CT631" s="16" t="s">
        <v>15</v>
      </c>
      <c r="CU631" s="16" t="s">
        <v>15</v>
      </c>
      <c r="CV631" s="16" t="s">
        <v>15</v>
      </c>
      <c r="CW631" s="16">
        <v>27.023299999999999</v>
      </c>
      <c r="CX631" s="16">
        <v>4.2767999999999997</v>
      </c>
      <c r="CY631" s="16">
        <v>14.040900000000001</v>
      </c>
      <c r="CZ631" s="16">
        <v>8.1502999999999997</v>
      </c>
      <c r="DA631" s="16">
        <v>9.5815000000000001</v>
      </c>
      <c r="DB631" s="16">
        <v>9.6216000000000008</v>
      </c>
      <c r="DC631" s="16">
        <v>-1.0084</v>
      </c>
      <c r="DD631" s="16">
        <v>21.109200000000001</v>
      </c>
      <c r="DE631" s="16">
        <v>25.132999999999999</v>
      </c>
      <c r="DF631" s="16">
        <v>12.3415</v>
      </c>
      <c r="DG631" s="16">
        <v>12.069000000000001</v>
      </c>
      <c r="DH631" s="16">
        <v>13.6881</v>
      </c>
      <c r="DI631" s="16">
        <v>12.6753</v>
      </c>
      <c r="DJ631" s="21" t="s">
        <v>15</v>
      </c>
      <c r="DK631" s="21" t="s">
        <v>15</v>
      </c>
      <c r="DL631" s="21" t="s">
        <v>15</v>
      </c>
      <c r="DM631" s="21">
        <v>9.4613999999999994</v>
      </c>
      <c r="DN631" s="21">
        <v>1.6994</v>
      </c>
      <c r="DO631" s="21">
        <v>4.9747000000000003</v>
      </c>
      <c r="DP631" s="21">
        <v>3.2389999999999999</v>
      </c>
      <c r="DQ631" s="21">
        <v>3.5385999999999997</v>
      </c>
      <c r="DR631" s="21">
        <v>2.9476</v>
      </c>
      <c r="DS631" s="21">
        <v>-0.29039999999999999</v>
      </c>
      <c r="DT631" s="21">
        <v>6.4606000000000003</v>
      </c>
      <c r="DU631" s="21">
        <v>6.2477</v>
      </c>
      <c r="DV631" s="21">
        <v>3.6545999999999998</v>
      </c>
      <c r="DW631" s="21">
        <v>4.1616</v>
      </c>
      <c r="DX631" s="21">
        <v>4.1350999999999996</v>
      </c>
      <c r="DY631" s="21">
        <v>3.4699999999999998</v>
      </c>
    </row>
    <row r="632" spans="1:129" x14ac:dyDescent="0.2">
      <c r="A632" s="62" t="str">
        <f>[1]PSIM!A650</f>
        <v>UOBKH</v>
      </c>
      <c r="B632" s="65">
        <v>0.1983</v>
      </c>
      <c r="C632" s="65">
        <v>0.54849999999999999</v>
      </c>
      <c r="D632" s="65">
        <v>0.61929999999999996</v>
      </c>
      <c r="E632" s="65">
        <v>0.51949999999999996</v>
      </c>
      <c r="F632" s="65">
        <v>0.44369999999999998</v>
      </c>
      <c r="G632" s="65">
        <v>0.38030000000000003</v>
      </c>
      <c r="H632" s="65">
        <v>0.19009999999999999</v>
      </c>
      <c r="I632" s="65">
        <v>0.2465</v>
      </c>
      <c r="J632" s="65">
        <v>0.28170000000000001</v>
      </c>
      <c r="K632" s="65">
        <v>0.38</v>
      </c>
      <c r="L632" s="65">
        <v>0.33</v>
      </c>
      <c r="M632" s="65">
        <v>0.69</v>
      </c>
      <c r="N632" s="65">
        <v>0.52</v>
      </c>
      <c r="O632" s="65">
        <v>0.47</v>
      </c>
      <c r="P632" s="65">
        <v>0.48</v>
      </c>
      <c r="Q632" s="65">
        <v>0.43</v>
      </c>
      <c r="R632" s="13" t="s">
        <v>15</v>
      </c>
      <c r="S632" s="13" t="s">
        <v>15</v>
      </c>
      <c r="T632" s="13" t="s">
        <v>15</v>
      </c>
      <c r="U632" s="13" t="s">
        <v>15</v>
      </c>
      <c r="V632" s="13" t="s">
        <v>15</v>
      </c>
      <c r="W632" s="13" t="s">
        <v>15</v>
      </c>
      <c r="X632" s="13" t="s">
        <v>15</v>
      </c>
      <c r="Y632" s="13" t="s">
        <v>15</v>
      </c>
      <c r="Z632" s="13" t="s">
        <v>15</v>
      </c>
      <c r="AA632" s="13" t="s">
        <v>15</v>
      </c>
      <c r="AB632" s="13" t="s">
        <v>15</v>
      </c>
      <c r="AC632" s="13" t="s">
        <v>15</v>
      </c>
      <c r="AD632" s="13" t="s">
        <v>15</v>
      </c>
      <c r="AE632" s="13" t="s">
        <v>15</v>
      </c>
      <c r="AF632" s="13" t="s">
        <v>15</v>
      </c>
      <c r="AG632" s="13" t="s">
        <v>15</v>
      </c>
      <c r="AH632" s="65" t="s">
        <v>15</v>
      </c>
      <c r="AI632" s="65">
        <v>33.479999999999997</v>
      </c>
      <c r="AJ632" s="65">
        <v>30.83</v>
      </c>
      <c r="AK632" s="65">
        <v>26.28</v>
      </c>
      <c r="AL632" s="65">
        <v>22.31</v>
      </c>
      <c r="AM632" s="65" t="s">
        <v>15</v>
      </c>
      <c r="AN632" s="65" t="s">
        <v>15</v>
      </c>
      <c r="AO632" s="65" t="s">
        <v>15</v>
      </c>
      <c r="AP632" s="65">
        <v>50.84</v>
      </c>
      <c r="AQ632" s="65">
        <v>47.73</v>
      </c>
      <c r="AR632" s="65">
        <v>49.04</v>
      </c>
      <c r="AS632" s="65">
        <v>63.56</v>
      </c>
      <c r="AT632" s="65">
        <v>59.36</v>
      </c>
      <c r="AU632" s="65">
        <v>59.19</v>
      </c>
      <c r="AV632" s="65">
        <v>53.77</v>
      </c>
      <c r="AW632" s="65">
        <v>62.32</v>
      </c>
      <c r="AX632" s="68" t="s">
        <v>15</v>
      </c>
      <c r="AY632" s="68" t="s">
        <v>15</v>
      </c>
      <c r="AZ632" s="68" t="s">
        <v>15</v>
      </c>
      <c r="BA632" s="68" t="s">
        <v>15</v>
      </c>
      <c r="BB632" s="68" t="s">
        <v>15</v>
      </c>
      <c r="BC632" s="68" t="s">
        <v>15</v>
      </c>
      <c r="BD632" s="68" t="s">
        <v>15</v>
      </c>
      <c r="BE632" s="68" t="s">
        <v>15</v>
      </c>
      <c r="BF632" s="68" t="s">
        <v>15</v>
      </c>
      <c r="BG632" s="68" t="s">
        <v>15</v>
      </c>
      <c r="BH632" s="68" t="s">
        <v>15</v>
      </c>
      <c r="BI632" s="68" t="s">
        <v>15</v>
      </c>
      <c r="BJ632" s="68" t="s">
        <v>15</v>
      </c>
      <c r="BK632" s="68" t="s">
        <v>15</v>
      </c>
      <c r="BL632" s="68" t="s">
        <v>15</v>
      </c>
      <c r="BM632" s="68" t="s">
        <v>15</v>
      </c>
      <c r="BN632" s="16">
        <v>16.008600000000001</v>
      </c>
      <c r="BO632" s="16">
        <v>27.601099999999999</v>
      </c>
      <c r="BP632" s="16">
        <v>31.729800000000001</v>
      </c>
      <c r="BQ632" s="16">
        <v>31.0686</v>
      </c>
      <c r="BR632" s="16">
        <v>34.756999999999998</v>
      </c>
      <c r="BS632" s="16">
        <v>33.215200000000003</v>
      </c>
      <c r="BT632" s="16">
        <v>20.669499999999999</v>
      </c>
      <c r="BU632" s="16">
        <v>24.4437</v>
      </c>
      <c r="BV632" s="16">
        <v>23.203399999999998</v>
      </c>
      <c r="BW632" s="16">
        <v>17.0365</v>
      </c>
      <c r="BX632" s="16">
        <v>19.114100000000001</v>
      </c>
      <c r="BY632" s="16">
        <v>28.899799999999999</v>
      </c>
      <c r="BZ632" s="16">
        <v>24.817</v>
      </c>
      <c r="CA632" s="16">
        <v>24.895</v>
      </c>
      <c r="CB632" s="16">
        <v>22.625</v>
      </c>
      <c r="CC632" s="16">
        <v>18.7225</v>
      </c>
      <c r="CD632" s="13" t="s">
        <v>15</v>
      </c>
      <c r="CE632" s="13" t="s">
        <v>15</v>
      </c>
      <c r="CF632" s="13" t="s">
        <v>15</v>
      </c>
      <c r="CG632" s="13" t="s">
        <v>15</v>
      </c>
      <c r="CH632" s="13" t="s">
        <v>15</v>
      </c>
      <c r="CI632" s="13" t="s">
        <v>15</v>
      </c>
      <c r="CJ632" s="13" t="s">
        <v>15</v>
      </c>
      <c r="CK632" s="13" t="s">
        <v>15</v>
      </c>
      <c r="CL632" s="13" t="s">
        <v>15</v>
      </c>
      <c r="CM632" s="13" t="s">
        <v>15</v>
      </c>
      <c r="CN632" s="13" t="s">
        <v>15</v>
      </c>
      <c r="CO632" s="13" t="s">
        <v>15</v>
      </c>
      <c r="CP632" s="13" t="s">
        <v>15</v>
      </c>
      <c r="CQ632" s="13" t="s">
        <v>15</v>
      </c>
      <c r="CR632" s="13" t="s">
        <v>15</v>
      </c>
      <c r="CS632" s="13" t="s">
        <v>15</v>
      </c>
      <c r="CT632" s="16">
        <v>24.7041</v>
      </c>
      <c r="CU632" s="16">
        <v>46.642699999999998</v>
      </c>
      <c r="CV632" s="16">
        <v>35.188400000000001</v>
      </c>
      <c r="CW632" s="16">
        <v>18.066700000000001</v>
      </c>
      <c r="CX632" s="16">
        <v>13.8942</v>
      </c>
      <c r="CY632" s="16">
        <v>10.946300000000001</v>
      </c>
      <c r="CZ632" s="16">
        <v>5.0776000000000003</v>
      </c>
      <c r="DA632" s="16">
        <v>6.4005000000000001</v>
      </c>
      <c r="DB632" s="16">
        <v>7.2183999999999999</v>
      </c>
      <c r="DC632" s="16">
        <v>6.6611000000000002</v>
      </c>
      <c r="DD632" s="16">
        <v>7.5145999999999997</v>
      </c>
      <c r="DE632" s="16">
        <v>7.5145999999999997</v>
      </c>
      <c r="DF632" s="16">
        <v>7.5145999999999997</v>
      </c>
      <c r="DG632" s="16">
        <v>8.1928000000000001</v>
      </c>
      <c r="DH632" s="16">
        <v>7.8415999999999997</v>
      </c>
      <c r="DI632" s="16">
        <v>6.6492000000000004</v>
      </c>
      <c r="DJ632" s="21">
        <v>7.1600999999999999</v>
      </c>
      <c r="DK632" s="21">
        <v>12.058</v>
      </c>
      <c r="DL632" s="21">
        <v>11.295</v>
      </c>
      <c r="DM632" s="21">
        <v>9.7667999999999999</v>
      </c>
      <c r="DN632" s="21">
        <v>7.7382999999999997</v>
      </c>
      <c r="DO632" s="21">
        <v>7.0673000000000004</v>
      </c>
      <c r="DP632" s="21">
        <v>4.1471999999999998</v>
      </c>
      <c r="DQ632" s="21">
        <v>5.4218000000000002</v>
      </c>
      <c r="DR632" s="21">
        <v>4.9838000000000005</v>
      </c>
      <c r="DS632" s="21">
        <v>4.1010999999999997</v>
      </c>
      <c r="DT632" s="21">
        <v>3.9782999999999999</v>
      </c>
      <c r="DU632" s="21">
        <v>3.9782999999999999</v>
      </c>
      <c r="DV632" s="21">
        <v>3.9782999999999999</v>
      </c>
      <c r="DW632" s="21">
        <v>5.2160000000000002</v>
      </c>
      <c r="DX632" s="21">
        <v>4.6454000000000004</v>
      </c>
      <c r="DY632" s="21">
        <v>3.4375999999999998</v>
      </c>
    </row>
    <row r="633" spans="1:129" x14ac:dyDescent="0.2">
      <c r="A633" s="62" t="str">
        <f>[1]PSIM!A651</f>
        <v>UP</v>
      </c>
      <c r="B633" s="65">
        <v>1.01</v>
      </c>
      <c r="C633" s="65">
        <v>2.09</v>
      </c>
      <c r="D633" s="65">
        <v>1.6099999999999999</v>
      </c>
      <c r="E633" s="65">
        <v>1.6800000000000002</v>
      </c>
      <c r="F633" s="65">
        <v>3.32</v>
      </c>
      <c r="G633" s="65">
        <v>2.3199999999999998</v>
      </c>
      <c r="H633" s="65">
        <v>2.67</v>
      </c>
      <c r="I633" s="65">
        <v>0.55000000000000004</v>
      </c>
      <c r="J633" s="65">
        <v>2.02</v>
      </c>
      <c r="K633" s="65">
        <v>2.31</v>
      </c>
      <c r="L633" s="65">
        <v>3.49</v>
      </c>
      <c r="M633" s="65">
        <v>2.94</v>
      </c>
      <c r="N633" s="65">
        <v>1.9</v>
      </c>
      <c r="O633" s="65">
        <v>1.1299999999999999</v>
      </c>
      <c r="P633" s="65">
        <v>1.34</v>
      </c>
      <c r="Q633" s="65">
        <v>1.17</v>
      </c>
      <c r="R633" s="13">
        <v>14.027699999999999</v>
      </c>
      <c r="S633" s="13">
        <v>12.9954</v>
      </c>
      <c r="T633" s="13">
        <v>10.872299999999999</v>
      </c>
      <c r="U633" s="13">
        <v>9.9158000000000008</v>
      </c>
      <c r="V633" s="13">
        <v>16.195900000000002</v>
      </c>
      <c r="W633" s="13">
        <v>15.2135</v>
      </c>
      <c r="X633" s="13">
        <v>12.390499999999999</v>
      </c>
      <c r="Y633" s="13">
        <v>12.0411</v>
      </c>
      <c r="Z633" s="13">
        <v>12.1959</v>
      </c>
      <c r="AA633" s="13">
        <v>9.7723999999999993</v>
      </c>
      <c r="AB633" s="13">
        <v>13.9383</v>
      </c>
      <c r="AC633" s="13">
        <v>13.042400000000001</v>
      </c>
      <c r="AD633" s="13">
        <v>10.369300000000001</v>
      </c>
      <c r="AE633" s="13">
        <v>7.8159000000000001</v>
      </c>
      <c r="AF633" s="13">
        <v>8.5723000000000003</v>
      </c>
      <c r="AG633" s="13">
        <v>8.1146999999999991</v>
      </c>
      <c r="AH633" s="65">
        <v>13.04</v>
      </c>
      <c r="AI633" s="65">
        <v>10.37</v>
      </c>
      <c r="AJ633" s="65">
        <v>7.82</v>
      </c>
      <c r="AK633" s="65">
        <v>8.57</v>
      </c>
      <c r="AL633" s="65">
        <v>8.11</v>
      </c>
      <c r="AM633" s="65">
        <v>11.08</v>
      </c>
      <c r="AN633" s="65">
        <v>7.57</v>
      </c>
      <c r="AO633" s="65">
        <v>8.98</v>
      </c>
      <c r="AP633" s="65">
        <v>7.88</v>
      </c>
      <c r="AQ633" s="65">
        <v>8.9499999999999993</v>
      </c>
      <c r="AR633" s="65">
        <v>12.05</v>
      </c>
      <c r="AS633" s="65">
        <v>9.75</v>
      </c>
      <c r="AT633" s="65">
        <v>13.58</v>
      </c>
      <c r="AU633" s="65">
        <v>9.2899999999999991</v>
      </c>
      <c r="AV633" s="65">
        <v>9.75</v>
      </c>
      <c r="AW633" s="65" t="s">
        <v>15</v>
      </c>
      <c r="AX633" s="68">
        <v>2.0577667864308712E-2</v>
      </c>
      <c r="AY633" s="68">
        <v>1.6873612970672925E-3</v>
      </c>
      <c r="AZ633" s="68">
        <v>0.10163587734029979</v>
      </c>
      <c r="BA633" s="68">
        <v>0.31561716535568746</v>
      </c>
      <c r="BB633" s="68">
        <v>9.0140522368248557E-2</v>
      </c>
      <c r="BC633" s="68">
        <v>4.7647529857523706E-2</v>
      </c>
      <c r="BD633" s="68">
        <v>1.2087096208102163E-2</v>
      </c>
      <c r="BE633" s="68">
        <v>-4.7637415621986506E-3</v>
      </c>
      <c r="BF633" s="68">
        <v>1.407560079267857E-3</v>
      </c>
      <c r="BG633" s="68" t="s">
        <v>15</v>
      </c>
      <c r="BH633" s="68" t="s">
        <v>15</v>
      </c>
      <c r="BI633" s="68">
        <v>6.3205371950972859E-5</v>
      </c>
      <c r="BJ633" s="68" t="s">
        <v>15</v>
      </c>
      <c r="BK633" s="68" t="s">
        <v>15</v>
      </c>
      <c r="BL633" s="68" t="s">
        <v>15</v>
      </c>
      <c r="BM633" s="68" t="s">
        <v>15</v>
      </c>
      <c r="BN633" s="16">
        <v>4.8116000000000003</v>
      </c>
      <c r="BO633" s="16">
        <v>5.9390000000000001</v>
      </c>
      <c r="BP633" s="16">
        <v>3.5556000000000001</v>
      </c>
      <c r="BQ633" s="16">
        <v>3.6882999999999999</v>
      </c>
      <c r="BR633" s="16">
        <v>7.7976999999999999</v>
      </c>
      <c r="BS633" s="16">
        <v>5.8010999999999999</v>
      </c>
      <c r="BT633" s="16">
        <v>6.3673999999999999</v>
      </c>
      <c r="BU633" s="16">
        <v>1.9807000000000001</v>
      </c>
      <c r="BV633" s="16">
        <v>5.6646999999999998</v>
      </c>
      <c r="BW633" s="16">
        <v>7.3662999999999998</v>
      </c>
      <c r="BX633" s="16">
        <v>8.4688999999999997</v>
      </c>
      <c r="BY633" s="16">
        <v>8.0525000000000002</v>
      </c>
      <c r="BZ633" s="16">
        <v>6.3638000000000003</v>
      </c>
      <c r="CA633" s="16">
        <v>3.7789000000000001</v>
      </c>
      <c r="CB633" s="16">
        <v>4.9314</v>
      </c>
      <c r="CC633" s="16">
        <v>4.3250999999999999</v>
      </c>
      <c r="CD633" s="13">
        <v>1.4087277600306539E-2</v>
      </c>
      <c r="CE633" s="13">
        <v>4.4982915650673E-2</v>
      </c>
      <c r="CF633" s="13">
        <v>0.38999070313646816</v>
      </c>
      <c r="CG633" s="13">
        <v>0.39769742985756157</v>
      </c>
      <c r="CH633" s="13">
        <v>0.13088477020270478</v>
      </c>
      <c r="CI633" s="13">
        <v>2.9968680662081464E-2</v>
      </c>
      <c r="CJ633" s="13">
        <v>1.2963999574162662E-3</v>
      </c>
      <c r="CK633" s="13">
        <v>1.0289164890895494E-3</v>
      </c>
      <c r="CL633" s="13" t="s">
        <v>15</v>
      </c>
      <c r="CM633" s="13" t="s">
        <v>15</v>
      </c>
      <c r="CN633" s="13" t="s">
        <v>15</v>
      </c>
      <c r="CO633" s="13" t="s">
        <v>15</v>
      </c>
      <c r="CP633" s="13" t="s">
        <v>15</v>
      </c>
      <c r="CQ633" s="13" t="s">
        <v>15</v>
      </c>
      <c r="CR633" s="13" t="s">
        <v>15</v>
      </c>
      <c r="CS633" s="13" t="s">
        <v>15</v>
      </c>
      <c r="CT633" s="16">
        <v>5.3413000000000004</v>
      </c>
      <c r="CU633" s="16">
        <v>10.715</v>
      </c>
      <c r="CV633" s="16">
        <v>7.9824999999999999</v>
      </c>
      <c r="CW633" s="16">
        <v>8.1298999999999992</v>
      </c>
      <c r="CX633" s="16">
        <v>15.006399999999999</v>
      </c>
      <c r="CY633" s="16">
        <v>9.9769000000000005</v>
      </c>
      <c r="CZ633" s="16">
        <v>11.4839</v>
      </c>
      <c r="DA633" s="16">
        <v>2.4527000000000001</v>
      </c>
      <c r="DB633" s="16">
        <v>9.1677</v>
      </c>
      <c r="DC633" s="16">
        <v>10.0924</v>
      </c>
      <c r="DD633" s="16">
        <v>14.6068</v>
      </c>
      <c r="DE633" s="16">
        <v>12.0364</v>
      </c>
      <c r="DF633" s="16">
        <v>8.0490999999999993</v>
      </c>
      <c r="DG633" s="16">
        <v>5.0125000000000002</v>
      </c>
      <c r="DH633" s="16">
        <v>6.0293999999999999</v>
      </c>
      <c r="DI633" s="16">
        <v>5.2373000000000003</v>
      </c>
      <c r="DJ633" s="21">
        <v>4.3558000000000003</v>
      </c>
      <c r="DK633" s="21">
        <v>7.5972999999999997</v>
      </c>
      <c r="DL633" s="21">
        <v>4.5336999999999996</v>
      </c>
      <c r="DM633" s="21">
        <v>4.2724000000000002</v>
      </c>
      <c r="DN633" s="21">
        <v>8.9530999999999992</v>
      </c>
      <c r="DO633" s="21">
        <v>6.6067</v>
      </c>
      <c r="DP633" s="21">
        <v>8.0411999999999999</v>
      </c>
      <c r="DQ633" s="21">
        <v>1.7829999999999999</v>
      </c>
      <c r="DR633" s="21">
        <v>6.8589000000000002</v>
      </c>
      <c r="DS633" s="21">
        <v>7.8560999999999996</v>
      </c>
      <c r="DT633" s="21">
        <v>11.3299</v>
      </c>
      <c r="DU633" s="21">
        <v>9.3262999999999998</v>
      </c>
      <c r="DV633" s="21">
        <v>6.3272000000000004</v>
      </c>
      <c r="DW633" s="21">
        <v>3.9472</v>
      </c>
      <c r="DX633" s="21">
        <v>4.7782</v>
      </c>
      <c r="DY633" s="21">
        <v>4.1672000000000002</v>
      </c>
    </row>
    <row r="634" spans="1:129" x14ac:dyDescent="0.2">
      <c r="A634" s="62" t="str">
        <f>[1]PSIM!A652</f>
        <v>UPA</v>
      </c>
      <c r="B634" s="65" t="s">
        <v>15</v>
      </c>
      <c r="C634" s="65" t="s">
        <v>15</v>
      </c>
      <c r="D634" s="65" t="s">
        <v>15</v>
      </c>
      <c r="E634" s="65" t="s">
        <v>15</v>
      </c>
      <c r="F634" s="65">
        <v>4.4299999999999999E-2</v>
      </c>
      <c r="G634" s="65">
        <v>4.4299999999999999E-2</v>
      </c>
      <c r="H634" s="65">
        <v>4.4299999999999999E-2</v>
      </c>
      <c r="I634" s="65">
        <v>4.4299999999999999E-2</v>
      </c>
      <c r="J634" s="65">
        <v>-2.46E-2</v>
      </c>
      <c r="K634" s="65">
        <v>-0.33660000000000001</v>
      </c>
      <c r="L634" s="65">
        <v>-0.16420000000000001</v>
      </c>
      <c r="M634" s="65">
        <v>-0.14280000000000001</v>
      </c>
      <c r="N634" s="65">
        <v>-0.08</v>
      </c>
      <c r="O634" s="65">
        <v>-6.2700000000000006E-2</v>
      </c>
      <c r="P634" s="65">
        <v>-7.1999999999999998E-3</v>
      </c>
      <c r="Q634" s="65">
        <v>-2.7199999999999998E-2</v>
      </c>
      <c r="R634" s="13" t="s">
        <v>15</v>
      </c>
      <c r="S634" s="13" t="s">
        <v>15</v>
      </c>
      <c r="T634" s="13" t="s">
        <v>15</v>
      </c>
      <c r="U634" s="13" t="s">
        <v>15</v>
      </c>
      <c r="V634" s="13">
        <v>60.993899999999996</v>
      </c>
      <c r="W634" s="13">
        <v>60.993899999999996</v>
      </c>
      <c r="X634" s="13">
        <v>60.993899999999996</v>
      </c>
      <c r="Y634" s="13">
        <v>60.993899999999996</v>
      </c>
      <c r="Z634" s="13">
        <v>60.241500000000002</v>
      </c>
      <c r="AA634" s="13">
        <v>-146.06489999999999</v>
      </c>
      <c r="AB634" s="13">
        <v>-254.69489999999999</v>
      </c>
      <c r="AC634" s="13">
        <v>-2175.1900999999998</v>
      </c>
      <c r="AD634" s="13">
        <v>77.551500000000004</v>
      </c>
      <c r="AE634" s="13">
        <v>-159.72640000000001</v>
      </c>
      <c r="AF634" s="13">
        <v>83.073099999999997</v>
      </c>
      <c r="AG634" s="13">
        <v>6.7042999999999999</v>
      </c>
      <c r="AH634" s="65">
        <v>-2175.21</v>
      </c>
      <c r="AI634" s="65">
        <v>-1.46</v>
      </c>
      <c r="AJ634" s="65">
        <v>12.57</v>
      </c>
      <c r="AK634" s="65">
        <v>83.07</v>
      </c>
      <c r="AL634" s="65">
        <v>6.7</v>
      </c>
      <c r="AM634" s="65" t="s">
        <v>15</v>
      </c>
      <c r="AN634" s="65" t="s">
        <v>15</v>
      </c>
      <c r="AO634" s="65" t="s">
        <v>15</v>
      </c>
      <c r="AP634" s="65" t="s">
        <v>15</v>
      </c>
      <c r="AQ634" s="65" t="s">
        <v>15</v>
      </c>
      <c r="AR634" s="65" t="s">
        <v>15</v>
      </c>
      <c r="AS634" s="65" t="s">
        <v>15</v>
      </c>
      <c r="AT634" s="65" t="s">
        <v>15</v>
      </c>
      <c r="AU634" s="65">
        <v>34.729999999999997</v>
      </c>
      <c r="AV634" s="65">
        <v>248.41</v>
      </c>
      <c r="AW634" s="65">
        <v>696.71</v>
      </c>
      <c r="AX634" s="68" t="s">
        <v>15</v>
      </c>
      <c r="AY634" s="68" t="s">
        <v>15</v>
      </c>
      <c r="AZ634" s="68" t="s">
        <v>15</v>
      </c>
      <c r="BA634" s="68" t="s">
        <v>15</v>
      </c>
      <c r="BB634" s="68">
        <v>5.6791090809062562E-2</v>
      </c>
      <c r="BC634" s="68">
        <v>5.6791090809062562E-2</v>
      </c>
      <c r="BD634" s="68">
        <v>5.6791090809062562E-2</v>
      </c>
      <c r="BE634" s="68">
        <v>5.6791090809062562E-2</v>
      </c>
      <c r="BF634" s="68">
        <v>-0.71809637278263172</v>
      </c>
      <c r="BG634" s="68">
        <v>-2.4763225863950949E-2</v>
      </c>
      <c r="BH634" s="68">
        <v>-8.2435152711143989E-2</v>
      </c>
      <c r="BI634" s="68">
        <v>-6.9720674600745061E-2</v>
      </c>
      <c r="BJ634" s="68">
        <v>-3.8381440986417936E-2</v>
      </c>
      <c r="BK634" s="68">
        <v>-4.506870425626152E-2</v>
      </c>
      <c r="BL634" s="68">
        <v>-8.384448885013758E-2</v>
      </c>
      <c r="BM634" s="68">
        <v>-3.0728492423377624E-2</v>
      </c>
      <c r="BN634" s="16" t="s">
        <v>15</v>
      </c>
      <c r="BO634" s="16" t="s">
        <v>15</v>
      </c>
      <c r="BP634" s="16" t="s">
        <v>15</v>
      </c>
      <c r="BQ634" s="16" t="s">
        <v>15</v>
      </c>
      <c r="BR634" s="16">
        <v>18.087499999999999</v>
      </c>
      <c r="BS634" s="16">
        <v>18.087499999999999</v>
      </c>
      <c r="BT634" s="16">
        <v>18.087499999999999</v>
      </c>
      <c r="BU634" s="16">
        <v>18.087499999999999</v>
      </c>
      <c r="BV634" s="16">
        <v>-8.4870000000000001</v>
      </c>
      <c r="BW634" s="16">
        <v>-753.21609999999998</v>
      </c>
      <c r="BX634" s="16">
        <v>-1578.9603</v>
      </c>
      <c r="BY634" s="16">
        <v>-11215.6895</v>
      </c>
      <c r="BZ634" s="16">
        <v>-954.42049999999995</v>
      </c>
      <c r="CA634" s="16">
        <v>-479.50689999999997</v>
      </c>
      <c r="CB634" s="16">
        <v>-24.891100000000002</v>
      </c>
      <c r="CC634" s="16">
        <v>-154.68969999999999</v>
      </c>
      <c r="CD634" s="13" t="s">
        <v>15</v>
      </c>
      <c r="CE634" s="13" t="s">
        <v>15</v>
      </c>
      <c r="CF634" s="13" t="s">
        <v>15</v>
      </c>
      <c r="CG634" s="13" t="s">
        <v>15</v>
      </c>
      <c r="CH634" s="13" t="s">
        <v>15</v>
      </c>
      <c r="CI634" s="13" t="s">
        <v>15</v>
      </c>
      <c r="CJ634" s="13" t="s">
        <v>15</v>
      </c>
      <c r="CK634" s="13" t="s">
        <v>15</v>
      </c>
      <c r="CL634" s="13">
        <v>0.10422656003246057</v>
      </c>
      <c r="CM634" s="13">
        <v>0.31181976573889836</v>
      </c>
      <c r="CN634" s="13">
        <v>0.39733724391587821</v>
      </c>
      <c r="CO634" s="13">
        <v>8.3604426230140638E-2</v>
      </c>
      <c r="CP634" s="13">
        <v>2.4953727275995142E-2</v>
      </c>
      <c r="CQ634" s="13">
        <v>3.4813100354477274E-2</v>
      </c>
      <c r="CR634" s="13">
        <v>1.6033013789683873E-2</v>
      </c>
      <c r="CS634" s="13">
        <v>4.2627613208989171E-3</v>
      </c>
      <c r="CT634" s="16" t="s">
        <v>15</v>
      </c>
      <c r="CU634" s="16" t="s">
        <v>15</v>
      </c>
      <c r="CV634" s="16" t="s">
        <v>15</v>
      </c>
      <c r="CW634" s="16" t="s">
        <v>15</v>
      </c>
      <c r="CX634" s="16" t="s">
        <v>15</v>
      </c>
      <c r="CY634" s="16" t="s">
        <v>15</v>
      </c>
      <c r="CZ634" s="16" t="s">
        <v>15</v>
      </c>
      <c r="DA634" s="16" t="s">
        <v>15</v>
      </c>
      <c r="DB634" s="16" t="s">
        <v>15</v>
      </c>
      <c r="DC634" s="16">
        <v>-59.159700000000001</v>
      </c>
      <c r="DD634" s="16">
        <v>-53.531999999999996</v>
      </c>
      <c r="DE634" s="16">
        <v>-35.621499999999997</v>
      </c>
      <c r="DF634" s="16">
        <v>-4.7594000000000003</v>
      </c>
      <c r="DG634" s="16">
        <v>-15.007400000000001</v>
      </c>
      <c r="DH634" s="16">
        <v>-1.6088</v>
      </c>
      <c r="DI634" s="16">
        <v>-6.3373999999999997</v>
      </c>
      <c r="DJ634" s="21" t="s">
        <v>15</v>
      </c>
      <c r="DK634" s="21" t="s">
        <v>15</v>
      </c>
      <c r="DL634" s="21" t="s">
        <v>15</v>
      </c>
      <c r="DM634" s="21" t="s">
        <v>15</v>
      </c>
      <c r="DN634" s="21" t="s">
        <v>15</v>
      </c>
      <c r="DO634" s="21" t="s">
        <v>15</v>
      </c>
      <c r="DP634" s="21" t="s">
        <v>15</v>
      </c>
      <c r="DQ634" s="21" t="s">
        <v>15</v>
      </c>
      <c r="DR634" s="21" t="s">
        <v>15</v>
      </c>
      <c r="DS634" s="21">
        <v>-46.028100000000002</v>
      </c>
      <c r="DT634" s="21">
        <v>-32.681100000000001</v>
      </c>
      <c r="DU634" s="21">
        <v>-26.671399999999998</v>
      </c>
      <c r="DV634" s="21">
        <v>-4.4379</v>
      </c>
      <c r="DW634" s="21">
        <v>-13.8508</v>
      </c>
      <c r="DX634" s="21">
        <v>-1.4797</v>
      </c>
      <c r="DY634" s="21">
        <v>-5.9505999999999997</v>
      </c>
    </row>
    <row r="635" spans="1:129" x14ac:dyDescent="0.2">
      <c r="A635" s="62" t="str">
        <f>[1]PSIM!A653</f>
        <v>UPF</v>
      </c>
      <c r="B635" s="65">
        <v>7.8870000000000005</v>
      </c>
      <c r="C635" s="65">
        <v>3.2040000000000002</v>
      </c>
      <c r="D635" s="65">
        <v>3.16</v>
      </c>
      <c r="E635" s="65">
        <v>3.3205</v>
      </c>
      <c r="F635" s="65">
        <v>1.96</v>
      </c>
      <c r="G635" s="65">
        <v>2.2800000000000002</v>
      </c>
      <c r="H635" s="65">
        <v>2.46</v>
      </c>
      <c r="I635" s="65">
        <v>15.27</v>
      </c>
      <c r="J635" s="65">
        <v>5.9399999999999995</v>
      </c>
      <c r="K635" s="65">
        <v>4.24</v>
      </c>
      <c r="L635" s="65">
        <v>5.23</v>
      </c>
      <c r="M635" s="65">
        <v>2.9699999999999998</v>
      </c>
      <c r="N635" s="65">
        <v>3.35</v>
      </c>
      <c r="O635" s="65">
        <v>4.91</v>
      </c>
      <c r="P635" s="65">
        <v>7.11</v>
      </c>
      <c r="Q635" s="65">
        <v>4</v>
      </c>
      <c r="R635" s="13">
        <v>14.9901</v>
      </c>
      <c r="S635" s="13">
        <v>5.9470999999999998</v>
      </c>
      <c r="T635" s="13">
        <v>5.6791</v>
      </c>
      <c r="U635" s="13">
        <v>5.2697000000000003</v>
      </c>
      <c r="V635" s="13">
        <v>2.3024</v>
      </c>
      <c r="W635" s="13">
        <v>7.0936000000000003</v>
      </c>
      <c r="X635" s="13">
        <v>7.9607999999999999</v>
      </c>
      <c r="Y635" s="13">
        <v>22.23</v>
      </c>
      <c r="Z635" s="13">
        <v>9.5145999999999997</v>
      </c>
      <c r="AA635" s="13">
        <v>9.2586999999999993</v>
      </c>
      <c r="AB635" s="13">
        <v>11.848599999999999</v>
      </c>
      <c r="AC635" s="13">
        <v>11.7193</v>
      </c>
      <c r="AD635" s="13">
        <v>12.8681</v>
      </c>
      <c r="AE635" s="13">
        <v>16.679400000000001</v>
      </c>
      <c r="AF635" s="13">
        <v>21.048400000000001</v>
      </c>
      <c r="AG635" s="13">
        <v>15.598000000000001</v>
      </c>
      <c r="AH635" s="65">
        <v>11.72</v>
      </c>
      <c r="AI635" s="65">
        <v>12.87</v>
      </c>
      <c r="AJ635" s="65">
        <v>16.68</v>
      </c>
      <c r="AK635" s="65">
        <v>21.05</v>
      </c>
      <c r="AL635" s="65">
        <v>15.6</v>
      </c>
      <c r="AM635" s="65">
        <v>4.59</v>
      </c>
      <c r="AN635" s="65">
        <v>0.17</v>
      </c>
      <c r="AO635" s="65">
        <v>4.21</v>
      </c>
      <c r="AP635" s="65">
        <v>4.32</v>
      </c>
      <c r="AQ635" s="65">
        <v>3.67</v>
      </c>
      <c r="AR635" s="65">
        <v>8.7100000000000009</v>
      </c>
      <c r="AS635" s="65">
        <v>7.78</v>
      </c>
      <c r="AT635" s="65">
        <v>8.92</v>
      </c>
      <c r="AU635" s="65">
        <v>8.8000000000000007</v>
      </c>
      <c r="AV635" s="65">
        <v>7.97</v>
      </c>
      <c r="AW635" s="65">
        <v>9.85</v>
      </c>
      <c r="AX635" s="68">
        <v>4.591438497681324E-5</v>
      </c>
      <c r="AY635" s="68">
        <v>2.8653079642024515E-2</v>
      </c>
      <c r="AZ635" s="68">
        <v>7.119283356907119E-2</v>
      </c>
      <c r="BA635" s="68">
        <v>4.6947734175032819E-2</v>
      </c>
      <c r="BB635" s="68">
        <v>-0.28313588165990311</v>
      </c>
      <c r="BC635" s="68">
        <v>-0.20560245296589316</v>
      </c>
      <c r="BD635" s="68">
        <v>0.41366671030239555</v>
      </c>
      <c r="BE635" s="68">
        <v>7.9932239042033483E-3</v>
      </c>
      <c r="BF635" s="68">
        <v>6.1697537610598444E-2</v>
      </c>
      <c r="BG635" s="68">
        <v>0.27017599335948694</v>
      </c>
      <c r="BH635" s="68">
        <v>8.8444185086608118E-2</v>
      </c>
      <c r="BI635" s="68">
        <v>-3.2462546816479398</v>
      </c>
      <c r="BJ635" s="68">
        <v>7.4961081013761741E-2</v>
      </c>
      <c r="BK635" s="68">
        <v>1.3309746254629886E-2</v>
      </c>
      <c r="BL635" s="68" t="s">
        <v>15</v>
      </c>
      <c r="BM635" s="68" t="s">
        <v>15</v>
      </c>
      <c r="BN635" s="16">
        <v>9.3080999999999996</v>
      </c>
      <c r="BO635" s="16">
        <v>3.35</v>
      </c>
      <c r="BP635" s="16">
        <v>3.2858000000000001</v>
      </c>
      <c r="BQ635" s="16">
        <v>3.1423999999999999</v>
      </c>
      <c r="BR635" s="16">
        <v>1.6388</v>
      </c>
      <c r="BS635" s="16">
        <v>2.0989</v>
      </c>
      <c r="BT635" s="16">
        <v>1.9308000000000001</v>
      </c>
      <c r="BU635" s="16">
        <v>12.2409</v>
      </c>
      <c r="BV635" s="16">
        <v>5.1643999999999997</v>
      </c>
      <c r="BW635" s="16">
        <v>4.0420999999999996</v>
      </c>
      <c r="BX635" s="16">
        <v>5.5732999999999997</v>
      </c>
      <c r="BY635" s="16">
        <v>3.3521000000000001</v>
      </c>
      <c r="BZ635" s="16">
        <v>4.1622000000000003</v>
      </c>
      <c r="CA635" s="16">
        <v>6.367</v>
      </c>
      <c r="CB635" s="16">
        <v>9.0146999999999995</v>
      </c>
      <c r="CC635" s="16">
        <v>5.0331000000000001</v>
      </c>
      <c r="CD635" s="13">
        <v>1.1189048171335587E-3</v>
      </c>
      <c r="CE635" s="13">
        <v>0.1581880326533753</v>
      </c>
      <c r="CF635" s="13">
        <v>0.11779450965720432</v>
      </c>
      <c r="CG635" s="13">
        <v>9.4398896636273086E-2</v>
      </c>
      <c r="CH635" s="13">
        <v>0.30600308134189058</v>
      </c>
      <c r="CI635" s="13">
        <v>1.7991764138689203E-2</v>
      </c>
      <c r="CJ635" s="13">
        <v>0.18493213752969559</v>
      </c>
      <c r="CK635" s="13">
        <v>1.277054639019222E-4</v>
      </c>
      <c r="CL635" s="13">
        <v>6.3393416770446631E-2</v>
      </c>
      <c r="CM635" s="13">
        <v>0.16081940258364688</v>
      </c>
      <c r="CN635" s="13" t="s">
        <v>15</v>
      </c>
      <c r="CO635" s="13" t="s">
        <v>15</v>
      </c>
      <c r="CP635" s="13" t="s">
        <v>15</v>
      </c>
      <c r="CQ635" s="13" t="s">
        <v>15</v>
      </c>
      <c r="CR635" s="13" t="s">
        <v>15</v>
      </c>
      <c r="CS635" s="13" t="s">
        <v>15</v>
      </c>
      <c r="CT635" s="16">
        <v>19.055299999999999</v>
      </c>
      <c r="CU635" s="16">
        <v>7.7230999999999996</v>
      </c>
      <c r="CV635" s="16">
        <v>7.4855999999999998</v>
      </c>
      <c r="CW635" s="16">
        <v>7.6980000000000004</v>
      </c>
      <c r="CX635" s="16">
        <v>4.5053000000000001</v>
      </c>
      <c r="CY635" s="16">
        <v>5.2632000000000003</v>
      </c>
      <c r="CZ635" s="16">
        <v>5.6618000000000004</v>
      </c>
      <c r="DA635" s="16">
        <v>30.591999999999999</v>
      </c>
      <c r="DB635" s="16">
        <v>11.2157</v>
      </c>
      <c r="DC635" s="16">
        <v>8.6762999999999995</v>
      </c>
      <c r="DD635" s="16">
        <v>10.591900000000001</v>
      </c>
      <c r="DE635" s="16">
        <v>5.9777000000000005</v>
      </c>
      <c r="DF635" s="16">
        <v>6.8568999999999996</v>
      </c>
      <c r="DG635" s="16">
        <v>9.8467000000000002</v>
      </c>
      <c r="DH635" s="16">
        <v>13.7346</v>
      </c>
      <c r="DI635" s="16">
        <v>7.8014999999999999</v>
      </c>
      <c r="DJ635" s="21">
        <v>14.006500000000001</v>
      </c>
      <c r="DK635" s="21">
        <v>5.2141999999999999</v>
      </c>
      <c r="DL635" s="21">
        <v>4.8498000000000001</v>
      </c>
      <c r="DM635" s="21">
        <v>5.032</v>
      </c>
      <c r="DN635" s="21">
        <v>2.7408999999999999</v>
      </c>
      <c r="DO635" s="21">
        <v>3.27</v>
      </c>
      <c r="DP635" s="21">
        <v>3.6678999999999999</v>
      </c>
      <c r="DQ635" s="21">
        <v>20.387799999999999</v>
      </c>
      <c r="DR635" s="21">
        <v>7.8365</v>
      </c>
      <c r="DS635" s="21">
        <v>5.7141999999999999</v>
      </c>
      <c r="DT635" s="21">
        <v>7.3438999999999997</v>
      </c>
      <c r="DU635" s="21">
        <v>4.4592000000000001</v>
      </c>
      <c r="DV635" s="21">
        <v>5.1176000000000004</v>
      </c>
      <c r="DW635" s="21">
        <v>7.5585000000000004</v>
      </c>
      <c r="DX635" s="21">
        <v>10.733499999999999</v>
      </c>
      <c r="DY635" s="21">
        <v>6.0755999999999997</v>
      </c>
    </row>
    <row r="636" spans="1:129" x14ac:dyDescent="0.2">
      <c r="A636" s="62" t="str">
        <f>[1]PSIM!A654</f>
        <v>UPOIC</v>
      </c>
      <c r="B636" s="65">
        <v>0.14499999999999999</v>
      </c>
      <c r="C636" s="65">
        <v>0.56889999999999996</v>
      </c>
      <c r="D636" s="65">
        <v>0.43020000000000003</v>
      </c>
      <c r="E636" s="65">
        <v>0.11700000000000001</v>
      </c>
      <c r="F636" s="65">
        <v>0.47899999999999998</v>
      </c>
      <c r="G636" s="65">
        <v>0.63900000000000001</v>
      </c>
      <c r="H636" s="65">
        <v>0.10199999999999999</v>
      </c>
      <c r="I636" s="65">
        <v>0.53</v>
      </c>
      <c r="J636" s="65">
        <v>0.38</v>
      </c>
      <c r="K636" s="65">
        <v>1.2</v>
      </c>
      <c r="L636" s="65">
        <v>1.01</v>
      </c>
      <c r="M636" s="65">
        <v>0.68</v>
      </c>
      <c r="N636" s="65">
        <v>0.57999999999999996</v>
      </c>
      <c r="O636" s="65">
        <v>-0.04</v>
      </c>
      <c r="P636" s="65">
        <v>0.22</v>
      </c>
      <c r="Q636" s="65">
        <v>-0.06</v>
      </c>
      <c r="R636" s="13">
        <v>28.7851</v>
      </c>
      <c r="S636" s="13">
        <v>52.330599999999997</v>
      </c>
      <c r="T636" s="13">
        <v>34.759399999999999</v>
      </c>
      <c r="U636" s="13">
        <v>29.991</v>
      </c>
      <c r="V636" s="13">
        <v>34.270600000000002</v>
      </c>
      <c r="W636" s="13">
        <v>49.994500000000002</v>
      </c>
      <c r="X636" s="13">
        <v>42.131100000000004</v>
      </c>
      <c r="Y636" s="13">
        <v>33.741199999999999</v>
      </c>
      <c r="Z636" s="13">
        <v>28.379899999999999</v>
      </c>
      <c r="AA636" s="13">
        <v>43.7363</v>
      </c>
      <c r="AB636" s="13">
        <v>28.7484</v>
      </c>
      <c r="AC636" s="13">
        <v>24.0168</v>
      </c>
      <c r="AD636" s="13">
        <v>25.874500000000001</v>
      </c>
      <c r="AE636" s="13">
        <v>4.2602000000000002</v>
      </c>
      <c r="AF636" s="13">
        <v>15.8322</v>
      </c>
      <c r="AG636" s="13">
        <v>7.1684000000000001</v>
      </c>
      <c r="AH636" s="65">
        <v>24.02</v>
      </c>
      <c r="AI636" s="65">
        <v>26.88</v>
      </c>
      <c r="AJ636" s="65">
        <v>4.6900000000000004</v>
      </c>
      <c r="AK636" s="65">
        <v>15.83</v>
      </c>
      <c r="AL636" s="65">
        <v>7.17</v>
      </c>
      <c r="AM636" s="65">
        <v>11.41</v>
      </c>
      <c r="AN636" s="65">
        <v>15.27</v>
      </c>
      <c r="AO636" s="65">
        <v>12.92</v>
      </c>
      <c r="AP636" s="65">
        <v>18.53</v>
      </c>
      <c r="AQ636" s="65">
        <v>13.42</v>
      </c>
      <c r="AR636" s="65">
        <v>11.18</v>
      </c>
      <c r="AS636" s="65">
        <v>6.68</v>
      </c>
      <c r="AT636" s="65">
        <v>9.31</v>
      </c>
      <c r="AU636" s="65">
        <v>11.71</v>
      </c>
      <c r="AV636" s="65">
        <v>10.31</v>
      </c>
      <c r="AW636" s="65">
        <v>6.48</v>
      </c>
      <c r="AX636" s="68" t="s">
        <v>15</v>
      </c>
      <c r="AY636" s="68" t="s">
        <v>15</v>
      </c>
      <c r="AZ636" s="68">
        <v>1.3386880856760374E-5</v>
      </c>
      <c r="BA636" s="68" t="s">
        <v>15</v>
      </c>
      <c r="BB636" s="68">
        <v>3.5357699109516343E-6</v>
      </c>
      <c r="BC636" s="68">
        <v>2.4025736368798256E-6</v>
      </c>
      <c r="BD636" s="68">
        <v>4.1663862510139241E-4</v>
      </c>
      <c r="BE636" s="68" t="s">
        <v>15</v>
      </c>
      <c r="BF636" s="68">
        <v>1.6250364412678353E-4</v>
      </c>
      <c r="BG636" s="68" t="s">
        <v>15</v>
      </c>
      <c r="BH636" s="68" t="s">
        <v>15</v>
      </c>
      <c r="BI636" s="68">
        <v>7.0416174483367245E-3</v>
      </c>
      <c r="BJ636" s="68">
        <v>3.0468076729837586E-2</v>
      </c>
      <c r="BK636" s="68">
        <v>1.6323111605212772</v>
      </c>
      <c r="BL636" s="68">
        <v>8.8402368546267512E-2</v>
      </c>
      <c r="BM636" s="68">
        <v>-11.763102258818293</v>
      </c>
      <c r="BN636" s="16">
        <v>9.3459000000000003</v>
      </c>
      <c r="BO636" s="16">
        <v>30.8568</v>
      </c>
      <c r="BP636" s="16">
        <v>19.8233</v>
      </c>
      <c r="BQ636" s="16">
        <v>9.0381</v>
      </c>
      <c r="BR636" s="16">
        <v>22.854199999999999</v>
      </c>
      <c r="BS636" s="16">
        <v>32.481900000000003</v>
      </c>
      <c r="BT636" s="16">
        <v>25.401399999999999</v>
      </c>
      <c r="BU636" s="16">
        <v>20.773800000000001</v>
      </c>
      <c r="BV636" s="16">
        <v>14.847300000000001</v>
      </c>
      <c r="BW636" s="16">
        <v>26.345800000000001</v>
      </c>
      <c r="BX636" s="16">
        <v>21.336300000000001</v>
      </c>
      <c r="BY636" s="16">
        <v>16.310300000000002</v>
      </c>
      <c r="BZ636" s="16">
        <v>16.302700000000002</v>
      </c>
      <c r="CA636" s="16">
        <v>-0.94920000000000004</v>
      </c>
      <c r="CB636" s="16">
        <v>7.6307999999999998</v>
      </c>
      <c r="CC636" s="16">
        <v>-2.4028</v>
      </c>
      <c r="CD636" s="13" t="s">
        <v>15</v>
      </c>
      <c r="CE636" s="13" t="s">
        <v>15</v>
      </c>
      <c r="CF636" s="13" t="s">
        <v>15</v>
      </c>
      <c r="CG636" s="13" t="s">
        <v>15</v>
      </c>
      <c r="CH636" s="13" t="s">
        <v>15</v>
      </c>
      <c r="CI636" s="13" t="s">
        <v>15</v>
      </c>
      <c r="CJ636" s="13" t="s">
        <v>15</v>
      </c>
      <c r="CK636" s="13" t="s">
        <v>15</v>
      </c>
      <c r="CL636" s="13" t="s">
        <v>15</v>
      </c>
      <c r="CM636" s="13" t="s">
        <v>15</v>
      </c>
      <c r="CN636" s="13" t="s">
        <v>15</v>
      </c>
      <c r="CO636" s="13">
        <v>0.27221823452755112</v>
      </c>
      <c r="CP636" s="13">
        <v>0.33389427571653713</v>
      </c>
      <c r="CQ636" s="13">
        <v>0.44703309125283675</v>
      </c>
      <c r="CR636" s="13">
        <v>0.29562908142575262</v>
      </c>
      <c r="CS636" s="13">
        <v>0.37432440761150498</v>
      </c>
      <c r="CT636" s="16">
        <v>6.2412999999999998</v>
      </c>
      <c r="CU636" s="16">
        <v>24.2363</v>
      </c>
      <c r="CV636" s="16">
        <v>17.307400000000001</v>
      </c>
      <c r="CW636" s="16">
        <v>4.7102000000000004</v>
      </c>
      <c r="CX636" s="16">
        <v>18.204000000000001</v>
      </c>
      <c r="CY636" s="16">
        <v>22.459499999999998</v>
      </c>
      <c r="CZ636" s="16">
        <v>34.324399999999997</v>
      </c>
      <c r="DA636" s="16">
        <v>17.851600000000001</v>
      </c>
      <c r="DB636" s="16">
        <v>13.2217</v>
      </c>
      <c r="DC636" s="16">
        <v>38.937899999999999</v>
      </c>
      <c r="DD636" s="16">
        <v>31.052</v>
      </c>
      <c r="DE636" s="16">
        <v>20.562200000000001</v>
      </c>
      <c r="DF636" s="16">
        <v>16.9192</v>
      </c>
      <c r="DG636" s="16">
        <v>-1.0941000000000001</v>
      </c>
      <c r="DH636" s="16">
        <v>6.5256999999999996</v>
      </c>
      <c r="DI636" s="16">
        <v>-1.6531</v>
      </c>
      <c r="DJ636" s="21">
        <v>6.0209999999999999</v>
      </c>
      <c r="DK636" s="21">
        <v>23.279199999999999</v>
      </c>
      <c r="DL636" s="21">
        <v>16.435300000000002</v>
      </c>
      <c r="DM636" s="21">
        <v>4.4615999999999998</v>
      </c>
      <c r="DN636" s="21">
        <v>17.0806</v>
      </c>
      <c r="DO636" s="21">
        <v>20.700500000000002</v>
      </c>
      <c r="DP636" s="21">
        <v>31.404399999999999</v>
      </c>
      <c r="DQ636" s="21">
        <v>16.279399999999999</v>
      </c>
      <c r="DR636" s="21">
        <v>12.153</v>
      </c>
      <c r="DS636" s="21">
        <v>35.151200000000003</v>
      </c>
      <c r="DT636" s="21">
        <v>27.4636</v>
      </c>
      <c r="DU636" s="21">
        <v>16.4925</v>
      </c>
      <c r="DV636" s="21">
        <v>12.3226</v>
      </c>
      <c r="DW636" s="21">
        <v>-0.76229999999999998</v>
      </c>
      <c r="DX636" s="21">
        <v>4.6132999999999997</v>
      </c>
      <c r="DY636" s="21">
        <v>-1.1957</v>
      </c>
    </row>
    <row r="637" spans="1:129" x14ac:dyDescent="0.2">
      <c r="A637" s="62" t="str">
        <f>[1]PSIM!A655</f>
        <v>UREKA</v>
      </c>
      <c r="B637" s="65" t="s">
        <v>15</v>
      </c>
      <c r="C637" s="65" t="s">
        <v>15</v>
      </c>
      <c r="D637" s="65" t="s">
        <v>15</v>
      </c>
      <c r="E637" s="65" t="s">
        <v>15</v>
      </c>
      <c r="F637" s="65" t="s">
        <v>15</v>
      </c>
      <c r="G637" s="65" t="s">
        <v>15</v>
      </c>
      <c r="H637" s="65" t="s">
        <v>15</v>
      </c>
      <c r="I637" s="65" t="s">
        <v>15</v>
      </c>
      <c r="J637" s="65">
        <v>0.1958</v>
      </c>
      <c r="K637" s="65">
        <v>8.5199999999999998E-2</v>
      </c>
      <c r="L637" s="65">
        <v>7.1400000000000005E-2</v>
      </c>
      <c r="M637" s="65">
        <v>0.1293</v>
      </c>
      <c r="N637" s="65">
        <v>-4.9099999999999998E-2</v>
      </c>
      <c r="O637" s="65">
        <v>-0.13</v>
      </c>
      <c r="P637" s="65">
        <v>-0.18</v>
      </c>
      <c r="Q637" s="65">
        <v>-0.09</v>
      </c>
      <c r="R637" s="13" t="s">
        <v>15</v>
      </c>
      <c r="S637" s="13" t="s">
        <v>15</v>
      </c>
      <c r="T637" s="13" t="s">
        <v>15</v>
      </c>
      <c r="U637" s="13" t="s">
        <v>15</v>
      </c>
      <c r="V637" s="13" t="s">
        <v>15</v>
      </c>
      <c r="W637" s="13" t="s">
        <v>15</v>
      </c>
      <c r="X637" s="13" t="s">
        <v>15</v>
      </c>
      <c r="Y637" s="13" t="s">
        <v>15</v>
      </c>
      <c r="Z637" s="13">
        <v>23.6556</v>
      </c>
      <c r="AA637" s="13">
        <v>21.187899999999999</v>
      </c>
      <c r="AB637" s="13">
        <v>28.984300000000001</v>
      </c>
      <c r="AC637" s="13">
        <v>33.370399999999997</v>
      </c>
      <c r="AD637" s="13">
        <v>21.9984</v>
      </c>
      <c r="AE637" s="13">
        <v>17.409700000000001</v>
      </c>
      <c r="AF637" s="13">
        <v>20.829899999999999</v>
      </c>
      <c r="AG637" s="13">
        <v>28.0398</v>
      </c>
      <c r="AH637" s="65">
        <v>33.369999999999997</v>
      </c>
      <c r="AI637" s="65">
        <v>22</v>
      </c>
      <c r="AJ637" s="65">
        <v>17.41</v>
      </c>
      <c r="AK637" s="65">
        <v>20.83</v>
      </c>
      <c r="AL637" s="65">
        <v>28.04</v>
      </c>
      <c r="AM637" s="65" t="s">
        <v>15</v>
      </c>
      <c r="AN637" s="65" t="s">
        <v>15</v>
      </c>
      <c r="AO637" s="65" t="s">
        <v>15</v>
      </c>
      <c r="AP637" s="65" t="s">
        <v>15</v>
      </c>
      <c r="AQ637" s="65" t="s">
        <v>15</v>
      </c>
      <c r="AR637" s="65" t="s">
        <v>15</v>
      </c>
      <c r="AS637" s="65" t="s">
        <v>15</v>
      </c>
      <c r="AT637" s="65" t="s">
        <v>15</v>
      </c>
      <c r="AU637" s="65" t="s">
        <v>15</v>
      </c>
      <c r="AV637" s="65" t="s">
        <v>15</v>
      </c>
      <c r="AW637" s="65" t="s">
        <v>15</v>
      </c>
      <c r="AX637" s="68" t="s">
        <v>15</v>
      </c>
      <c r="AY637" s="68" t="s">
        <v>15</v>
      </c>
      <c r="AZ637" s="68" t="s">
        <v>15</v>
      </c>
      <c r="BA637" s="68" t="s">
        <v>15</v>
      </c>
      <c r="BB637" s="68" t="s">
        <v>15</v>
      </c>
      <c r="BC637" s="68" t="s">
        <v>15</v>
      </c>
      <c r="BD637" s="68" t="s">
        <v>15</v>
      </c>
      <c r="BE637" s="68" t="s">
        <v>15</v>
      </c>
      <c r="BF637" s="68">
        <v>0.23707528387336732</v>
      </c>
      <c r="BG637" s="68">
        <v>0.46047243438121938</v>
      </c>
      <c r="BH637" s="68">
        <v>0.15878811588533176</v>
      </c>
      <c r="BI637" s="68">
        <v>3.205351219275393E-2</v>
      </c>
      <c r="BJ637" s="68">
        <v>-9.2802168021680231E-2</v>
      </c>
      <c r="BK637" s="68">
        <v>-3.4717899325797136E-2</v>
      </c>
      <c r="BL637" s="68">
        <v>-2.9429458334335974E-2</v>
      </c>
      <c r="BM637" s="68">
        <v>-3.9207334945409247E-2</v>
      </c>
      <c r="BN637" s="16" t="s">
        <v>15</v>
      </c>
      <c r="BO637" s="16" t="s">
        <v>15</v>
      </c>
      <c r="BP637" s="16" t="s">
        <v>15</v>
      </c>
      <c r="BQ637" s="16" t="s">
        <v>15</v>
      </c>
      <c r="BR637" s="16" t="s">
        <v>15</v>
      </c>
      <c r="BS637" s="16" t="s">
        <v>15</v>
      </c>
      <c r="BT637" s="16" t="s">
        <v>15</v>
      </c>
      <c r="BU637" s="16" t="s">
        <v>15</v>
      </c>
      <c r="BV637" s="16">
        <v>3.8927</v>
      </c>
      <c r="BW637" s="16">
        <v>1.6484000000000001</v>
      </c>
      <c r="BX637" s="16">
        <v>5.5335999999999999</v>
      </c>
      <c r="BY637" s="16">
        <v>11.924900000000001</v>
      </c>
      <c r="BZ637" s="16">
        <v>-5.7945000000000002</v>
      </c>
      <c r="CA637" s="16">
        <v>-14.4923</v>
      </c>
      <c r="CB637" s="16">
        <v>-33.428100000000001</v>
      </c>
      <c r="CC637" s="16">
        <v>-18.823399999999999</v>
      </c>
      <c r="CD637" s="13" t="s">
        <v>15</v>
      </c>
      <c r="CE637" s="13" t="s">
        <v>15</v>
      </c>
      <c r="CF637" s="13" t="s">
        <v>15</v>
      </c>
      <c r="CG637" s="13" t="s">
        <v>15</v>
      </c>
      <c r="CH637" s="13" t="s">
        <v>15</v>
      </c>
      <c r="CI637" s="13" t="s">
        <v>15</v>
      </c>
      <c r="CJ637" s="13" t="s">
        <v>15</v>
      </c>
      <c r="CK637" s="13" t="s">
        <v>15</v>
      </c>
      <c r="CL637" s="13" t="s">
        <v>15</v>
      </c>
      <c r="CM637" s="13" t="s">
        <v>15</v>
      </c>
      <c r="CN637" s="13" t="s">
        <v>15</v>
      </c>
      <c r="CO637" s="13">
        <v>7.8974825371697213E-2</v>
      </c>
      <c r="CP637" s="13">
        <v>0.1076790613870038</v>
      </c>
      <c r="CQ637" s="13">
        <v>0.64615930486918549</v>
      </c>
      <c r="CR637" s="13">
        <v>0.54384536682623286</v>
      </c>
      <c r="CS637" s="13">
        <v>0.32717741367958747</v>
      </c>
      <c r="CT637" s="16" t="s">
        <v>15</v>
      </c>
      <c r="CU637" s="16" t="s">
        <v>15</v>
      </c>
      <c r="CV637" s="16" t="s">
        <v>15</v>
      </c>
      <c r="CW637" s="16" t="s">
        <v>15</v>
      </c>
      <c r="CX637" s="16" t="s">
        <v>15</v>
      </c>
      <c r="CY637" s="16" t="s">
        <v>15</v>
      </c>
      <c r="CZ637" s="16" t="s">
        <v>15</v>
      </c>
      <c r="DA637" s="16" t="s">
        <v>15</v>
      </c>
      <c r="DB637" s="16" t="s">
        <v>15</v>
      </c>
      <c r="DC637" s="16">
        <v>9.6697000000000006</v>
      </c>
      <c r="DD637" s="16">
        <v>28.662700000000001</v>
      </c>
      <c r="DE637" s="16">
        <v>31.2806</v>
      </c>
      <c r="DF637" s="16">
        <v>-8.6006999999999998</v>
      </c>
      <c r="DG637" s="16">
        <v>-26.581700000000001</v>
      </c>
      <c r="DH637" s="16">
        <v>-40.886800000000001</v>
      </c>
      <c r="DI637" s="16">
        <v>-25.040199999999999</v>
      </c>
      <c r="DJ637" s="21" t="s">
        <v>15</v>
      </c>
      <c r="DK637" s="21" t="s">
        <v>15</v>
      </c>
      <c r="DL637" s="21" t="s">
        <v>15</v>
      </c>
      <c r="DM637" s="21" t="s">
        <v>15</v>
      </c>
      <c r="DN637" s="21" t="s">
        <v>15</v>
      </c>
      <c r="DO637" s="21" t="s">
        <v>15</v>
      </c>
      <c r="DP637" s="21" t="s">
        <v>15</v>
      </c>
      <c r="DQ637" s="21" t="s">
        <v>15</v>
      </c>
      <c r="DR637" s="21" t="s">
        <v>15</v>
      </c>
      <c r="DS637" s="21">
        <v>2.9927999999999999</v>
      </c>
      <c r="DT637" s="21">
        <v>9.6205999999999996</v>
      </c>
      <c r="DU637" s="21">
        <v>17.914000000000001</v>
      </c>
      <c r="DV637" s="21">
        <v>-5.8640999999999996</v>
      </c>
      <c r="DW637" s="21">
        <v>-14.7896</v>
      </c>
      <c r="DX637" s="21">
        <v>-20.627199999999998</v>
      </c>
      <c r="DY637" s="21">
        <v>-14.102399999999999</v>
      </c>
    </row>
    <row r="638" spans="1:129" x14ac:dyDescent="0.2">
      <c r="A638" s="62" t="str">
        <f>[1]PSIM!A656</f>
        <v>UT</v>
      </c>
      <c r="B638" s="65">
        <v>-0.28999999999999998</v>
      </c>
      <c r="C638" s="65">
        <v>-1.45</v>
      </c>
      <c r="D638" s="65">
        <v>-2.81</v>
      </c>
      <c r="E638" s="65">
        <v>-3.68</v>
      </c>
      <c r="F638" s="65">
        <v>0.11</v>
      </c>
      <c r="G638" s="65">
        <v>0.36399999999999999</v>
      </c>
      <c r="H638" s="65">
        <v>-0.87</v>
      </c>
      <c r="I638" s="65">
        <v>-1.1200000000000001</v>
      </c>
      <c r="J638" s="65">
        <v>10.474</v>
      </c>
      <c r="K638" s="65">
        <v>0.50700000000000001</v>
      </c>
      <c r="L638" s="65">
        <v>-2.48</v>
      </c>
      <c r="M638" s="65">
        <v>-0.1</v>
      </c>
      <c r="N638" s="65">
        <v>-0.96</v>
      </c>
      <c r="O638" s="65">
        <v>0.18</v>
      </c>
      <c r="P638" s="65">
        <v>0.34</v>
      </c>
      <c r="Q638" s="65">
        <v>0.49</v>
      </c>
      <c r="R638" s="13">
        <v>4.5865999999999998</v>
      </c>
      <c r="S638" s="13">
        <v>0.75170000000000003</v>
      </c>
      <c r="T638" s="13">
        <v>-1.9146999999999998</v>
      </c>
      <c r="U638" s="13">
        <v>-3.1732</v>
      </c>
      <c r="V638" s="13">
        <v>4.7248000000000001</v>
      </c>
      <c r="W638" s="13">
        <v>8.5466999999999995</v>
      </c>
      <c r="X638" s="13">
        <v>7.7394999999999996</v>
      </c>
      <c r="Y638" s="13">
        <v>3.4897999999999998</v>
      </c>
      <c r="Z638" s="13">
        <v>3.5960999999999999</v>
      </c>
      <c r="AA638" s="13">
        <v>14.854900000000001</v>
      </c>
      <c r="AB638" s="13">
        <v>-32.595399999999998</v>
      </c>
      <c r="AC638" s="13">
        <v>6.4381000000000004</v>
      </c>
      <c r="AD638" s="13">
        <v>0.9647</v>
      </c>
      <c r="AE638" s="13">
        <v>7.7850999999999999</v>
      </c>
      <c r="AF638" s="13">
        <v>6.9805000000000001</v>
      </c>
      <c r="AG638" s="13">
        <v>7.3190999999999997</v>
      </c>
      <c r="AH638" s="65">
        <v>7.43</v>
      </c>
      <c r="AI638" s="65">
        <v>1.1200000000000001</v>
      </c>
      <c r="AJ638" s="65">
        <v>8.02</v>
      </c>
      <c r="AK638" s="65">
        <v>7.08</v>
      </c>
      <c r="AL638" s="65">
        <v>7.38</v>
      </c>
      <c r="AM638" s="65">
        <v>6</v>
      </c>
      <c r="AN638" s="65">
        <v>6.57</v>
      </c>
      <c r="AO638" s="65">
        <v>6.23</v>
      </c>
      <c r="AP638" s="65">
        <v>6.58</v>
      </c>
      <c r="AQ638" s="65">
        <v>6.5</v>
      </c>
      <c r="AR638" s="65">
        <v>13.36</v>
      </c>
      <c r="AS638" s="65">
        <v>13.25</v>
      </c>
      <c r="AT638" s="65">
        <v>13.83</v>
      </c>
      <c r="AU638" s="65">
        <v>10.32</v>
      </c>
      <c r="AV638" s="65">
        <v>5.87</v>
      </c>
      <c r="AW638" s="65">
        <v>12.43</v>
      </c>
      <c r="AX638" s="68">
        <v>0.69586757591653547</v>
      </c>
      <c r="AY638" s="68">
        <v>-0.19536211618015498</v>
      </c>
      <c r="AZ638" s="68">
        <v>-0.22831042416881217</v>
      </c>
      <c r="BA638" s="68">
        <v>-0.24873129515384065</v>
      </c>
      <c r="BB638" s="68">
        <v>-1.3260121069630884</v>
      </c>
      <c r="BC638" s="68">
        <v>-0.49167641367563741</v>
      </c>
      <c r="BD638" s="68">
        <v>-0.66333930787260442</v>
      </c>
      <c r="BE638" s="68">
        <v>-0.25987468846807815</v>
      </c>
      <c r="BF638" s="68">
        <v>-3.9574814924588926E-2</v>
      </c>
      <c r="BG638" s="68">
        <v>0.14622527005704578</v>
      </c>
      <c r="BH638" s="68">
        <v>-1.0540008141841613E-2</v>
      </c>
      <c r="BI638" s="68">
        <v>-3.3287252325790925E-2</v>
      </c>
      <c r="BJ638" s="68">
        <v>-2.655785593675301E-2</v>
      </c>
      <c r="BK638" s="68">
        <v>8.395991163112633E-2</v>
      </c>
      <c r="BL638" s="68" t="s">
        <v>15</v>
      </c>
      <c r="BM638" s="68" t="s">
        <v>15</v>
      </c>
      <c r="BN638" s="16">
        <v>0.28199999999999997</v>
      </c>
      <c r="BO638" s="16">
        <v>-1.6419000000000001</v>
      </c>
      <c r="BP638" s="16">
        <v>-4.4379</v>
      </c>
      <c r="BQ638" s="16">
        <v>-6.5448000000000004</v>
      </c>
      <c r="BR638" s="16">
        <v>1.3191999999999999</v>
      </c>
      <c r="BS638" s="16">
        <v>1.0628</v>
      </c>
      <c r="BT638" s="16">
        <v>-1.9579</v>
      </c>
      <c r="BU638" s="16">
        <v>-5.0926999999999998</v>
      </c>
      <c r="BV638" s="16">
        <v>46.689</v>
      </c>
      <c r="BW638" s="16">
        <v>2.0949</v>
      </c>
      <c r="BX638" s="16">
        <v>-12.7332</v>
      </c>
      <c r="BY638" s="16">
        <v>2.0495000000000001</v>
      </c>
      <c r="BZ638" s="16">
        <v>-2.3750999999999998</v>
      </c>
      <c r="CA638" s="16">
        <v>3.9821</v>
      </c>
      <c r="CB638" s="16">
        <v>4.9348999999999998</v>
      </c>
      <c r="CC638" s="16">
        <v>5.6738</v>
      </c>
      <c r="CD638" s="13">
        <v>0.3195232520004091</v>
      </c>
      <c r="CE638" s="13">
        <v>0.60356762658362328</v>
      </c>
      <c r="CF638" s="13">
        <v>0.6734791269507493</v>
      </c>
      <c r="CG638" s="13">
        <v>0.48413729185523169</v>
      </c>
      <c r="CH638" s="13">
        <v>0.36710272719202031</v>
      </c>
      <c r="CI638" s="13">
        <v>0.29822870016640662</v>
      </c>
      <c r="CJ638" s="13">
        <v>0.15611192708010327</v>
      </c>
      <c r="CK638" s="13">
        <v>4.4759806919682205E-4</v>
      </c>
      <c r="CL638" s="13">
        <v>5.5123111654138376E-4</v>
      </c>
      <c r="CM638" s="13">
        <v>7.9985282707981727E-6</v>
      </c>
      <c r="CN638" s="13">
        <v>7.4060359192742078E-2</v>
      </c>
      <c r="CO638" s="13">
        <v>3.6087354002018242E-2</v>
      </c>
      <c r="CP638" s="13">
        <v>1.7688139143161759E-2</v>
      </c>
      <c r="CQ638" s="13" t="s">
        <v>15</v>
      </c>
      <c r="CR638" s="13" t="s">
        <v>15</v>
      </c>
      <c r="CS638" s="13" t="s">
        <v>15</v>
      </c>
      <c r="CT638" s="16">
        <v>-4.0765000000000002</v>
      </c>
      <c r="CU638" s="16">
        <v>-8.1956000000000007</v>
      </c>
      <c r="CV638" s="16">
        <v>-17.898900000000001</v>
      </c>
      <c r="CW638" s="16">
        <v>-29.040099999999999</v>
      </c>
      <c r="CX638" s="16">
        <v>4.3224999999999998</v>
      </c>
      <c r="CY638" s="16">
        <v>2.3551000000000002</v>
      </c>
      <c r="CZ638" s="16">
        <v>-2.9870999999999999</v>
      </c>
      <c r="DA638" s="16">
        <v>-5.8243999999999998</v>
      </c>
      <c r="DB638" s="16">
        <v>70.496499999999997</v>
      </c>
      <c r="DC638" s="16">
        <v>2.9251</v>
      </c>
      <c r="DD638" s="16">
        <v>-16.255099999999999</v>
      </c>
      <c r="DE638" s="16">
        <v>-0.70609999999999995</v>
      </c>
      <c r="DF638" s="16">
        <v>-6.6464999999999996</v>
      </c>
      <c r="DG638" s="16">
        <v>1.2274</v>
      </c>
      <c r="DH638" s="16">
        <v>2.2225000000000001</v>
      </c>
      <c r="DI638" s="16">
        <v>2.9843999999999999</v>
      </c>
      <c r="DJ638" s="21">
        <v>0.38990000000000002</v>
      </c>
      <c r="DK638" s="21">
        <v>-2.0219</v>
      </c>
      <c r="DL638" s="21">
        <v>-4.6626000000000003</v>
      </c>
      <c r="DM638" s="21">
        <v>-6.9160000000000004</v>
      </c>
      <c r="DN638" s="21">
        <v>1.3982999999999999</v>
      </c>
      <c r="DO638" s="21">
        <v>1.0370999999999999</v>
      </c>
      <c r="DP638" s="21">
        <v>-1.3905000000000001</v>
      </c>
      <c r="DQ638" s="21">
        <v>-2.6996000000000002</v>
      </c>
      <c r="DR638" s="21">
        <v>39.427300000000002</v>
      </c>
      <c r="DS638" s="21">
        <v>1.8176999999999999</v>
      </c>
      <c r="DT638" s="21">
        <v>-8.1119000000000003</v>
      </c>
      <c r="DU638" s="21">
        <v>1.5306999999999999</v>
      </c>
      <c r="DV638" s="21">
        <v>-2.2078000000000002</v>
      </c>
      <c r="DW638" s="21">
        <v>3.0971000000000002</v>
      </c>
      <c r="DX638" s="21">
        <v>3.7542</v>
      </c>
      <c r="DY638" s="21">
        <v>4.2853000000000003</v>
      </c>
    </row>
    <row r="639" spans="1:129" x14ac:dyDescent="0.2">
      <c r="A639" s="62" t="str">
        <f>[1]PSIM!A657</f>
        <v>UTP</v>
      </c>
      <c r="B639" s="65">
        <v>0.48159999999999997</v>
      </c>
      <c r="C639" s="65">
        <v>0.89270000000000005</v>
      </c>
      <c r="D639" s="65">
        <v>0.26340000000000002</v>
      </c>
      <c r="E639" s="65">
        <v>3.6999999999999998E-2</v>
      </c>
      <c r="F639" s="65">
        <v>7.3999999999999996E-2</v>
      </c>
      <c r="G639" s="65">
        <v>2E-3</v>
      </c>
      <c r="H639" s="65">
        <v>-5.1999999999999998E-2</v>
      </c>
      <c r="I639" s="65">
        <v>6.0000000000000001E-3</v>
      </c>
      <c r="J639" s="65">
        <v>0.104</v>
      </c>
      <c r="K639" s="65">
        <v>1.6E-2</v>
      </c>
      <c r="L639" s="65">
        <v>0.14380000000000001</v>
      </c>
      <c r="M639" s="65">
        <v>0.33</v>
      </c>
      <c r="N639" s="65">
        <v>0.34</v>
      </c>
      <c r="O639" s="65">
        <v>0.25</v>
      </c>
      <c r="P639" s="65">
        <v>0.28999999999999998</v>
      </c>
      <c r="Q639" s="65">
        <v>0.49</v>
      </c>
      <c r="R639" s="13">
        <v>22.335100000000001</v>
      </c>
      <c r="S639" s="13">
        <v>18.920300000000001</v>
      </c>
      <c r="T639" s="13">
        <v>16.540800000000001</v>
      </c>
      <c r="U639" s="13">
        <v>8.5938999999999997</v>
      </c>
      <c r="V639" s="13">
        <v>11.9474</v>
      </c>
      <c r="W639" s="13">
        <v>6.141</v>
      </c>
      <c r="X639" s="13">
        <v>3.9767000000000001</v>
      </c>
      <c r="Y639" s="13">
        <v>6.6242000000000001</v>
      </c>
      <c r="Z639" s="13">
        <v>9.3536999999999999</v>
      </c>
      <c r="AA639" s="13">
        <v>5.7798999999999996</v>
      </c>
      <c r="AB639" s="13">
        <v>9.3703000000000003</v>
      </c>
      <c r="AC639" s="13">
        <v>15.597200000000001</v>
      </c>
      <c r="AD639" s="13">
        <v>15.7151</v>
      </c>
      <c r="AE639" s="13">
        <v>13.5341</v>
      </c>
      <c r="AF639" s="13">
        <v>15.706799999999999</v>
      </c>
      <c r="AG639" s="13">
        <v>16.133700000000001</v>
      </c>
      <c r="AH639" s="65">
        <v>15.6</v>
      </c>
      <c r="AI639" s="65">
        <v>15.72</v>
      </c>
      <c r="AJ639" s="65">
        <v>13.53</v>
      </c>
      <c r="AK639" s="65">
        <v>15.71</v>
      </c>
      <c r="AL639" s="65">
        <v>16.13</v>
      </c>
      <c r="AM639" s="65" t="s">
        <v>15</v>
      </c>
      <c r="AN639" s="65" t="s">
        <v>15</v>
      </c>
      <c r="AO639" s="65">
        <v>5.28</v>
      </c>
      <c r="AP639" s="65">
        <v>4.07</v>
      </c>
      <c r="AQ639" s="65">
        <v>4.62</v>
      </c>
      <c r="AR639" s="65">
        <v>3.7</v>
      </c>
      <c r="AS639" s="65">
        <v>3.79</v>
      </c>
      <c r="AT639" s="65">
        <v>4.08</v>
      </c>
      <c r="AU639" s="65">
        <v>3.29</v>
      </c>
      <c r="AV639" s="65">
        <v>3.54</v>
      </c>
      <c r="AW639" s="65">
        <v>3.57</v>
      </c>
      <c r="AX639" s="68">
        <v>0.17640693862346662</v>
      </c>
      <c r="AY639" s="68">
        <v>0.34999853526153746</v>
      </c>
      <c r="AZ639" s="68">
        <v>0.26159665769885587</v>
      </c>
      <c r="BA639" s="68">
        <v>0.46920389700765486</v>
      </c>
      <c r="BB639" s="68">
        <v>0.38575863247403935</v>
      </c>
      <c r="BC639" s="68">
        <v>1.1445385790023583</v>
      </c>
      <c r="BD639" s="68">
        <v>11.554755847862507</v>
      </c>
      <c r="BE639" s="68">
        <v>0.77195762949885649</v>
      </c>
      <c r="BF639" s="68">
        <v>0.15720448377320995</v>
      </c>
      <c r="BG639" s="68">
        <v>0.22192651612868114</v>
      </c>
      <c r="BH639" s="68">
        <v>2.9358701870437091E-2</v>
      </c>
      <c r="BI639" s="68" t="s">
        <v>15</v>
      </c>
      <c r="BJ639" s="68" t="s">
        <v>15</v>
      </c>
      <c r="BK639" s="68" t="s">
        <v>15</v>
      </c>
      <c r="BL639" s="68">
        <v>4.8943121040037011E-3</v>
      </c>
      <c r="BM639" s="68">
        <v>9.9544220270209788E-2</v>
      </c>
      <c r="BN639" s="16">
        <v>16.454499999999999</v>
      </c>
      <c r="BO639" s="16">
        <v>27.597300000000001</v>
      </c>
      <c r="BP639" s="16">
        <v>8.6041000000000007</v>
      </c>
      <c r="BQ639" s="16">
        <v>1.5137</v>
      </c>
      <c r="BR639" s="16">
        <v>2.9868999999999999</v>
      </c>
      <c r="BS639" s="16">
        <v>5.6399999999999999E-2</v>
      </c>
      <c r="BT639" s="16">
        <v>-1.9436</v>
      </c>
      <c r="BU639" s="16">
        <v>0.32490000000000002</v>
      </c>
      <c r="BV639" s="16">
        <v>3.7128000000000001</v>
      </c>
      <c r="BW639" s="16">
        <v>0.58720000000000006</v>
      </c>
      <c r="BX639" s="16">
        <v>4.8038999999999996</v>
      </c>
      <c r="BY639" s="16">
        <v>10.667</v>
      </c>
      <c r="BZ639" s="16">
        <v>10.9657</v>
      </c>
      <c r="CA639" s="16">
        <v>8.9350000000000005</v>
      </c>
      <c r="CB639" s="16">
        <v>10.334099999999999</v>
      </c>
      <c r="CC639" s="16">
        <v>12.354200000000001</v>
      </c>
      <c r="CD639" s="13" t="s">
        <v>15</v>
      </c>
      <c r="CE639" s="13" t="s">
        <v>15</v>
      </c>
      <c r="CF639" s="13">
        <v>0.92243271029149643</v>
      </c>
      <c r="CG639" s="13">
        <v>0.8524622227306653</v>
      </c>
      <c r="CH639" s="13">
        <v>0.73818587088630627</v>
      </c>
      <c r="CI639" s="13">
        <v>0.64750423405740243</v>
      </c>
      <c r="CJ639" s="13">
        <v>0.5193733762393602</v>
      </c>
      <c r="CK639" s="13">
        <v>0.34680270611507891</v>
      </c>
      <c r="CL639" s="13">
        <v>0.23735743180267696</v>
      </c>
      <c r="CM639" s="13">
        <v>0.10034233962570259</v>
      </c>
      <c r="CN639" s="13" t="s">
        <v>15</v>
      </c>
      <c r="CO639" s="13" t="s">
        <v>15</v>
      </c>
      <c r="CP639" s="13" t="s">
        <v>15</v>
      </c>
      <c r="CQ639" s="13">
        <v>0.1544334619741326</v>
      </c>
      <c r="CR639" s="13">
        <v>0.41714739476492307</v>
      </c>
      <c r="CS639" s="13">
        <v>0.4669534186909482</v>
      </c>
      <c r="CT639" s="16">
        <v>168.3338</v>
      </c>
      <c r="CU639" s="16">
        <v>97.619500000000002</v>
      </c>
      <c r="CV639" s="16">
        <v>15.1319</v>
      </c>
      <c r="CW639" s="16">
        <v>2.2109999999999999</v>
      </c>
      <c r="CX639" s="16">
        <v>4.4250999999999996</v>
      </c>
      <c r="CY639" s="16">
        <v>7.6100000000000001E-2</v>
      </c>
      <c r="CZ639" s="16">
        <v>-2.9666999999999999</v>
      </c>
      <c r="DA639" s="16">
        <v>0.36309999999999998</v>
      </c>
      <c r="DB639" s="16">
        <v>5.4234999999999998</v>
      </c>
      <c r="DC639" s="16">
        <v>0.81930000000000003</v>
      </c>
      <c r="DD639" s="16">
        <v>7.4138999999999999</v>
      </c>
      <c r="DE639" s="16">
        <v>14.080500000000001</v>
      </c>
      <c r="DF639" s="16">
        <v>12.192299999999999</v>
      </c>
      <c r="DG639" s="16">
        <v>8.6356000000000002</v>
      </c>
      <c r="DH639" s="16">
        <v>9.5908999999999995</v>
      </c>
      <c r="DI639" s="16">
        <v>14.648300000000001</v>
      </c>
      <c r="DJ639" s="21">
        <v>11.723000000000001</v>
      </c>
      <c r="DK639" s="21">
        <v>21.617899999999999</v>
      </c>
      <c r="DL639" s="21">
        <v>6.4033999999999995</v>
      </c>
      <c r="DM639" s="21">
        <v>1.1101000000000001</v>
      </c>
      <c r="DN639" s="21">
        <v>2.2934999999999999</v>
      </c>
      <c r="DO639" s="21">
        <v>4.1000000000000002E-2</v>
      </c>
      <c r="DP639" s="21">
        <v>-1.7361</v>
      </c>
      <c r="DQ639" s="21">
        <v>0.23430000000000001</v>
      </c>
      <c r="DR639" s="21">
        <v>3.7414000000000001</v>
      </c>
      <c r="DS639" s="21">
        <v>0.6139</v>
      </c>
      <c r="DT639" s="21">
        <v>5.8971999999999998</v>
      </c>
      <c r="DU639" s="21">
        <v>11.34</v>
      </c>
      <c r="DV639" s="21">
        <v>10.071899999999999</v>
      </c>
      <c r="DW639" s="21">
        <v>6.8628999999999998</v>
      </c>
      <c r="DX639" s="21">
        <v>6.5670999999999999</v>
      </c>
      <c r="DY639" s="21">
        <v>9.0399999999999991</v>
      </c>
    </row>
    <row r="640" spans="1:129" x14ac:dyDescent="0.2">
      <c r="A640" s="62" t="str">
        <f>[1]PSIM!A658</f>
        <v>UV</v>
      </c>
      <c r="B640" s="65">
        <v>0.1459</v>
      </c>
      <c r="C640" s="65">
        <v>0.3785</v>
      </c>
      <c r="D640" s="65">
        <v>0.14180000000000001</v>
      </c>
      <c r="E640" s="65">
        <v>0.18690000000000001</v>
      </c>
      <c r="F640" s="65">
        <v>0.23780000000000001</v>
      </c>
      <c r="G640" s="65">
        <v>0.13589999999999999</v>
      </c>
      <c r="H640" s="65">
        <v>6.7900000000000002E-2</v>
      </c>
      <c r="I640" s="65">
        <v>8.5000000000000006E-3</v>
      </c>
      <c r="J640" s="65">
        <v>6.2899999999999998E-2</v>
      </c>
      <c r="K640" s="65">
        <v>6.9599999999999995E-2</v>
      </c>
      <c r="L640" s="65">
        <v>0.312</v>
      </c>
      <c r="M640" s="65">
        <v>0.09</v>
      </c>
      <c r="N640" s="65">
        <v>0.22</v>
      </c>
      <c r="O640" s="65">
        <v>0.33</v>
      </c>
      <c r="P640" s="65">
        <v>0.33</v>
      </c>
      <c r="Q640" s="65">
        <v>0.56999999999999995</v>
      </c>
      <c r="R640" s="13">
        <v>22.208600000000001</v>
      </c>
      <c r="S640" s="13">
        <v>22.366299999999999</v>
      </c>
      <c r="T640" s="13">
        <v>10.773099999999999</v>
      </c>
      <c r="U640" s="13">
        <v>14.6607</v>
      </c>
      <c r="V640" s="13">
        <v>13.9688</v>
      </c>
      <c r="W640" s="13">
        <v>13.771599999999999</v>
      </c>
      <c r="X640" s="13">
        <v>12.5261</v>
      </c>
      <c r="Y640" s="13">
        <v>13.5061</v>
      </c>
      <c r="Z640" s="13">
        <v>18.0534</v>
      </c>
      <c r="AA640" s="13">
        <v>22.2088</v>
      </c>
      <c r="AB640" s="13">
        <v>20.049199999999999</v>
      </c>
      <c r="AC640" s="13">
        <v>20.707799999999999</v>
      </c>
      <c r="AD640" s="13">
        <v>25.648499999999999</v>
      </c>
      <c r="AE640" s="13">
        <v>28.935500000000001</v>
      </c>
      <c r="AF640" s="13">
        <v>28.935500000000001</v>
      </c>
      <c r="AG640" s="13">
        <v>30.393999999999998</v>
      </c>
      <c r="AH640" s="65">
        <v>20.71</v>
      </c>
      <c r="AI640" s="65">
        <v>24.87</v>
      </c>
      <c r="AJ640" s="65">
        <v>28.99</v>
      </c>
      <c r="AK640" s="65">
        <v>30.65</v>
      </c>
      <c r="AL640" s="65">
        <v>30.13</v>
      </c>
      <c r="AM640" s="65">
        <v>12.63</v>
      </c>
      <c r="AN640" s="65">
        <v>15.3</v>
      </c>
      <c r="AO640" s="65">
        <v>11.43</v>
      </c>
      <c r="AP640" s="65">
        <v>9.9</v>
      </c>
      <c r="AQ640" s="65">
        <v>6.94</v>
      </c>
      <c r="AR640" s="65">
        <v>7.71</v>
      </c>
      <c r="AS640" s="65">
        <v>14.46</v>
      </c>
      <c r="AT640" s="65">
        <v>14.38</v>
      </c>
      <c r="AU640" s="65">
        <v>12.67</v>
      </c>
      <c r="AV640" s="65">
        <v>12.98</v>
      </c>
      <c r="AW640" s="65">
        <v>16.25</v>
      </c>
      <c r="AX640" s="68">
        <v>0.10982658959537572</v>
      </c>
      <c r="AY640" s="68">
        <v>9.1060447739256159E-2</v>
      </c>
      <c r="AZ640" s="68">
        <v>-1.8819901315789473</v>
      </c>
      <c r="BA640" s="68">
        <v>0.21252144436865711</v>
      </c>
      <c r="BB640" s="68">
        <v>8.3096250235464783E-2</v>
      </c>
      <c r="BC640" s="68">
        <v>2.2566964059895302E-2</v>
      </c>
      <c r="BD640" s="68">
        <v>-3.5966152754810153E-2</v>
      </c>
      <c r="BE640" s="68">
        <v>-9.7629447510440365E-2</v>
      </c>
      <c r="BF640" s="68">
        <v>2.1856899307667061E-2</v>
      </c>
      <c r="BG640" s="68">
        <v>9.5792919999205417E-2</v>
      </c>
      <c r="BH640" s="68">
        <v>0.26136354378592475</v>
      </c>
      <c r="BI640" s="68">
        <v>1.7298099968314091</v>
      </c>
      <c r="BJ640" s="68">
        <v>0.36011435759232008</v>
      </c>
      <c r="BK640" s="68">
        <v>0.26499556985335138</v>
      </c>
      <c r="BL640" s="68">
        <v>0.26499556985335138</v>
      </c>
      <c r="BM640" s="68">
        <v>8.4080362979286519E-2</v>
      </c>
      <c r="BN640" s="16">
        <v>13.8667</v>
      </c>
      <c r="BO640" s="16">
        <v>42.472499999999997</v>
      </c>
      <c r="BP640" s="16">
        <v>11.785399999999999</v>
      </c>
      <c r="BQ640" s="16">
        <v>11.6111</v>
      </c>
      <c r="BR640" s="16">
        <v>9.9982000000000006</v>
      </c>
      <c r="BS640" s="16">
        <v>6.8772000000000002</v>
      </c>
      <c r="BT640" s="16">
        <v>5.4256000000000002</v>
      </c>
      <c r="BU640" s="16">
        <v>0.62619999999999998</v>
      </c>
      <c r="BV640" s="16">
        <v>2.4990000000000001</v>
      </c>
      <c r="BW640" s="16">
        <v>1.7516</v>
      </c>
      <c r="BX640" s="16">
        <v>4.6013999999999999</v>
      </c>
      <c r="BY640" s="16">
        <v>2.8824999999999998</v>
      </c>
      <c r="BZ640" s="16">
        <v>4.6944999999999997</v>
      </c>
      <c r="CA640" s="16">
        <v>4.7552000000000003</v>
      </c>
      <c r="CB640" s="16">
        <v>4.7552000000000003</v>
      </c>
      <c r="CC640" s="16">
        <v>6.1075999999999997</v>
      </c>
      <c r="CD640" s="13">
        <v>0.1040220536393227</v>
      </c>
      <c r="CE640" s="13">
        <v>0.14392282365942946</v>
      </c>
      <c r="CF640" s="13">
        <v>0.17541244599565137</v>
      </c>
      <c r="CG640" s="13">
        <v>0.14330031346572425</v>
      </c>
      <c r="CH640" s="13">
        <v>6.2997995260217238E-2</v>
      </c>
      <c r="CI640" s="13">
        <v>7.3523404950575938E-4</v>
      </c>
      <c r="CJ640" s="13">
        <v>4.8133701340904424E-2</v>
      </c>
      <c r="CK640" s="13">
        <v>0.11488951795978677</v>
      </c>
      <c r="CL640" s="13">
        <v>0.38387057516434869</v>
      </c>
      <c r="CM640" s="13">
        <v>1.3841201055335153</v>
      </c>
      <c r="CN640" s="13">
        <v>0.90100580984650747</v>
      </c>
      <c r="CO640" s="13">
        <v>1.1554677398071507</v>
      </c>
      <c r="CP640" s="13">
        <v>2.1489179139116525</v>
      </c>
      <c r="CQ640" s="13">
        <v>1.9875438879441012</v>
      </c>
      <c r="CR640" s="13">
        <v>0.73708776575166834</v>
      </c>
      <c r="CS640" s="13">
        <v>0.92008738010449864</v>
      </c>
      <c r="CT640" s="16">
        <v>10.102399999999999</v>
      </c>
      <c r="CU640" s="16">
        <v>21.9682</v>
      </c>
      <c r="CV640" s="16">
        <v>6.5952999999999999</v>
      </c>
      <c r="CW640" s="16">
        <v>9.5714000000000006</v>
      </c>
      <c r="CX640" s="16">
        <v>11.031700000000001</v>
      </c>
      <c r="CY640" s="16">
        <v>6.1163999999999996</v>
      </c>
      <c r="CZ640" s="16">
        <v>3.2709000000000001</v>
      </c>
      <c r="DA640" s="16">
        <v>0.43769999999999998</v>
      </c>
      <c r="DB640" s="16">
        <v>3.0686</v>
      </c>
      <c r="DC640" s="16">
        <v>3.4942000000000002</v>
      </c>
      <c r="DD640" s="16">
        <v>5.5702999999999996</v>
      </c>
      <c r="DE640" s="16">
        <v>2.5056000000000003</v>
      </c>
      <c r="DF640" s="16">
        <v>6.1013999999999999</v>
      </c>
      <c r="DG640" s="16">
        <v>8.4756</v>
      </c>
      <c r="DH640" s="16">
        <v>8.4756</v>
      </c>
      <c r="DI640" s="16">
        <v>8.4756</v>
      </c>
      <c r="DJ640" s="21">
        <v>8.1999999999999993</v>
      </c>
      <c r="DK640" s="21">
        <v>17.860600000000002</v>
      </c>
      <c r="DL640" s="21">
        <v>5.3513000000000002</v>
      </c>
      <c r="DM640" s="21">
        <v>7.7310999999999996</v>
      </c>
      <c r="DN640" s="21">
        <v>9.5782000000000007</v>
      </c>
      <c r="DO640" s="21">
        <v>5.4340000000000002</v>
      </c>
      <c r="DP640" s="21">
        <v>2.6821000000000002</v>
      </c>
      <c r="DQ640" s="21">
        <v>0.26540000000000002</v>
      </c>
      <c r="DR640" s="21">
        <v>1.2995999999999999</v>
      </c>
      <c r="DS640" s="21">
        <v>1.0660000000000001</v>
      </c>
      <c r="DT640" s="21">
        <v>1.8452999999999999</v>
      </c>
      <c r="DU640" s="21">
        <v>0.85499999999999998</v>
      </c>
      <c r="DV640" s="21">
        <v>1.6516999999999999</v>
      </c>
      <c r="DW640" s="21">
        <v>1.9965999999999999</v>
      </c>
      <c r="DX640" s="21">
        <v>1.9965999999999999</v>
      </c>
      <c r="DY640" s="21">
        <v>1.9965999999999999</v>
      </c>
    </row>
    <row r="641" spans="1:129" x14ac:dyDescent="0.2">
      <c r="A641" s="62" t="str">
        <f>[1]PSIM!A659</f>
        <v>UVAN</v>
      </c>
      <c r="B641" s="65">
        <v>0.26860000000000001</v>
      </c>
      <c r="C641" s="65">
        <v>0.47570000000000001</v>
      </c>
      <c r="D641" s="65">
        <v>0.41</v>
      </c>
      <c r="E641" s="65">
        <v>0.21299999999999999</v>
      </c>
      <c r="F641" s="65">
        <v>0.40200000000000002</v>
      </c>
      <c r="G641" s="65">
        <v>0.53700000000000003</v>
      </c>
      <c r="H641" s="65">
        <v>1.5369999999999999</v>
      </c>
      <c r="I641" s="65">
        <v>0.61699999999999999</v>
      </c>
      <c r="J641" s="65">
        <v>0.57099999999999995</v>
      </c>
      <c r="K641" s="65">
        <v>1.3639999999999999</v>
      </c>
      <c r="L641" s="65">
        <v>1.0496000000000001</v>
      </c>
      <c r="M641" s="65">
        <v>0.78</v>
      </c>
      <c r="N641" s="65">
        <v>0.68</v>
      </c>
      <c r="O641" s="65">
        <v>0.4</v>
      </c>
      <c r="P641" s="65">
        <v>0.37</v>
      </c>
      <c r="Q641" s="65">
        <v>0.66</v>
      </c>
      <c r="R641" s="13">
        <v>22.948</v>
      </c>
      <c r="S641" s="13">
        <v>27.9056</v>
      </c>
      <c r="T641" s="13">
        <v>21.325399999999998</v>
      </c>
      <c r="U641" s="13">
        <v>16.9282</v>
      </c>
      <c r="V641" s="13">
        <v>19.689599999999999</v>
      </c>
      <c r="W641" s="13">
        <v>15.0725</v>
      </c>
      <c r="X641" s="13">
        <v>25.618300000000001</v>
      </c>
      <c r="Y641" s="13">
        <v>20.6479</v>
      </c>
      <c r="Z641" s="13">
        <v>18.675599999999999</v>
      </c>
      <c r="AA641" s="13">
        <v>22.692799999999998</v>
      </c>
      <c r="AB641" s="13">
        <v>19.0715</v>
      </c>
      <c r="AC641" s="13">
        <v>17.8782</v>
      </c>
      <c r="AD641" s="13">
        <v>15.1417</v>
      </c>
      <c r="AE641" s="13">
        <v>15.5236</v>
      </c>
      <c r="AF641" s="13">
        <v>12.9467</v>
      </c>
      <c r="AG641" s="13">
        <v>16.055900000000001</v>
      </c>
      <c r="AH641" s="65">
        <v>17.88</v>
      </c>
      <c r="AI641" s="65">
        <v>15.14</v>
      </c>
      <c r="AJ641" s="65">
        <v>15.52</v>
      </c>
      <c r="AK641" s="65">
        <v>-0.14000000000000001</v>
      </c>
      <c r="AL641" s="65">
        <v>7.09</v>
      </c>
      <c r="AM641" s="65" t="s">
        <v>15</v>
      </c>
      <c r="AN641" s="65">
        <v>6.44</v>
      </c>
      <c r="AO641" s="65">
        <v>5.99</v>
      </c>
      <c r="AP641" s="65">
        <v>7.31</v>
      </c>
      <c r="AQ641" s="65">
        <v>5.92</v>
      </c>
      <c r="AR641" s="65">
        <v>3.52</v>
      </c>
      <c r="AS641" s="65">
        <v>3.04</v>
      </c>
      <c r="AT641" s="65">
        <v>4.45</v>
      </c>
      <c r="AU641" s="65">
        <v>4.28</v>
      </c>
      <c r="AV641" s="65">
        <v>2.87</v>
      </c>
      <c r="AW641" s="65">
        <v>3.67</v>
      </c>
      <c r="AX641" s="68">
        <v>4.0257648953301127E-4</v>
      </c>
      <c r="AY641" s="68">
        <v>2.4190859554294366E-3</v>
      </c>
      <c r="AZ641" s="68" t="s">
        <v>15</v>
      </c>
      <c r="BA641" s="68">
        <v>7.8728689127961681E-5</v>
      </c>
      <c r="BB641" s="68">
        <v>8.3931035566980764E-5</v>
      </c>
      <c r="BC641" s="68" t="s">
        <v>15</v>
      </c>
      <c r="BD641" s="68" t="s">
        <v>15</v>
      </c>
      <c r="BE641" s="68" t="s">
        <v>15</v>
      </c>
      <c r="BF641" s="68" t="s">
        <v>15</v>
      </c>
      <c r="BG641" s="68" t="s">
        <v>15</v>
      </c>
      <c r="BH641" s="68" t="s">
        <v>15</v>
      </c>
      <c r="BI641" s="68" t="s">
        <v>15</v>
      </c>
      <c r="BJ641" s="68">
        <v>2.9825573543069716E-3</v>
      </c>
      <c r="BK641" s="68">
        <v>2.4435812411179536E-2</v>
      </c>
      <c r="BL641" s="68">
        <v>2.218697365623927E-2</v>
      </c>
      <c r="BM641" s="68">
        <v>1.15112008340302E-2</v>
      </c>
      <c r="BN641" s="16">
        <v>13.9992</v>
      </c>
      <c r="BO641" s="16">
        <v>20.475200000000001</v>
      </c>
      <c r="BP641" s="16">
        <v>15.114599999999999</v>
      </c>
      <c r="BQ641" s="16">
        <v>9.4725000000000001</v>
      </c>
      <c r="BR641" s="16">
        <v>13.211</v>
      </c>
      <c r="BS641" s="16">
        <v>11.232100000000001</v>
      </c>
      <c r="BT641" s="16">
        <v>21.133700000000001</v>
      </c>
      <c r="BU641" s="16">
        <v>14.6326</v>
      </c>
      <c r="BV641" s="16">
        <v>12.4466</v>
      </c>
      <c r="BW641" s="16">
        <v>16.5456</v>
      </c>
      <c r="BX641" s="16">
        <v>15.4734</v>
      </c>
      <c r="BY641" s="16">
        <v>12.831200000000001</v>
      </c>
      <c r="BZ641" s="16">
        <v>11.162100000000001</v>
      </c>
      <c r="CA641" s="16">
        <v>9.3849999999999998</v>
      </c>
      <c r="CB641" s="16">
        <v>7.7487000000000004</v>
      </c>
      <c r="CC641" s="16">
        <v>9.4632000000000005</v>
      </c>
      <c r="CD641" s="13" t="s">
        <v>15</v>
      </c>
      <c r="CE641" s="13">
        <v>7.6152327500699654E-2</v>
      </c>
      <c r="CF641" s="13" t="s">
        <v>15</v>
      </c>
      <c r="CG641" s="13" t="s">
        <v>15</v>
      </c>
      <c r="CH641" s="13">
        <v>8.2058828791059558E-3</v>
      </c>
      <c r="CI641" s="13" t="s">
        <v>15</v>
      </c>
      <c r="CJ641" s="13" t="s">
        <v>15</v>
      </c>
      <c r="CK641" s="13" t="s">
        <v>15</v>
      </c>
      <c r="CL641" s="13" t="s">
        <v>15</v>
      </c>
      <c r="CM641" s="13" t="s">
        <v>15</v>
      </c>
      <c r="CN641" s="13" t="s">
        <v>15</v>
      </c>
      <c r="CO641" s="13" t="s">
        <v>15</v>
      </c>
      <c r="CP641" s="13">
        <v>5.248484936594789E-2</v>
      </c>
      <c r="CQ641" s="13">
        <v>5.228583111841887E-2</v>
      </c>
      <c r="CR641" s="13">
        <v>4.4373113942235226E-2</v>
      </c>
      <c r="CS641" s="13">
        <v>3.7610524067949333E-2</v>
      </c>
      <c r="CT641" s="16">
        <v>34.188499999999998</v>
      </c>
      <c r="CU641" s="16">
        <v>49.853900000000003</v>
      </c>
      <c r="CV641" s="16">
        <v>34.660200000000003</v>
      </c>
      <c r="CW641" s="16">
        <v>17.680900000000001</v>
      </c>
      <c r="CX641" s="16">
        <v>31.837299999999999</v>
      </c>
      <c r="CY641" s="16">
        <v>37.412500000000001</v>
      </c>
      <c r="CZ641" s="16">
        <v>84.278400000000005</v>
      </c>
      <c r="DA641" s="16">
        <v>28.710799999999999</v>
      </c>
      <c r="DB641" s="16">
        <v>25.712599999999998</v>
      </c>
      <c r="DC641" s="16">
        <v>52.829599999999999</v>
      </c>
      <c r="DD641" s="16">
        <v>34.068199999999997</v>
      </c>
      <c r="DE641" s="16">
        <v>23.4877</v>
      </c>
      <c r="DF641" s="16">
        <v>19.7666</v>
      </c>
      <c r="DG641" s="16">
        <v>11.5237</v>
      </c>
      <c r="DH641" s="16">
        <v>10.7042</v>
      </c>
      <c r="DI641" s="16">
        <v>18.655200000000001</v>
      </c>
      <c r="DJ641" s="21">
        <v>27.604099999999999</v>
      </c>
      <c r="DK641" s="21">
        <v>39.594000000000001</v>
      </c>
      <c r="DL641" s="21">
        <v>29.940100000000001</v>
      </c>
      <c r="DM641" s="21">
        <v>15.7087</v>
      </c>
      <c r="DN641" s="21">
        <v>28.442299999999999</v>
      </c>
      <c r="DO641" s="21">
        <v>33.387799999999999</v>
      </c>
      <c r="DP641" s="21">
        <v>74.841499999999996</v>
      </c>
      <c r="DQ641" s="21">
        <v>25.7759</v>
      </c>
      <c r="DR641" s="21">
        <v>23.591799999999999</v>
      </c>
      <c r="DS641" s="21">
        <v>47.025300000000001</v>
      </c>
      <c r="DT641" s="21">
        <v>30.043199999999999</v>
      </c>
      <c r="DU641" s="21">
        <v>20.908200000000001</v>
      </c>
      <c r="DV641" s="21">
        <v>17.139700000000001</v>
      </c>
      <c r="DW641" s="21">
        <v>9.7623999999999995</v>
      </c>
      <c r="DX641" s="21">
        <v>9.1478999999999999</v>
      </c>
      <c r="DY641" s="21">
        <v>15.9146</v>
      </c>
    </row>
    <row r="642" spans="1:129" x14ac:dyDescent="0.2">
      <c r="A642" s="62" t="str">
        <f>[1]PSIM!A660</f>
        <v>UWC</v>
      </c>
      <c r="B642" s="65" t="s">
        <v>15</v>
      </c>
      <c r="C642" s="65" t="s">
        <v>15</v>
      </c>
      <c r="D642" s="65" t="s">
        <v>15</v>
      </c>
      <c r="E642" s="65" t="s">
        <v>15</v>
      </c>
      <c r="F642" s="65" t="s">
        <v>15</v>
      </c>
      <c r="G642" s="65" t="s">
        <v>15</v>
      </c>
      <c r="H642" s="65" t="s">
        <v>15</v>
      </c>
      <c r="I642" s="65" t="s">
        <v>15</v>
      </c>
      <c r="J642" s="65" t="s">
        <v>15</v>
      </c>
      <c r="K642" s="65" t="s">
        <v>15</v>
      </c>
      <c r="L642" s="65">
        <v>4.1000000000000003E-3</v>
      </c>
      <c r="M642" s="65">
        <v>-8.6999999999999994E-3</v>
      </c>
      <c r="N642" s="65">
        <v>5.7999999999999996E-3</v>
      </c>
      <c r="O642" s="65">
        <v>1.4E-3</v>
      </c>
      <c r="P642" s="65">
        <v>-2.7000000000000001E-3</v>
      </c>
      <c r="Q642" s="65">
        <v>-1.9099999999999999E-2</v>
      </c>
      <c r="R642" s="13" t="s">
        <v>15</v>
      </c>
      <c r="S642" s="13" t="s">
        <v>15</v>
      </c>
      <c r="T642" s="13" t="s">
        <v>15</v>
      </c>
      <c r="U642" s="13" t="s">
        <v>15</v>
      </c>
      <c r="V642" s="13" t="s">
        <v>15</v>
      </c>
      <c r="W642" s="13" t="s">
        <v>15</v>
      </c>
      <c r="X642" s="13" t="s">
        <v>15</v>
      </c>
      <c r="Y642" s="13" t="s">
        <v>15</v>
      </c>
      <c r="Z642" s="13" t="s">
        <v>15</v>
      </c>
      <c r="AA642" s="13" t="s">
        <v>15</v>
      </c>
      <c r="AB642" s="13">
        <v>9.0275999999999996</v>
      </c>
      <c r="AC642" s="13">
        <v>7.4016000000000002</v>
      </c>
      <c r="AD642" s="13">
        <v>9.9611999999999998</v>
      </c>
      <c r="AE642" s="13">
        <v>8.1818000000000008</v>
      </c>
      <c r="AF642" s="13">
        <v>11.0625</v>
      </c>
      <c r="AG642" s="13">
        <v>1.8041</v>
      </c>
      <c r="AH642" s="65">
        <v>7.4</v>
      </c>
      <c r="AI642" s="65">
        <v>6.8</v>
      </c>
      <c r="AJ642" s="65">
        <v>8.39</v>
      </c>
      <c r="AK642" s="65">
        <v>11.06</v>
      </c>
      <c r="AL642" s="65">
        <v>1.1299999999999999</v>
      </c>
      <c r="AM642" s="65" t="s">
        <v>15</v>
      </c>
      <c r="AN642" s="65" t="s">
        <v>15</v>
      </c>
      <c r="AO642" s="65" t="s">
        <v>15</v>
      </c>
      <c r="AP642" s="65" t="s">
        <v>15</v>
      </c>
      <c r="AQ642" s="65" t="s">
        <v>15</v>
      </c>
      <c r="AR642" s="65" t="s">
        <v>15</v>
      </c>
      <c r="AS642" s="65" t="s">
        <v>15</v>
      </c>
      <c r="AT642" s="65" t="s">
        <v>15</v>
      </c>
      <c r="AU642" s="65" t="s">
        <v>15</v>
      </c>
      <c r="AV642" s="65" t="s">
        <v>15</v>
      </c>
      <c r="AW642" s="65">
        <v>6.48</v>
      </c>
      <c r="AX642" s="68" t="s">
        <v>15</v>
      </c>
      <c r="AY642" s="68" t="s">
        <v>15</v>
      </c>
      <c r="AZ642" s="68" t="s">
        <v>15</v>
      </c>
      <c r="BA642" s="68" t="s">
        <v>15</v>
      </c>
      <c r="BB642" s="68" t="s">
        <v>15</v>
      </c>
      <c r="BC642" s="68" t="s">
        <v>15</v>
      </c>
      <c r="BD642" s="68" t="s">
        <v>15</v>
      </c>
      <c r="BE642" s="68" t="s">
        <v>15</v>
      </c>
      <c r="BF642" s="68" t="s">
        <v>15</v>
      </c>
      <c r="BG642" s="68" t="s">
        <v>15</v>
      </c>
      <c r="BH642" s="68">
        <v>0.6382552250517155</v>
      </c>
      <c r="BI642" s="68">
        <v>-0.34485006967897164</v>
      </c>
      <c r="BJ642" s="68">
        <v>0.22398290378021252</v>
      </c>
      <c r="BK642" s="68">
        <v>0.16634975022061077</v>
      </c>
      <c r="BL642" s="68">
        <v>-1.7675259476712737</v>
      </c>
      <c r="BM642" s="68">
        <v>-0.19509702002693988</v>
      </c>
      <c r="BN642" s="16" t="s">
        <v>15</v>
      </c>
      <c r="BO642" s="16" t="s">
        <v>15</v>
      </c>
      <c r="BP642" s="16" t="s">
        <v>15</v>
      </c>
      <c r="BQ642" s="16" t="s">
        <v>15</v>
      </c>
      <c r="BR642" s="16" t="s">
        <v>15</v>
      </c>
      <c r="BS642" s="16" t="s">
        <v>15</v>
      </c>
      <c r="BT642" s="16" t="s">
        <v>15</v>
      </c>
      <c r="BU642" s="16" t="s">
        <v>15</v>
      </c>
      <c r="BV642" s="16" t="s">
        <v>15</v>
      </c>
      <c r="BW642" s="16" t="s">
        <v>15</v>
      </c>
      <c r="BX642" s="16">
        <v>3.9942000000000002</v>
      </c>
      <c r="BY642" s="16">
        <v>-8.6773000000000007</v>
      </c>
      <c r="BZ642" s="16">
        <v>6.1966999999999999</v>
      </c>
      <c r="CA642" s="16">
        <v>2.5747999999999998</v>
      </c>
      <c r="CB642" s="16">
        <v>-3.2179000000000002</v>
      </c>
      <c r="CC642" s="16">
        <v>-18.864699999999999</v>
      </c>
      <c r="CD642" s="13" t="s">
        <v>15</v>
      </c>
      <c r="CE642" s="13" t="s">
        <v>15</v>
      </c>
      <c r="CF642" s="13" t="s">
        <v>15</v>
      </c>
      <c r="CG642" s="13" t="s">
        <v>15</v>
      </c>
      <c r="CH642" s="13" t="s">
        <v>15</v>
      </c>
      <c r="CI642" s="13" t="s">
        <v>15</v>
      </c>
      <c r="CJ642" s="13" t="s">
        <v>15</v>
      </c>
      <c r="CK642" s="13" t="s">
        <v>15</v>
      </c>
      <c r="CL642" s="13" t="s">
        <v>15</v>
      </c>
      <c r="CM642" s="13" t="s">
        <v>15</v>
      </c>
      <c r="CN642" s="13">
        <v>0.125405767224509</v>
      </c>
      <c r="CO642" s="13">
        <v>0.46157738454208158</v>
      </c>
      <c r="CP642" s="13">
        <v>0.25946639733901583</v>
      </c>
      <c r="CQ642" s="13">
        <v>0.17034806829705176</v>
      </c>
      <c r="CR642" s="13">
        <v>0.51410473060572237</v>
      </c>
      <c r="CS642" s="13">
        <v>0.47500074136111958</v>
      </c>
      <c r="CT642" s="16" t="s">
        <v>15</v>
      </c>
      <c r="CU642" s="16" t="s">
        <v>15</v>
      </c>
      <c r="CV642" s="16" t="s">
        <v>15</v>
      </c>
      <c r="CW642" s="16" t="s">
        <v>15</v>
      </c>
      <c r="CX642" s="16" t="s">
        <v>15</v>
      </c>
      <c r="CY642" s="16" t="s">
        <v>15</v>
      </c>
      <c r="CZ642" s="16" t="s">
        <v>15</v>
      </c>
      <c r="DA642" s="16" t="s">
        <v>15</v>
      </c>
      <c r="DB642" s="16" t="s">
        <v>15</v>
      </c>
      <c r="DC642" s="16" t="s">
        <v>15</v>
      </c>
      <c r="DD642" s="16" t="s">
        <v>15</v>
      </c>
      <c r="DE642" s="16">
        <v>-9.1562999999999999</v>
      </c>
      <c r="DF642" s="16">
        <v>5.9886999999999997</v>
      </c>
      <c r="DG642" s="16">
        <v>1.0422</v>
      </c>
      <c r="DH642" s="16">
        <v>-1.6811</v>
      </c>
      <c r="DI642" s="16">
        <v>-12.781000000000001</v>
      </c>
      <c r="DJ642" s="21" t="s">
        <v>15</v>
      </c>
      <c r="DK642" s="21" t="s">
        <v>15</v>
      </c>
      <c r="DL642" s="21" t="s">
        <v>15</v>
      </c>
      <c r="DM642" s="21" t="s">
        <v>15</v>
      </c>
      <c r="DN642" s="21" t="s">
        <v>15</v>
      </c>
      <c r="DO642" s="21" t="s">
        <v>15</v>
      </c>
      <c r="DP642" s="21" t="s">
        <v>15</v>
      </c>
      <c r="DQ642" s="21" t="s">
        <v>15</v>
      </c>
      <c r="DR642" s="21" t="s">
        <v>15</v>
      </c>
      <c r="DS642" s="21" t="s">
        <v>15</v>
      </c>
      <c r="DT642" s="21" t="s">
        <v>15</v>
      </c>
      <c r="DU642" s="21">
        <v>-5.5933000000000002</v>
      </c>
      <c r="DV642" s="21">
        <v>3.4903</v>
      </c>
      <c r="DW642" s="21">
        <v>0.70520000000000005</v>
      </c>
      <c r="DX642" s="21">
        <v>-1.0758000000000001</v>
      </c>
      <c r="DY642" s="21">
        <v>-7.0076000000000001</v>
      </c>
    </row>
    <row r="643" spans="1:129" x14ac:dyDescent="0.2">
      <c r="A643" s="62" t="str">
        <f>[1]PSIM!A661</f>
        <v>VARO</v>
      </c>
      <c r="B643" s="65">
        <v>0.79459999999999997</v>
      </c>
      <c r="C643" s="65">
        <v>0.5232</v>
      </c>
      <c r="D643" s="65">
        <v>1.5883</v>
      </c>
      <c r="E643" s="65">
        <v>1.006</v>
      </c>
      <c r="F643" s="65">
        <v>1.0909</v>
      </c>
      <c r="G643" s="65">
        <v>0.58709999999999996</v>
      </c>
      <c r="H643" s="65">
        <v>2.7199999999999998E-2</v>
      </c>
      <c r="I643" s="65">
        <v>0.61639999999999995</v>
      </c>
      <c r="J643" s="65">
        <v>0.3236</v>
      </c>
      <c r="K643" s="65">
        <v>0.53659999999999997</v>
      </c>
      <c r="L643" s="65">
        <v>-0.56000000000000005</v>
      </c>
      <c r="M643" s="65">
        <v>-0.97</v>
      </c>
      <c r="N643" s="65">
        <v>0.03</v>
      </c>
      <c r="O643" s="65">
        <v>-0.28000000000000003</v>
      </c>
      <c r="P643" s="65">
        <v>0.18</v>
      </c>
      <c r="Q643" s="65">
        <v>0.12</v>
      </c>
      <c r="R643" s="13">
        <v>12.1433</v>
      </c>
      <c r="S643" s="13">
        <v>8.7385999999999999</v>
      </c>
      <c r="T643" s="13">
        <v>17.502400000000002</v>
      </c>
      <c r="U643" s="13">
        <v>11.988199999999999</v>
      </c>
      <c r="V643" s="13">
        <v>10.0695</v>
      </c>
      <c r="W643" s="13">
        <v>6.9733999999999998</v>
      </c>
      <c r="X643" s="13">
        <v>8.3643999999999998</v>
      </c>
      <c r="Y643" s="13">
        <v>5.3297999999999996</v>
      </c>
      <c r="Z643" s="13">
        <v>5.8137999999999996</v>
      </c>
      <c r="AA643" s="13">
        <v>7.2907000000000002</v>
      </c>
      <c r="AB643" s="13">
        <v>0.8367</v>
      </c>
      <c r="AC643" s="13">
        <v>-2.0870000000000002</v>
      </c>
      <c r="AD643" s="13">
        <v>6.0335000000000001</v>
      </c>
      <c r="AE643" s="13">
        <v>2.9661999999999997</v>
      </c>
      <c r="AF643" s="13">
        <v>7.1447000000000003</v>
      </c>
      <c r="AG643" s="13">
        <v>6.3466000000000005</v>
      </c>
      <c r="AH643" s="65">
        <v>-2.09</v>
      </c>
      <c r="AI643" s="65">
        <v>6.03</v>
      </c>
      <c r="AJ643" s="65">
        <v>2.97</v>
      </c>
      <c r="AK643" s="65">
        <v>7.14</v>
      </c>
      <c r="AL643" s="65">
        <v>6.35</v>
      </c>
      <c r="AM643" s="65">
        <v>3.88</v>
      </c>
      <c r="AN643" s="65">
        <v>3.85</v>
      </c>
      <c r="AO643" s="65">
        <v>2.8</v>
      </c>
      <c r="AP643" s="65">
        <v>3.13</v>
      </c>
      <c r="AQ643" s="65">
        <v>2.57</v>
      </c>
      <c r="AR643" s="65">
        <v>2.29</v>
      </c>
      <c r="AS643" s="65">
        <v>2.84</v>
      </c>
      <c r="AT643" s="65">
        <v>4.08</v>
      </c>
      <c r="AU643" s="65">
        <v>3.39</v>
      </c>
      <c r="AV643" s="65">
        <v>3.82</v>
      </c>
      <c r="AW643" s="65">
        <v>4.12</v>
      </c>
      <c r="AX643" s="68">
        <v>0.10043696816374806</v>
      </c>
      <c r="AY643" s="68">
        <v>0.18752803109582897</v>
      </c>
      <c r="AZ643" s="68">
        <v>6.1561755428475348E-2</v>
      </c>
      <c r="BA643" s="68">
        <v>0.14862885499428866</v>
      </c>
      <c r="BB643" s="68">
        <v>0.2759897617693356</v>
      </c>
      <c r="BC643" s="68">
        <v>0.52284093740802762</v>
      </c>
      <c r="BD643" s="68">
        <v>0.85478445901426847</v>
      </c>
      <c r="BE643" s="68">
        <v>1.2988202275235872</v>
      </c>
      <c r="BF643" s="68">
        <v>0.36466075982120877</v>
      </c>
      <c r="BG643" s="68">
        <v>0.28112661508183895</v>
      </c>
      <c r="BH643" s="68">
        <v>-0.28891089210150939</v>
      </c>
      <c r="BI643" s="68">
        <v>-0.18422864255738977</v>
      </c>
      <c r="BJ643" s="68">
        <v>0.84024149591856256</v>
      </c>
      <c r="BK643" s="68">
        <v>-1.0681818181818181</v>
      </c>
      <c r="BL643" s="68">
        <v>0.21898005075249366</v>
      </c>
      <c r="BM643" s="68">
        <v>1.7243899859888439</v>
      </c>
      <c r="BN643" s="16">
        <v>7.1863999999999999</v>
      </c>
      <c r="BO643" s="16">
        <v>4.7683</v>
      </c>
      <c r="BP643" s="16">
        <v>10.509499999999999</v>
      </c>
      <c r="BQ643" s="16">
        <v>5.8002000000000002</v>
      </c>
      <c r="BR643" s="16">
        <v>5.3898000000000001</v>
      </c>
      <c r="BS643" s="16">
        <v>2.8140999999999998</v>
      </c>
      <c r="BT643" s="16">
        <v>0.1459</v>
      </c>
      <c r="BU643" s="16">
        <v>4.2945000000000002</v>
      </c>
      <c r="BV643" s="16">
        <v>1.6329</v>
      </c>
      <c r="BW643" s="16">
        <v>2.8210999999999999</v>
      </c>
      <c r="BX643" s="16">
        <v>-3.1093000000000002</v>
      </c>
      <c r="BY643" s="16">
        <v>-6.7401999999999997</v>
      </c>
      <c r="BZ643" s="16">
        <v>0.18729999999999999</v>
      </c>
      <c r="CA643" s="16">
        <v>-1.8404</v>
      </c>
      <c r="CB643" s="16">
        <v>1.2615000000000001</v>
      </c>
      <c r="CC643" s="16">
        <v>0.74819999999999998</v>
      </c>
      <c r="CD643" s="13">
        <v>0.46621784828095758</v>
      </c>
      <c r="CE643" s="13">
        <v>0.49949447824063808</v>
      </c>
      <c r="CF643" s="13">
        <v>0.57163231106968404</v>
      </c>
      <c r="CG643" s="13">
        <v>0.71184220429262401</v>
      </c>
      <c r="CH643" s="13">
        <v>0.86439269277078234</v>
      </c>
      <c r="CI643" s="13">
        <v>0.6609616039765227</v>
      </c>
      <c r="CJ643" s="13">
        <v>0.66085117066572741</v>
      </c>
      <c r="CK643" s="13">
        <v>0.25294998466122853</v>
      </c>
      <c r="CL643" s="13">
        <v>0.15634565278614113</v>
      </c>
      <c r="CM643" s="13">
        <v>0.16853552611634187</v>
      </c>
      <c r="CN643" s="13">
        <v>0.17614090252400783</v>
      </c>
      <c r="CO643" s="13">
        <v>0.3330221292099298</v>
      </c>
      <c r="CP643" s="13">
        <v>0.32932810557847808</v>
      </c>
      <c r="CQ643" s="13">
        <v>0.12321285120371918</v>
      </c>
      <c r="CR643" s="13">
        <v>6.8242556264870177E-2</v>
      </c>
      <c r="CS643" s="13">
        <v>4.9921139307591948E-2</v>
      </c>
      <c r="CT643" s="16">
        <v>10.6175</v>
      </c>
      <c r="CU643" s="16">
        <v>6.5391000000000004</v>
      </c>
      <c r="CV643" s="16">
        <v>21.1265</v>
      </c>
      <c r="CW643" s="16">
        <v>9.9133999999999993</v>
      </c>
      <c r="CX643" s="16">
        <v>9.9451999999999998</v>
      </c>
      <c r="CY643" s="16">
        <v>5.0594999999999999</v>
      </c>
      <c r="CZ643" s="16">
        <v>0.23630000000000001</v>
      </c>
      <c r="DA643" s="16">
        <v>5.1608000000000001</v>
      </c>
      <c r="DB643" s="16">
        <v>2.6055000000000001</v>
      </c>
      <c r="DC643" s="16">
        <v>4.2412000000000001</v>
      </c>
      <c r="DD643" s="16">
        <v>-4.5629999999999997</v>
      </c>
      <c r="DE643" s="16">
        <v>-8.6065000000000005</v>
      </c>
      <c r="DF643" s="16">
        <v>0.27360000000000001</v>
      </c>
      <c r="DG643" s="16">
        <v>-2.5834999999999999</v>
      </c>
      <c r="DH643" s="16">
        <v>1.7412000000000001</v>
      </c>
      <c r="DI643" s="16">
        <v>1.0929</v>
      </c>
      <c r="DJ643" s="21">
        <v>6.4619999999999997</v>
      </c>
      <c r="DK643" s="21">
        <v>3.9264000000000001</v>
      </c>
      <c r="DL643" s="21">
        <v>12.677099999999999</v>
      </c>
      <c r="DM643" s="21">
        <v>5.6249000000000002</v>
      </c>
      <c r="DN643" s="21">
        <v>5.2370999999999999</v>
      </c>
      <c r="DO643" s="21">
        <v>2.7161999999999997</v>
      </c>
      <c r="DP643" s="21">
        <v>0.13389999999999999</v>
      </c>
      <c r="DQ643" s="21">
        <v>3.0024000000000002</v>
      </c>
      <c r="DR643" s="21">
        <v>1.5310999999999999</v>
      </c>
      <c r="DS643" s="21">
        <v>2.5019</v>
      </c>
      <c r="DT643" s="21">
        <v>-2.5251000000000001</v>
      </c>
      <c r="DU643" s="21">
        <v>-4.6288999999999998</v>
      </c>
      <c r="DV643" s="21">
        <v>0.1522</v>
      </c>
      <c r="DW643" s="21">
        <v>-1.5310000000000001</v>
      </c>
      <c r="DX643" s="21">
        <v>1.1096999999999999</v>
      </c>
      <c r="DY643" s="21">
        <v>0.64959999999999996</v>
      </c>
    </row>
    <row r="644" spans="1:129" x14ac:dyDescent="0.2">
      <c r="A644" s="62" t="str">
        <f>[1]PSIM!A662</f>
        <v>VCOM</v>
      </c>
      <c r="B644" s="65" t="s">
        <v>15</v>
      </c>
      <c r="C644" s="65" t="s">
        <v>15</v>
      </c>
      <c r="D644" s="65" t="s">
        <v>15</v>
      </c>
      <c r="E644" s="65" t="s">
        <v>15</v>
      </c>
      <c r="F644" s="65" t="s">
        <v>15</v>
      </c>
      <c r="G644" s="65" t="s">
        <v>15</v>
      </c>
      <c r="H644" s="65" t="s">
        <v>15</v>
      </c>
      <c r="I644" s="65" t="s">
        <v>15</v>
      </c>
      <c r="J644" s="65" t="s">
        <v>15</v>
      </c>
      <c r="K644" s="65" t="s">
        <v>15</v>
      </c>
      <c r="L644" s="65" t="s">
        <v>15</v>
      </c>
      <c r="M644" s="65" t="s">
        <v>15</v>
      </c>
      <c r="N644" s="65" t="s">
        <v>15</v>
      </c>
      <c r="O644" s="65">
        <v>0.19</v>
      </c>
      <c r="P644" s="65">
        <v>0.18</v>
      </c>
      <c r="Q644" s="65">
        <v>0.24</v>
      </c>
      <c r="R644" s="13" t="s">
        <v>15</v>
      </c>
      <c r="S644" s="13" t="s">
        <v>15</v>
      </c>
      <c r="T644" s="13" t="s">
        <v>15</v>
      </c>
      <c r="U644" s="13" t="s">
        <v>15</v>
      </c>
      <c r="V644" s="13" t="s">
        <v>15</v>
      </c>
      <c r="W644" s="13" t="s">
        <v>15</v>
      </c>
      <c r="X644" s="13" t="s">
        <v>15</v>
      </c>
      <c r="Y644" s="13" t="s">
        <v>15</v>
      </c>
      <c r="Z644" s="13" t="s">
        <v>15</v>
      </c>
      <c r="AA644" s="13" t="s">
        <v>15</v>
      </c>
      <c r="AB644" s="13" t="s">
        <v>15</v>
      </c>
      <c r="AC644" s="13" t="s">
        <v>15</v>
      </c>
      <c r="AD644" s="13" t="s">
        <v>15</v>
      </c>
      <c r="AE644" s="13">
        <v>13.389699999999999</v>
      </c>
      <c r="AF644" s="13">
        <v>15.396100000000001</v>
      </c>
      <c r="AG644" s="13">
        <v>15.867599999999999</v>
      </c>
      <c r="AH644" s="65" t="s">
        <v>15</v>
      </c>
      <c r="AI644" s="65" t="s">
        <v>15</v>
      </c>
      <c r="AJ644" s="65" t="s">
        <v>15</v>
      </c>
      <c r="AK644" s="65" t="s">
        <v>15</v>
      </c>
      <c r="AL644" s="65">
        <v>15.87</v>
      </c>
      <c r="AM644" s="65" t="s">
        <v>15</v>
      </c>
      <c r="AN644" s="65" t="s">
        <v>15</v>
      </c>
      <c r="AO644" s="65" t="s">
        <v>15</v>
      </c>
      <c r="AP644" s="65" t="s">
        <v>15</v>
      </c>
      <c r="AQ644" s="65" t="s">
        <v>15</v>
      </c>
      <c r="AR644" s="65" t="s">
        <v>15</v>
      </c>
      <c r="AS644" s="65" t="s">
        <v>15</v>
      </c>
      <c r="AT644" s="65" t="s">
        <v>15</v>
      </c>
      <c r="AU644" s="65" t="s">
        <v>15</v>
      </c>
      <c r="AV644" s="65" t="s">
        <v>15</v>
      </c>
      <c r="AW644" s="65" t="s">
        <v>15</v>
      </c>
      <c r="AX644" s="68" t="s">
        <v>15</v>
      </c>
      <c r="AY644" s="68" t="s">
        <v>15</v>
      </c>
      <c r="AZ644" s="68" t="s">
        <v>15</v>
      </c>
      <c r="BA644" s="68" t="s">
        <v>15</v>
      </c>
      <c r="BB644" s="68" t="s">
        <v>15</v>
      </c>
      <c r="BC644" s="68" t="s">
        <v>15</v>
      </c>
      <c r="BD644" s="68" t="s">
        <v>15</v>
      </c>
      <c r="BE644" s="68" t="s">
        <v>15</v>
      </c>
      <c r="BF644" s="68" t="s">
        <v>15</v>
      </c>
      <c r="BG644" s="68" t="s">
        <v>15</v>
      </c>
      <c r="BH644" s="68" t="s">
        <v>15</v>
      </c>
      <c r="BI644" s="68" t="s">
        <v>15</v>
      </c>
      <c r="BJ644" s="68" t="s">
        <v>15</v>
      </c>
      <c r="BK644" s="68" t="s">
        <v>15</v>
      </c>
      <c r="BL644" s="68" t="s">
        <v>15</v>
      </c>
      <c r="BM644" s="68" t="s">
        <v>15</v>
      </c>
      <c r="BN644" s="16" t="s">
        <v>15</v>
      </c>
      <c r="BO644" s="16" t="s">
        <v>15</v>
      </c>
      <c r="BP644" s="16" t="s">
        <v>15</v>
      </c>
      <c r="BQ644" s="16" t="s">
        <v>15</v>
      </c>
      <c r="BR644" s="16" t="s">
        <v>15</v>
      </c>
      <c r="BS644" s="16" t="s">
        <v>15</v>
      </c>
      <c r="BT644" s="16" t="s">
        <v>15</v>
      </c>
      <c r="BU644" s="16" t="s">
        <v>15</v>
      </c>
      <c r="BV644" s="16" t="s">
        <v>15</v>
      </c>
      <c r="BW644" s="16" t="s">
        <v>15</v>
      </c>
      <c r="BX644" s="16" t="s">
        <v>15</v>
      </c>
      <c r="BY644" s="16" t="s">
        <v>15</v>
      </c>
      <c r="BZ644" s="16" t="s">
        <v>15</v>
      </c>
      <c r="CA644" s="16">
        <v>5.0941000000000001</v>
      </c>
      <c r="CB644" s="16">
        <v>4.3319999999999999</v>
      </c>
      <c r="CC644" s="16">
        <v>3.5219</v>
      </c>
      <c r="CD644" s="13" t="s">
        <v>15</v>
      </c>
      <c r="CE644" s="13" t="s">
        <v>15</v>
      </c>
      <c r="CF644" s="13" t="s">
        <v>15</v>
      </c>
      <c r="CG644" s="13" t="s">
        <v>15</v>
      </c>
      <c r="CH644" s="13" t="s">
        <v>15</v>
      </c>
      <c r="CI644" s="13" t="s">
        <v>15</v>
      </c>
      <c r="CJ644" s="13" t="s">
        <v>15</v>
      </c>
      <c r="CK644" s="13" t="s">
        <v>15</v>
      </c>
      <c r="CL644" s="13" t="s">
        <v>15</v>
      </c>
      <c r="CM644" s="13" t="s">
        <v>15</v>
      </c>
      <c r="CN644" s="13" t="s">
        <v>15</v>
      </c>
      <c r="CO644" s="13" t="s">
        <v>15</v>
      </c>
      <c r="CP644" s="13" t="s">
        <v>15</v>
      </c>
      <c r="CQ644" s="13" t="s">
        <v>15</v>
      </c>
      <c r="CR644" s="13" t="s">
        <v>15</v>
      </c>
      <c r="CS644" s="13">
        <v>5.2838107572758418E-3</v>
      </c>
      <c r="CT644" s="16" t="s">
        <v>15</v>
      </c>
      <c r="CU644" s="16" t="s">
        <v>15</v>
      </c>
      <c r="CV644" s="16" t="s">
        <v>15</v>
      </c>
      <c r="CW644" s="16" t="s">
        <v>15</v>
      </c>
      <c r="CX644" s="16" t="s">
        <v>15</v>
      </c>
      <c r="CY644" s="16" t="s">
        <v>15</v>
      </c>
      <c r="CZ644" s="16" t="s">
        <v>15</v>
      </c>
      <c r="DA644" s="16" t="s">
        <v>15</v>
      </c>
      <c r="DB644" s="16" t="s">
        <v>15</v>
      </c>
      <c r="DC644" s="16" t="s">
        <v>15</v>
      </c>
      <c r="DD644" s="16" t="s">
        <v>15</v>
      </c>
      <c r="DE644" s="16" t="s">
        <v>15</v>
      </c>
      <c r="DF644" s="16" t="s">
        <v>15</v>
      </c>
      <c r="DG644" s="16" t="s">
        <v>15</v>
      </c>
      <c r="DH644" s="16">
        <v>25.239100000000001</v>
      </c>
      <c r="DI644" s="16">
        <v>21.033799999999999</v>
      </c>
      <c r="DJ644" s="21" t="s">
        <v>15</v>
      </c>
      <c r="DK644" s="21" t="s">
        <v>15</v>
      </c>
      <c r="DL644" s="21" t="s">
        <v>15</v>
      </c>
      <c r="DM644" s="21" t="s">
        <v>15</v>
      </c>
      <c r="DN644" s="21" t="s">
        <v>15</v>
      </c>
      <c r="DO644" s="21" t="s">
        <v>15</v>
      </c>
      <c r="DP644" s="21" t="s">
        <v>15</v>
      </c>
      <c r="DQ644" s="21" t="s">
        <v>15</v>
      </c>
      <c r="DR644" s="21" t="s">
        <v>15</v>
      </c>
      <c r="DS644" s="21" t="s">
        <v>15</v>
      </c>
      <c r="DT644" s="21" t="s">
        <v>15</v>
      </c>
      <c r="DU644" s="21" t="s">
        <v>15</v>
      </c>
      <c r="DV644" s="21" t="s">
        <v>15</v>
      </c>
      <c r="DW644" s="21" t="s">
        <v>15</v>
      </c>
      <c r="DX644" s="21">
        <v>9.0412999999999997</v>
      </c>
      <c r="DY644" s="21">
        <v>8.3969000000000005</v>
      </c>
    </row>
    <row r="645" spans="1:129" x14ac:dyDescent="0.2">
      <c r="A645" s="62" t="str">
        <f>[1]PSIM!A663</f>
        <v>VGI</v>
      </c>
      <c r="B645" s="65" t="s">
        <v>15</v>
      </c>
      <c r="C645" s="65" t="s">
        <v>15</v>
      </c>
      <c r="D645" s="65" t="s">
        <v>15</v>
      </c>
      <c r="E645" s="65" t="s">
        <v>15</v>
      </c>
      <c r="F645" s="65" t="s">
        <v>15</v>
      </c>
      <c r="G645" s="65" t="s">
        <v>15</v>
      </c>
      <c r="H645" s="65" t="s">
        <v>15</v>
      </c>
      <c r="I645" s="65" t="s">
        <v>15</v>
      </c>
      <c r="J645" s="65" t="s">
        <v>15</v>
      </c>
      <c r="K645" s="65" t="s">
        <v>15</v>
      </c>
      <c r="L645" s="65">
        <v>0.14860000000000001</v>
      </c>
      <c r="M645" s="65">
        <v>0.16500000000000001</v>
      </c>
      <c r="N645" s="65">
        <v>0.12</v>
      </c>
      <c r="O645" s="65">
        <v>0.14000000000000001</v>
      </c>
      <c r="P645" s="65">
        <v>0.12</v>
      </c>
      <c r="Q645" s="65">
        <v>0.12</v>
      </c>
      <c r="R645" s="13" t="s">
        <v>15</v>
      </c>
      <c r="S645" s="13" t="s">
        <v>15</v>
      </c>
      <c r="T645" s="13" t="s">
        <v>15</v>
      </c>
      <c r="U645" s="13" t="s">
        <v>15</v>
      </c>
      <c r="V645" s="13" t="s">
        <v>15</v>
      </c>
      <c r="W645" s="13" t="s">
        <v>15</v>
      </c>
      <c r="X645" s="13" t="s">
        <v>15</v>
      </c>
      <c r="Y645" s="13">
        <v>31.6112</v>
      </c>
      <c r="Z645" s="13">
        <v>35.295900000000003</v>
      </c>
      <c r="AA645" s="13">
        <v>34.482700000000001</v>
      </c>
      <c r="AB645" s="13">
        <v>54.565199999999997</v>
      </c>
      <c r="AC645" s="13">
        <v>57.385899999999999</v>
      </c>
      <c r="AD645" s="13">
        <v>55.292200000000001</v>
      </c>
      <c r="AE645" s="13">
        <v>62.387700000000002</v>
      </c>
      <c r="AF645" s="13">
        <v>58.420900000000003</v>
      </c>
      <c r="AG645" s="13">
        <v>60.997900000000001</v>
      </c>
      <c r="AH645" s="65">
        <v>54.57</v>
      </c>
      <c r="AI645" s="65">
        <v>57.39</v>
      </c>
      <c r="AJ645" s="65">
        <v>55.29</v>
      </c>
      <c r="AK645" s="65">
        <v>63.48</v>
      </c>
      <c r="AL645" s="65">
        <v>58.42</v>
      </c>
      <c r="AM645" s="65" t="s">
        <v>15</v>
      </c>
      <c r="AN645" s="65" t="s">
        <v>15</v>
      </c>
      <c r="AO645" s="65" t="s">
        <v>15</v>
      </c>
      <c r="AP645" s="65" t="s">
        <v>15</v>
      </c>
      <c r="AQ645" s="65" t="s">
        <v>15</v>
      </c>
      <c r="AR645" s="65" t="s">
        <v>15</v>
      </c>
      <c r="AS645" s="65" t="s">
        <v>15</v>
      </c>
      <c r="AT645" s="65" t="s">
        <v>15</v>
      </c>
      <c r="AU645" s="65" t="s">
        <v>15</v>
      </c>
      <c r="AV645" s="65" t="s">
        <v>15</v>
      </c>
      <c r="AW645" s="65" t="s">
        <v>15</v>
      </c>
      <c r="AX645" s="68" t="s">
        <v>15</v>
      </c>
      <c r="AY645" s="68" t="s">
        <v>15</v>
      </c>
      <c r="AZ645" s="68" t="s">
        <v>15</v>
      </c>
      <c r="BA645" s="68" t="s">
        <v>15</v>
      </c>
      <c r="BB645" s="68" t="s">
        <v>15</v>
      </c>
      <c r="BC645" s="68" t="s">
        <v>15</v>
      </c>
      <c r="BD645" s="68" t="s">
        <v>15</v>
      </c>
      <c r="BE645" s="68">
        <v>2.9649582141905912E-3</v>
      </c>
      <c r="BF645" s="68">
        <v>9.4601128250009696E-4</v>
      </c>
      <c r="BG645" s="68">
        <v>1.2365249397045268E-3</v>
      </c>
      <c r="BH645" s="68">
        <v>1.8678730680981861E-3</v>
      </c>
      <c r="BI645" s="68">
        <v>4.9224246694654821E-4</v>
      </c>
      <c r="BJ645" s="68" t="s">
        <v>15</v>
      </c>
      <c r="BK645" s="68">
        <v>2.2307107315907265E-2</v>
      </c>
      <c r="BL645" s="68">
        <v>2.8865272775666535E-2</v>
      </c>
      <c r="BM645" s="68">
        <v>6.6321674270893721E-2</v>
      </c>
      <c r="BN645" s="16" t="s">
        <v>15</v>
      </c>
      <c r="BO645" s="16" t="s">
        <v>15</v>
      </c>
      <c r="BP645" s="16" t="s">
        <v>15</v>
      </c>
      <c r="BQ645" s="16" t="s">
        <v>15</v>
      </c>
      <c r="BR645" s="16" t="s">
        <v>15</v>
      </c>
      <c r="BS645" s="16" t="s">
        <v>15</v>
      </c>
      <c r="BT645" s="16" t="s">
        <v>15</v>
      </c>
      <c r="BU645" s="16">
        <v>3.0384000000000002</v>
      </c>
      <c r="BV645" s="16">
        <v>12.462</v>
      </c>
      <c r="BW645" s="16">
        <v>14.0822</v>
      </c>
      <c r="BX645" s="16">
        <v>31.771000000000001</v>
      </c>
      <c r="BY645" s="16">
        <v>36.383400000000002</v>
      </c>
      <c r="BZ645" s="16">
        <v>28.270800000000001</v>
      </c>
      <c r="CA645" s="16">
        <v>40.168799999999997</v>
      </c>
      <c r="CB645" s="16">
        <v>27.0825</v>
      </c>
      <c r="CC645" s="16">
        <v>21.497499999999999</v>
      </c>
      <c r="CD645" s="13" t="s">
        <v>15</v>
      </c>
      <c r="CE645" s="13" t="s">
        <v>15</v>
      </c>
      <c r="CF645" s="13" t="s">
        <v>15</v>
      </c>
      <c r="CG645" s="13" t="s">
        <v>15</v>
      </c>
      <c r="CH645" s="13" t="s">
        <v>15</v>
      </c>
      <c r="CI645" s="13" t="s">
        <v>15</v>
      </c>
      <c r="CJ645" s="13" t="s">
        <v>15</v>
      </c>
      <c r="CK645" s="13" t="s">
        <v>15</v>
      </c>
      <c r="CL645" s="13" t="s">
        <v>15</v>
      </c>
      <c r="CM645" s="13" t="s">
        <v>15</v>
      </c>
      <c r="CN645" s="13" t="s">
        <v>15</v>
      </c>
      <c r="CO645" s="13" t="s">
        <v>15</v>
      </c>
      <c r="CP645" s="13" t="s">
        <v>15</v>
      </c>
      <c r="CQ645" s="13">
        <v>0.28976762238607529</v>
      </c>
      <c r="CR645" s="13">
        <v>0.10703871182121484</v>
      </c>
      <c r="CS645" s="13">
        <v>1.5930491556524113</v>
      </c>
      <c r="CT645" s="16" t="s">
        <v>15</v>
      </c>
      <c r="CU645" s="16" t="s">
        <v>15</v>
      </c>
      <c r="CV645" s="16" t="s">
        <v>15</v>
      </c>
      <c r="CW645" s="16" t="s">
        <v>15</v>
      </c>
      <c r="CX645" s="16" t="s">
        <v>15</v>
      </c>
      <c r="CY645" s="16" t="s">
        <v>15</v>
      </c>
      <c r="CZ645" s="16" t="s">
        <v>15</v>
      </c>
      <c r="DA645" s="16" t="s">
        <v>15</v>
      </c>
      <c r="DB645" s="16">
        <v>39.670999999999999</v>
      </c>
      <c r="DC645" s="16">
        <v>77.329700000000003</v>
      </c>
      <c r="DD645" s="16">
        <v>85.296599999999998</v>
      </c>
      <c r="DE645" s="16">
        <v>60.714199999999998</v>
      </c>
      <c r="DF645" s="16">
        <v>44.289000000000001</v>
      </c>
      <c r="DG645" s="16">
        <v>46.203000000000003</v>
      </c>
      <c r="DH645" s="16">
        <v>40.329000000000001</v>
      </c>
      <c r="DI645" s="16">
        <v>26.941600000000001</v>
      </c>
      <c r="DJ645" s="21" t="s">
        <v>15</v>
      </c>
      <c r="DK645" s="21" t="s">
        <v>15</v>
      </c>
      <c r="DL645" s="21" t="s">
        <v>15</v>
      </c>
      <c r="DM645" s="21" t="s">
        <v>15</v>
      </c>
      <c r="DN645" s="21" t="s">
        <v>15</v>
      </c>
      <c r="DO645" s="21" t="s">
        <v>15</v>
      </c>
      <c r="DP645" s="21" t="s">
        <v>15</v>
      </c>
      <c r="DQ645" s="21" t="s">
        <v>15</v>
      </c>
      <c r="DR645" s="21">
        <v>13.595000000000001</v>
      </c>
      <c r="DS645" s="21">
        <v>21.328700000000001</v>
      </c>
      <c r="DT645" s="21">
        <v>46.316800000000001</v>
      </c>
      <c r="DU645" s="21">
        <v>43.071300000000001</v>
      </c>
      <c r="DV645" s="21">
        <v>27.7927</v>
      </c>
      <c r="DW645" s="21">
        <v>21.2559</v>
      </c>
      <c r="DX645" s="21">
        <v>12.1996</v>
      </c>
      <c r="DY645" s="21">
        <v>9.6153999999999993</v>
      </c>
    </row>
    <row r="646" spans="1:129" x14ac:dyDescent="0.2">
      <c r="A646" s="62" t="str">
        <f>[1]PSIM!A665</f>
        <v>VIBHA</v>
      </c>
      <c r="B646" s="65">
        <v>2.5999999999999999E-3</v>
      </c>
      <c r="C646" s="65">
        <v>1.0200000000000001E-2</v>
      </c>
      <c r="D646" s="65">
        <v>8.8999999999999999E-3</v>
      </c>
      <c r="E646" s="65">
        <v>8.0999999999999996E-3</v>
      </c>
      <c r="F646" s="65">
        <v>1.24E-2</v>
      </c>
      <c r="G646" s="65">
        <v>1.2E-2</v>
      </c>
      <c r="H646" s="65">
        <v>1.6899999999999998E-2</v>
      </c>
      <c r="I646" s="65">
        <v>1.6E-2</v>
      </c>
      <c r="J646" s="65">
        <v>1.9400000000000001E-2</v>
      </c>
      <c r="K646" s="65">
        <v>1.52E-2</v>
      </c>
      <c r="L646" s="65">
        <v>3.1199999999999999E-2</v>
      </c>
      <c r="M646" s="65">
        <v>4.8000000000000001E-2</v>
      </c>
      <c r="N646" s="65">
        <v>4.7E-2</v>
      </c>
      <c r="O646" s="65">
        <v>5.8500000000000003E-2</v>
      </c>
      <c r="P646" s="65">
        <v>5.33E-2</v>
      </c>
      <c r="Q646" s="65">
        <v>6.6000000000000003E-2</v>
      </c>
      <c r="R646" s="13">
        <v>25.9983</v>
      </c>
      <c r="S646" s="13">
        <v>25.686499999999999</v>
      </c>
      <c r="T646" s="13">
        <v>24.937100000000001</v>
      </c>
      <c r="U646" s="13">
        <v>27.6782</v>
      </c>
      <c r="V646" s="13">
        <v>29.868400000000001</v>
      </c>
      <c r="W646" s="13">
        <v>30.23</v>
      </c>
      <c r="X646" s="13">
        <v>31.192599999999999</v>
      </c>
      <c r="Y646" s="13">
        <v>29.5062</v>
      </c>
      <c r="Z646" s="13">
        <v>28.098299999999998</v>
      </c>
      <c r="AA646" s="13">
        <v>28.783100000000001</v>
      </c>
      <c r="AB646" s="13">
        <v>30.6127</v>
      </c>
      <c r="AC646" s="13">
        <v>32.151800000000001</v>
      </c>
      <c r="AD646" s="13">
        <v>31.3764</v>
      </c>
      <c r="AE646" s="13">
        <v>33.6783</v>
      </c>
      <c r="AF646" s="13">
        <v>33.227400000000003</v>
      </c>
      <c r="AG646" s="13">
        <v>33.138500000000001</v>
      </c>
      <c r="AH646" s="65">
        <v>32.15</v>
      </c>
      <c r="AI646" s="65">
        <v>31.38</v>
      </c>
      <c r="AJ646" s="65">
        <v>33.68</v>
      </c>
      <c r="AK646" s="65">
        <v>33.229999999999997</v>
      </c>
      <c r="AL646" s="65">
        <v>32.04</v>
      </c>
      <c r="AM646" s="65">
        <v>22.35</v>
      </c>
      <c r="AN646" s="65">
        <v>19.97</v>
      </c>
      <c r="AO646" s="65">
        <v>17.73</v>
      </c>
      <c r="AP646" s="65">
        <v>19.37</v>
      </c>
      <c r="AQ646" s="65">
        <v>19.52</v>
      </c>
      <c r="AR646" s="65">
        <v>17.12</v>
      </c>
      <c r="AS646" s="65">
        <v>18.350000000000001</v>
      </c>
      <c r="AT646" s="65">
        <v>15.74</v>
      </c>
      <c r="AU646" s="65">
        <v>15.39</v>
      </c>
      <c r="AV646" s="65">
        <v>17.239999999999998</v>
      </c>
      <c r="AW646" s="65">
        <v>14.72</v>
      </c>
      <c r="AX646" s="68">
        <v>0.66837834833833498</v>
      </c>
      <c r="AY646" s="68">
        <v>0.38127192833055146</v>
      </c>
      <c r="AZ646" s="68">
        <v>9.0042571839979962E-2</v>
      </c>
      <c r="BA646" s="68">
        <v>0.11578956805508239</v>
      </c>
      <c r="BB646" s="68">
        <v>0.13230414331534501</v>
      </c>
      <c r="BC646" s="68">
        <v>0.15031449559104268</v>
      </c>
      <c r="BD646" s="68">
        <v>0.12092326373927691</v>
      </c>
      <c r="BE646" s="68">
        <v>8.3141319983570661E-2</v>
      </c>
      <c r="BF646" s="68">
        <v>6.4664138255710671E-2</v>
      </c>
      <c r="BG646" s="68">
        <v>9.1577757408109903E-2</v>
      </c>
      <c r="BH646" s="68">
        <v>9.9654085947312912E-2</v>
      </c>
      <c r="BI646" s="68">
        <v>9.8366916028743881E-2</v>
      </c>
      <c r="BJ646" s="68">
        <v>0.10652027517243488</v>
      </c>
      <c r="BK646" s="68">
        <v>8.6491014928504015E-2</v>
      </c>
      <c r="BL646" s="68">
        <v>8.8447818154987673E-2</v>
      </c>
      <c r="BM646" s="68">
        <v>0.1285733410025251</v>
      </c>
      <c r="BN646" s="16">
        <v>2.3386</v>
      </c>
      <c r="BO646" s="16">
        <v>10.149900000000001</v>
      </c>
      <c r="BP646" s="16">
        <v>10.255599999999999</v>
      </c>
      <c r="BQ646" s="16">
        <v>8.3716000000000008</v>
      </c>
      <c r="BR646" s="16">
        <v>10.5274</v>
      </c>
      <c r="BS646" s="16">
        <v>9.1933000000000007</v>
      </c>
      <c r="BT646" s="16">
        <v>11.840199999999999</v>
      </c>
      <c r="BU646" s="16">
        <v>10.9938</v>
      </c>
      <c r="BV646" s="16">
        <v>11.463900000000001</v>
      </c>
      <c r="BW646" s="16">
        <v>8.4588000000000001</v>
      </c>
      <c r="BX646" s="16">
        <v>9.8626000000000005</v>
      </c>
      <c r="BY646" s="16">
        <v>12.097</v>
      </c>
      <c r="BZ646" s="16">
        <v>12.2058</v>
      </c>
      <c r="CA646" s="16">
        <v>13.6333</v>
      </c>
      <c r="CB646" s="16">
        <v>11.7865</v>
      </c>
      <c r="CC646" s="16">
        <v>14.0038</v>
      </c>
      <c r="CD646" s="13">
        <v>0.51381381528865755</v>
      </c>
      <c r="CE646" s="13">
        <v>8.9524055623309132E-2</v>
      </c>
      <c r="CF646" s="13">
        <v>9.4228352789719416E-2</v>
      </c>
      <c r="CG646" s="13">
        <v>0.11331762426462233</v>
      </c>
      <c r="CH646" s="13">
        <v>0.3048665893649315</v>
      </c>
      <c r="CI646" s="13">
        <v>0.28086844631124902</v>
      </c>
      <c r="CJ646" s="13">
        <v>0.13603562306693517</v>
      </c>
      <c r="CK646" s="13">
        <v>0.19963436210479543</v>
      </c>
      <c r="CL646" s="13">
        <v>0.15863515457069763</v>
      </c>
      <c r="CM646" s="13">
        <v>0.24386183321372851</v>
      </c>
      <c r="CN646" s="13">
        <v>0.38316464302385383</v>
      </c>
      <c r="CO646" s="13">
        <v>0.38065978578428555</v>
      </c>
      <c r="CP646" s="13">
        <v>0.45006687059987943</v>
      </c>
      <c r="CQ646" s="13">
        <v>0.45586205430695975</v>
      </c>
      <c r="CR646" s="13">
        <v>0.4176766054192691</v>
      </c>
      <c r="CS646" s="13">
        <v>0.50380859527331279</v>
      </c>
      <c r="CT646" s="16">
        <v>1.5263</v>
      </c>
      <c r="CU646" s="16">
        <v>6.3621999999999996</v>
      </c>
      <c r="CV646" s="16">
        <v>5.2249999999999996</v>
      </c>
      <c r="CW646" s="16">
        <v>4.7348999999999997</v>
      </c>
      <c r="CX646" s="16">
        <v>7.2413999999999996</v>
      </c>
      <c r="CY646" s="16">
        <v>6.8437000000000001</v>
      </c>
      <c r="CZ646" s="16">
        <v>9.5570000000000004</v>
      </c>
      <c r="DA646" s="16">
        <v>9.1074999999999999</v>
      </c>
      <c r="DB646" s="16">
        <v>10.736499999999999</v>
      </c>
      <c r="DC646" s="16">
        <v>5.8003999999999998</v>
      </c>
      <c r="DD646" s="16">
        <v>11.5646</v>
      </c>
      <c r="DE646" s="16">
        <v>13.798</v>
      </c>
      <c r="DF646" s="16">
        <v>13.0436</v>
      </c>
      <c r="DG646" s="16">
        <v>14.497999999999999</v>
      </c>
      <c r="DH646" s="16">
        <v>11.225</v>
      </c>
      <c r="DI646" s="16">
        <v>12.575699999999999</v>
      </c>
      <c r="DJ646" s="21">
        <v>0.91669999999999996</v>
      </c>
      <c r="DK646" s="21">
        <v>4.3962000000000003</v>
      </c>
      <c r="DL646" s="21">
        <v>4.4246999999999996</v>
      </c>
      <c r="DM646" s="21">
        <v>3.9374000000000002</v>
      </c>
      <c r="DN646" s="21">
        <v>5.2990000000000004</v>
      </c>
      <c r="DO646" s="21">
        <v>4.5902000000000003</v>
      </c>
      <c r="DP646" s="21">
        <v>6.8774999999999995</v>
      </c>
      <c r="DQ646" s="21">
        <v>6.7473000000000001</v>
      </c>
      <c r="DR646" s="21">
        <v>7.8781999999999996</v>
      </c>
      <c r="DS646" s="21">
        <v>3.3832</v>
      </c>
      <c r="DT646" s="21">
        <v>5.7469999999999999</v>
      </c>
      <c r="DU646" s="21">
        <v>6.4985999999999997</v>
      </c>
      <c r="DV646" s="21">
        <v>6.0560999999999998</v>
      </c>
      <c r="DW646" s="21">
        <v>6.7046999999999999</v>
      </c>
      <c r="DX646" s="21">
        <v>5.2462</v>
      </c>
      <c r="DY646" s="21">
        <v>5.8032000000000004</v>
      </c>
    </row>
    <row r="647" spans="1:129" x14ac:dyDescent="0.2">
      <c r="A647" s="62" t="str">
        <f>[1]PSIM!A666</f>
        <v>VIH</v>
      </c>
      <c r="B647" s="65" t="s">
        <v>15</v>
      </c>
      <c r="C647" s="65" t="s">
        <v>15</v>
      </c>
      <c r="D647" s="65" t="s">
        <v>15</v>
      </c>
      <c r="E647" s="65" t="s">
        <v>15</v>
      </c>
      <c r="F647" s="65" t="s">
        <v>15</v>
      </c>
      <c r="G647" s="65" t="s">
        <v>15</v>
      </c>
      <c r="H647" s="65" t="s">
        <v>15</v>
      </c>
      <c r="I647" s="65" t="s">
        <v>15</v>
      </c>
      <c r="J647" s="65" t="s">
        <v>15</v>
      </c>
      <c r="K647" s="65">
        <v>0.1031</v>
      </c>
      <c r="L647" s="65">
        <v>2.81E-2</v>
      </c>
      <c r="M647" s="65">
        <v>0.1031</v>
      </c>
      <c r="N647" s="65">
        <v>0.17</v>
      </c>
      <c r="O647" s="65">
        <v>0.18</v>
      </c>
      <c r="P647" s="65">
        <v>0.27</v>
      </c>
      <c r="Q647" s="65">
        <v>0.22</v>
      </c>
      <c r="R647" s="13" t="s">
        <v>15</v>
      </c>
      <c r="S647" s="13" t="s">
        <v>15</v>
      </c>
      <c r="T647" s="13" t="s">
        <v>15</v>
      </c>
      <c r="U647" s="13" t="s">
        <v>15</v>
      </c>
      <c r="V647" s="13" t="s">
        <v>15</v>
      </c>
      <c r="W647" s="13" t="s">
        <v>15</v>
      </c>
      <c r="X647" s="13" t="s">
        <v>15</v>
      </c>
      <c r="Y647" s="13" t="s">
        <v>15</v>
      </c>
      <c r="Z647" s="13" t="s">
        <v>15</v>
      </c>
      <c r="AA647" s="13">
        <v>24.841200000000001</v>
      </c>
      <c r="AB647" s="13">
        <v>21.139600000000002</v>
      </c>
      <c r="AC647" s="13">
        <v>23.558700000000002</v>
      </c>
      <c r="AD647" s="13">
        <v>26.466100000000001</v>
      </c>
      <c r="AE647" s="13">
        <v>24.73</v>
      </c>
      <c r="AF647" s="13">
        <v>24.941199999999998</v>
      </c>
      <c r="AG647" s="13">
        <v>21.921900000000001</v>
      </c>
      <c r="AH647" s="65">
        <v>23.56</v>
      </c>
      <c r="AI647" s="65">
        <v>24.74</v>
      </c>
      <c r="AJ647" s="65">
        <v>24.73</v>
      </c>
      <c r="AK647" s="65">
        <v>24.94</v>
      </c>
      <c r="AL647" s="65">
        <v>21.92</v>
      </c>
      <c r="AM647" s="65" t="s">
        <v>15</v>
      </c>
      <c r="AN647" s="65" t="s">
        <v>15</v>
      </c>
      <c r="AO647" s="65" t="s">
        <v>15</v>
      </c>
      <c r="AP647" s="65" t="s">
        <v>15</v>
      </c>
      <c r="AQ647" s="65" t="s">
        <v>15</v>
      </c>
      <c r="AR647" s="65" t="s">
        <v>15</v>
      </c>
      <c r="AS647" s="65" t="s">
        <v>15</v>
      </c>
      <c r="AT647" s="65" t="s">
        <v>15</v>
      </c>
      <c r="AU647" s="65" t="s">
        <v>15</v>
      </c>
      <c r="AV647" s="65" t="s">
        <v>15</v>
      </c>
      <c r="AW647" s="65">
        <v>19.54</v>
      </c>
      <c r="AX647" s="68" t="s">
        <v>15</v>
      </c>
      <c r="AY647" s="68" t="s">
        <v>15</v>
      </c>
      <c r="AZ647" s="68" t="s">
        <v>15</v>
      </c>
      <c r="BA647" s="68" t="s">
        <v>15</v>
      </c>
      <c r="BB647" s="68" t="s">
        <v>15</v>
      </c>
      <c r="BC647" s="68" t="s">
        <v>15</v>
      </c>
      <c r="BD647" s="68" t="s">
        <v>15</v>
      </c>
      <c r="BE647" s="68" t="s">
        <v>15</v>
      </c>
      <c r="BF647" s="68" t="s">
        <v>15</v>
      </c>
      <c r="BG647" s="68">
        <v>0.35696738794663213</v>
      </c>
      <c r="BH647" s="68">
        <v>1.0358056265984654</v>
      </c>
      <c r="BI647" s="68">
        <v>0.16901830427429296</v>
      </c>
      <c r="BJ647" s="68">
        <v>6.0140149728022278E-2</v>
      </c>
      <c r="BK647" s="68">
        <v>5.7080985556295642E-2</v>
      </c>
      <c r="BL647" s="68">
        <v>7.713886780135823E-2</v>
      </c>
      <c r="BM647" s="68">
        <v>0.11269715451019167</v>
      </c>
      <c r="BN647" s="16" t="s">
        <v>15</v>
      </c>
      <c r="BO647" s="16" t="s">
        <v>15</v>
      </c>
      <c r="BP647" s="16" t="s">
        <v>15</v>
      </c>
      <c r="BQ647" s="16" t="s">
        <v>15</v>
      </c>
      <c r="BR647" s="16" t="s">
        <v>15</v>
      </c>
      <c r="BS647" s="16" t="s">
        <v>15</v>
      </c>
      <c r="BT647" s="16" t="s">
        <v>15</v>
      </c>
      <c r="BU647" s="16" t="s">
        <v>15</v>
      </c>
      <c r="BV647" s="16" t="s">
        <v>15</v>
      </c>
      <c r="BW647" s="16">
        <v>3.6776999999999997</v>
      </c>
      <c r="BX647" s="16">
        <v>1.3220000000000001</v>
      </c>
      <c r="BY647" s="16">
        <v>5.5202</v>
      </c>
      <c r="BZ647" s="16">
        <v>7.3956</v>
      </c>
      <c r="CA647" s="16">
        <v>7.5495999999999999</v>
      </c>
      <c r="CB647" s="16">
        <v>8.9069000000000003</v>
      </c>
      <c r="CC647" s="16">
        <v>6.3848000000000003</v>
      </c>
      <c r="CD647" s="13" t="s">
        <v>15</v>
      </c>
      <c r="CE647" s="13" t="s">
        <v>15</v>
      </c>
      <c r="CF647" s="13" t="s">
        <v>15</v>
      </c>
      <c r="CG647" s="13" t="s">
        <v>15</v>
      </c>
      <c r="CH647" s="13" t="s">
        <v>15</v>
      </c>
      <c r="CI647" s="13" t="s">
        <v>15</v>
      </c>
      <c r="CJ647" s="13" t="s">
        <v>15</v>
      </c>
      <c r="CK647" s="13" t="s">
        <v>15</v>
      </c>
      <c r="CL647" s="13" t="s">
        <v>15</v>
      </c>
      <c r="CM647" s="13" t="s">
        <v>15</v>
      </c>
      <c r="CN647" s="13">
        <v>0.26546565815569689</v>
      </c>
      <c r="CO647" s="13">
        <v>0.20034923987597017</v>
      </c>
      <c r="CP647" s="13">
        <v>0.32471238392135116</v>
      </c>
      <c r="CQ647" s="13">
        <v>0.29793827479765161</v>
      </c>
      <c r="CR647" s="13">
        <v>0.40421144160293809</v>
      </c>
      <c r="CS647" s="13">
        <v>0.29950136589258081</v>
      </c>
      <c r="CT647" s="16" t="s">
        <v>15</v>
      </c>
      <c r="CU647" s="16" t="s">
        <v>15</v>
      </c>
      <c r="CV647" s="16" t="s">
        <v>15</v>
      </c>
      <c r="CW647" s="16" t="s">
        <v>15</v>
      </c>
      <c r="CX647" s="16" t="s">
        <v>15</v>
      </c>
      <c r="CY647" s="16" t="s">
        <v>15</v>
      </c>
      <c r="CZ647" s="16" t="s">
        <v>15</v>
      </c>
      <c r="DA647" s="16" t="s">
        <v>15</v>
      </c>
      <c r="DB647" s="16" t="s">
        <v>15</v>
      </c>
      <c r="DC647" s="16">
        <v>7.3524000000000003</v>
      </c>
      <c r="DD647" s="16">
        <v>2.0347</v>
      </c>
      <c r="DE647" s="16">
        <v>8.1024999999999991</v>
      </c>
      <c r="DF647" s="16">
        <v>11.835800000000001</v>
      </c>
      <c r="DG647" s="16">
        <v>11.7514</v>
      </c>
      <c r="DH647" s="16">
        <v>16.0001</v>
      </c>
      <c r="DI647" s="16">
        <v>12.125400000000001</v>
      </c>
      <c r="DJ647" s="21" t="s">
        <v>15</v>
      </c>
      <c r="DK647" s="21" t="s">
        <v>15</v>
      </c>
      <c r="DL647" s="21" t="s">
        <v>15</v>
      </c>
      <c r="DM647" s="21" t="s">
        <v>15</v>
      </c>
      <c r="DN647" s="21" t="s">
        <v>15</v>
      </c>
      <c r="DO647" s="21" t="s">
        <v>15</v>
      </c>
      <c r="DP647" s="21" t="s">
        <v>15</v>
      </c>
      <c r="DQ647" s="21" t="s">
        <v>15</v>
      </c>
      <c r="DR647" s="21" t="s">
        <v>15</v>
      </c>
      <c r="DS647" s="21">
        <v>3.7113</v>
      </c>
      <c r="DT647" s="21">
        <v>1.2310000000000001</v>
      </c>
      <c r="DU647" s="21">
        <v>5.4931000000000001</v>
      </c>
      <c r="DV647" s="21">
        <v>7.8029000000000002</v>
      </c>
      <c r="DW647" s="21">
        <v>7.4036</v>
      </c>
      <c r="DX647" s="21">
        <v>9.5657999999999994</v>
      </c>
      <c r="DY647" s="21">
        <v>7.0186000000000002</v>
      </c>
    </row>
    <row r="648" spans="1:129" x14ac:dyDescent="0.2">
      <c r="A648" s="62" t="str">
        <f>[1]PSIM!A667</f>
        <v>VNG</v>
      </c>
      <c r="B648" s="65">
        <v>0.98080000000000001</v>
      </c>
      <c r="C648" s="65">
        <v>0.74</v>
      </c>
      <c r="D648" s="65">
        <v>0.79169999999999996</v>
      </c>
      <c r="E648" s="65">
        <v>0.48330000000000001</v>
      </c>
      <c r="F648" s="65">
        <v>0.45829999999999999</v>
      </c>
      <c r="G648" s="65">
        <v>0.32500000000000001</v>
      </c>
      <c r="H648" s="65">
        <v>0.25829999999999997</v>
      </c>
      <c r="I648" s="65">
        <v>7.4999999999999997E-2</v>
      </c>
      <c r="J648" s="65">
        <v>0.52500000000000002</v>
      </c>
      <c r="K648" s="65">
        <v>0.3</v>
      </c>
      <c r="L648" s="65">
        <v>0.18329999999999999</v>
      </c>
      <c r="M648" s="65">
        <v>-0.125</v>
      </c>
      <c r="N648" s="65">
        <v>0.48</v>
      </c>
      <c r="O648" s="65">
        <v>0.91</v>
      </c>
      <c r="P648" s="65">
        <v>1.02</v>
      </c>
      <c r="Q648" s="65">
        <v>0.64</v>
      </c>
      <c r="R648" s="13">
        <v>44.025100000000002</v>
      </c>
      <c r="S648" s="13">
        <v>41.368600000000001</v>
      </c>
      <c r="T648" s="13">
        <v>40.674799999999998</v>
      </c>
      <c r="U648" s="13">
        <v>32.853400000000001</v>
      </c>
      <c r="V648" s="13">
        <v>30.630400000000002</v>
      </c>
      <c r="W648" s="13">
        <v>27.772100000000002</v>
      </c>
      <c r="X648" s="13">
        <v>27.670100000000001</v>
      </c>
      <c r="Y648" s="13">
        <v>23.057300000000001</v>
      </c>
      <c r="Z648" s="13">
        <v>26.36</v>
      </c>
      <c r="AA648" s="13">
        <v>20.647200000000002</v>
      </c>
      <c r="AB648" s="13">
        <v>18.919499999999999</v>
      </c>
      <c r="AC648" s="13">
        <v>14.6214</v>
      </c>
      <c r="AD648" s="13">
        <v>22.4465</v>
      </c>
      <c r="AE648" s="13">
        <v>29.13</v>
      </c>
      <c r="AF648" s="13">
        <v>29.074200000000001</v>
      </c>
      <c r="AG648" s="13">
        <v>24.040900000000001</v>
      </c>
      <c r="AH648" s="65">
        <v>14.62</v>
      </c>
      <c r="AI648" s="65">
        <v>22.45</v>
      </c>
      <c r="AJ648" s="65">
        <v>29.13</v>
      </c>
      <c r="AK648" s="65">
        <v>29.19</v>
      </c>
      <c r="AL648" s="65">
        <v>24.04</v>
      </c>
      <c r="AM648" s="65">
        <v>11.02</v>
      </c>
      <c r="AN648" s="65">
        <v>13.87</v>
      </c>
      <c r="AO648" s="65">
        <v>13.97</v>
      </c>
      <c r="AP648" s="65">
        <v>16.78</v>
      </c>
      <c r="AQ648" s="65">
        <v>16.37</v>
      </c>
      <c r="AR648" s="65">
        <v>16.829999999999998</v>
      </c>
      <c r="AS648" s="65">
        <v>18.64</v>
      </c>
      <c r="AT648" s="65">
        <v>18.11</v>
      </c>
      <c r="AU648" s="65">
        <v>15.27</v>
      </c>
      <c r="AV648" s="65">
        <v>13.6</v>
      </c>
      <c r="AW648" s="65">
        <v>14.42</v>
      </c>
      <c r="AX648" s="68">
        <v>0.1567191435358623</v>
      </c>
      <c r="AY648" s="68">
        <v>0.11597009176078914</v>
      </c>
      <c r="AZ648" s="68">
        <v>8.6729097600996924E-2</v>
      </c>
      <c r="BA648" s="68">
        <v>0.14866190813368665</v>
      </c>
      <c r="BB648" s="68">
        <v>0.1680565427210787</v>
      </c>
      <c r="BC648" s="68">
        <v>0.32944219768572525</v>
      </c>
      <c r="BD648" s="68">
        <v>0.45940150775308014</v>
      </c>
      <c r="BE648" s="68">
        <v>0.76662683310664714</v>
      </c>
      <c r="BF648" s="68">
        <v>0.23223432970785479</v>
      </c>
      <c r="BG648" s="68">
        <v>0.36955631370934705</v>
      </c>
      <c r="BH648" s="68">
        <v>0.59687585253623843</v>
      </c>
      <c r="BI648" s="68">
        <v>-4.1497706230117544</v>
      </c>
      <c r="BJ648" s="68">
        <v>0.22704992282163136</v>
      </c>
      <c r="BK648" s="68">
        <v>0.13030978231042034</v>
      </c>
      <c r="BL648" s="68">
        <v>5.9012420587325858E-2</v>
      </c>
      <c r="BM648" s="68">
        <v>0.1044581656360573</v>
      </c>
      <c r="BN648" s="16">
        <v>27.819299999999998</v>
      </c>
      <c r="BO648" s="16">
        <v>24.156400000000001</v>
      </c>
      <c r="BP648" s="16">
        <v>22.4434</v>
      </c>
      <c r="BQ648" s="16">
        <v>12.6995</v>
      </c>
      <c r="BR648" s="16">
        <v>10.7727</v>
      </c>
      <c r="BS648" s="16">
        <v>6.6471999999999998</v>
      </c>
      <c r="BT648" s="16">
        <v>5.5001999999999995</v>
      </c>
      <c r="BU648" s="16">
        <v>1.6606999999999998</v>
      </c>
      <c r="BV648" s="16">
        <v>8.6122999999999994</v>
      </c>
      <c r="BW648" s="16">
        <v>4.5626999999999995</v>
      </c>
      <c r="BX648" s="16">
        <v>2.9058999999999999</v>
      </c>
      <c r="BY648" s="16">
        <v>-2.25</v>
      </c>
      <c r="BZ648" s="16">
        <v>6.9963999999999995</v>
      </c>
      <c r="CA648" s="16">
        <v>13.216200000000001</v>
      </c>
      <c r="CB648" s="16">
        <v>14.3361</v>
      </c>
      <c r="CC648" s="16">
        <v>8.2011000000000003</v>
      </c>
      <c r="CD648" s="13">
        <v>1.1113982049047719</v>
      </c>
      <c r="CE648" s="13">
        <v>1.1259896969172105</v>
      </c>
      <c r="CF648" s="13">
        <v>0.9125601557453854</v>
      </c>
      <c r="CG648" s="13">
        <v>0.93645332306424811</v>
      </c>
      <c r="CH648" s="13">
        <v>1.072993149563594</v>
      </c>
      <c r="CI648" s="13">
        <v>1.0998388345895995</v>
      </c>
      <c r="CJ648" s="13">
        <v>1.5938234505962938</v>
      </c>
      <c r="CK648" s="13">
        <v>1.4988076035731572</v>
      </c>
      <c r="CL648" s="13">
        <v>1.1083971779675754</v>
      </c>
      <c r="CM648" s="13">
        <v>1.0751557929512527</v>
      </c>
      <c r="CN648" s="13">
        <v>1.0778248976103659</v>
      </c>
      <c r="CO648" s="13">
        <v>0.97962567531708855</v>
      </c>
      <c r="CP648" s="13">
        <v>0.7873805682533811</v>
      </c>
      <c r="CQ648" s="13">
        <v>0.64091578173696562</v>
      </c>
      <c r="CR648" s="13">
        <v>0.51397415794618417</v>
      </c>
      <c r="CS648" s="13">
        <v>0.59250777585336978</v>
      </c>
      <c r="CT648" s="16">
        <v>45.720399999999998</v>
      </c>
      <c r="CU648" s="16">
        <v>29.9953</v>
      </c>
      <c r="CV648" s="16">
        <v>30.037400000000002</v>
      </c>
      <c r="CW648" s="16">
        <v>16.5943</v>
      </c>
      <c r="CX648" s="16">
        <v>14.3672</v>
      </c>
      <c r="CY648" s="16">
        <v>9.6577999999999999</v>
      </c>
      <c r="CZ648" s="16">
        <v>7.3974000000000002</v>
      </c>
      <c r="DA648" s="16">
        <v>2.2565</v>
      </c>
      <c r="DB648" s="16">
        <v>14.5144</v>
      </c>
      <c r="DC648" s="16">
        <v>7.7003000000000004</v>
      </c>
      <c r="DD648" s="16">
        <v>4.5377999999999998</v>
      </c>
      <c r="DE648" s="16">
        <v>-3.0929000000000002</v>
      </c>
      <c r="DF648" s="16">
        <v>11.817399999999999</v>
      </c>
      <c r="DG648" s="16">
        <v>20.0825</v>
      </c>
      <c r="DH648" s="16">
        <v>20.161200000000001</v>
      </c>
      <c r="DI648" s="16">
        <v>11.924900000000001</v>
      </c>
      <c r="DJ648" s="21">
        <v>18.525300000000001</v>
      </c>
      <c r="DK648" s="21">
        <v>13.2601</v>
      </c>
      <c r="DL648" s="21">
        <v>13.8855</v>
      </c>
      <c r="DM648" s="21">
        <v>8.0622000000000007</v>
      </c>
      <c r="DN648" s="21">
        <v>6.7000999999999999</v>
      </c>
      <c r="DO648" s="21">
        <v>4.3071000000000002</v>
      </c>
      <c r="DP648" s="21">
        <v>2.9929999999999999</v>
      </c>
      <c r="DQ648" s="21">
        <v>0.84470000000000001</v>
      </c>
      <c r="DR648" s="21">
        <v>5.8978000000000002</v>
      </c>
      <c r="DS648" s="21">
        <v>3.3711000000000002</v>
      </c>
      <c r="DT648" s="21">
        <v>2.0082</v>
      </c>
      <c r="DU648" s="21">
        <v>-1.4041000000000001</v>
      </c>
      <c r="DV648" s="21">
        <v>5.6905000000000001</v>
      </c>
      <c r="DW648" s="21">
        <v>10.5549</v>
      </c>
      <c r="DX648" s="21">
        <v>11.453200000000001</v>
      </c>
      <c r="DY648" s="21">
        <v>6.8518999999999997</v>
      </c>
    </row>
    <row r="649" spans="1:129" x14ac:dyDescent="0.2">
      <c r="A649" s="62" t="str">
        <f>[1]PSIM!A668</f>
        <v>VNT</v>
      </c>
      <c r="B649" s="65">
        <v>0.84560000000000002</v>
      </c>
      <c r="C649" s="65">
        <v>0.91890000000000005</v>
      </c>
      <c r="D649" s="65">
        <v>1.4330000000000001</v>
      </c>
      <c r="E649" s="65">
        <v>2.39</v>
      </c>
      <c r="F649" s="65">
        <v>0.39</v>
      </c>
      <c r="G649" s="65">
        <v>0.55000000000000004</v>
      </c>
      <c r="H649" s="65">
        <v>0.87</v>
      </c>
      <c r="I649" s="65">
        <v>0.83</v>
      </c>
      <c r="J649" s="65">
        <v>1.27</v>
      </c>
      <c r="K649" s="65">
        <v>1.6800000000000002</v>
      </c>
      <c r="L649" s="65">
        <v>1.31</v>
      </c>
      <c r="M649" s="65">
        <v>0.17</v>
      </c>
      <c r="N649" s="65">
        <v>-0.81</v>
      </c>
      <c r="O649" s="65">
        <v>0.48</v>
      </c>
      <c r="P649" s="65">
        <v>0.94810000000000005</v>
      </c>
      <c r="Q649" s="65">
        <v>1.9</v>
      </c>
      <c r="R649" s="13">
        <v>31.838200000000001</v>
      </c>
      <c r="S649" s="13">
        <v>28.384599999999999</v>
      </c>
      <c r="T649" s="13">
        <v>28.902899999999999</v>
      </c>
      <c r="U649" s="13">
        <v>26.843399999999999</v>
      </c>
      <c r="V649" s="13">
        <v>13.602399999999999</v>
      </c>
      <c r="W649" s="13">
        <v>13.7903</v>
      </c>
      <c r="X649" s="13">
        <v>16.2912</v>
      </c>
      <c r="Y649" s="13">
        <v>15.923299999999999</v>
      </c>
      <c r="Z649" s="13">
        <v>17.4528</v>
      </c>
      <c r="AA649" s="13">
        <v>20.539100000000001</v>
      </c>
      <c r="AB649" s="13">
        <v>16.997199999999999</v>
      </c>
      <c r="AC649" s="13">
        <v>8.0363000000000007</v>
      </c>
      <c r="AD649" s="13">
        <v>7.6962999999999999</v>
      </c>
      <c r="AE649" s="13">
        <v>10.7867</v>
      </c>
      <c r="AF649" s="13">
        <v>13.541700000000001</v>
      </c>
      <c r="AG649" s="13">
        <v>20.564299999999999</v>
      </c>
      <c r="AH649" s="65">
        <v>8.0399999999999991</v>
      </c>
      <c r="AI649" s="65">
        <v>7.7</v>
      </c>
      <c r="AJ649" s="65">
        <v>10.79</v>
      </c>
      <c r="AK649" s="65">
        <v>13.54</v>
      </c>
      <c r="AL649" s="65">
        <v>20.56</v>
      </c>
      <c r="AM649" s="65">
        <v>10.53</v>
      </c>
      <c r="AN649" s="65">
        <v>9.8699999999999992</v>
      </c>
      <c r="AO649" s="65">
        <v>8.52</v>
      </c>
      <c r="AP649" s="65">
        <v>8.57</v>
      </c>
      <c r="AQ649" s="65">
        <v>8.58</v>
      </c>
      <c r="AR649" s="65">
        <v>6.59</v>
      </c>
      <c r="AS649" s="65">
        <v>6.25</v>
      </c>
      <c r="AT649" s="65">
        <v>6.6</v>
      </c>
      <c r="AU649" s="65">
        <v>6.73</v>
      </c>
      <c r="AV649" s="65">
        <v>6.46</v>
      </c>
      <c r="AW649" s="65">
        <v>7.05</v>
      </c>
      <c r="AX649" s="68">
        <v>0.36209123908158231</v>
      </c>
      <c r="AY649" s="68">
        <v>0.26517041471220243</v>
      </c>
      <c r="AZ649" s="68">
        <v>0.12355846721104165</v>
      </c>
      <c r="BA649" s="68">
        <v>7.4953438089442853E-2</v>
      </c>
      <c r="BB649" s="68">
        <v>9.8739869349718831E-2</v>
      </c>
      <c r="BC649" s="68">
        <v>0.13266525664849282</v>
      </c>
      <c r="BD649" s="68">
        <v>0.10545065591580481</v>
      </c>
      <c r="BE649" s="68">
        <v>8.8594091783992801E-2</v>
      </c>
      <c r="BF649" s="68">
        <v>7.9979812740505456E-3</v>
      </c>
      <c r="BG649" s="68">
        <v>6.5734041969773222E-3</v>
      </c>
      <c r="BH649" s="68">
        <v>7.3974267481882516E-2</v>
      </c>
      <c r="BI649" s="68">
        <v>1.2347697531022828</v>
      </c>
      <c r="BJ649" s="68">
        <v>0.86153577198524278</v>
      </c>
      <c r="BK649" s="68">
        <v>0.22808822238552717</v>
      </c>
      <c r="BL649" s="68">
        <v>4.2176906333978213E-2</v>
      </c>
      <c r="BM649" s="68">
        <v>1.014346008921373E-2</v>
      </c>
      <c r="BN649" s="16">
        <v>13.717000000000001</v>
      </c>
      <c r="BO649" s="16">
        <v>14.213900000000001</v>
      </c>
      <c r="BP649" s="16">
        <v>18.008800000000001</v>
      </c>
      <c r="BQ649" s="16">
        <v>28.3278</v>
      </c>
      <c r="BR649" s="16">
        <v>5.8982999999999999</v>
      </c>
      <c r="BS649" s="16">
        <v>5.1938000000000004</v>
      </c>
      <c r="BT649" s="16">
        <v>7.8207000000000004</v>
      </c>
      <c r="BU649" s="16">
        <v>8.3178000000000001</v>
      </c>
      <c r="BV649" s="16">
        <v>11.715299999999999</v>
      </c>
      <c r="BW649" s="16">
        <v>14.108499999999999</v>
      </c>
      <c r="BX649" s="16">
        <v>9.1709999999999994</v>
      </c>
      <c r="BY649" s="16">
        <v>1.1434</v>
      </c>
      <c r="BZ649" s="16">
        <v>-5.4318999999999997</v>
      </c>
      <c r="CA649" s="16">
        <v>3.419</v>
      </c>
      <c r="CB649" s="16">
        <v>7.1760999999999999</v>
      </c>
      <c r="CC649" s="16">
        <v>11.660399999999999</v>
      </c>
      <c r="CD649" s="13">
        <v>1.0076979807185991</v>
      </c>
      <c r="CE649" s="13">
        <v>0.54799901476087831</v>
      </c>
      <c r="CF649" s="13">
        <v>0.31340007432203582</v>
      </c>
      <c r="CG649" s="13">
        <v>0.14994415353520968</v>
      </c>
      <c r="CH649" s="13">
        <v>0.16403233470994735</v>
      </c>
      <c r="CI649" s="13">
        <v>0.14739828571202751</v>
      </c>
      <c r="CJ649" s="13">
        <v>0.12002525366790785</v>
      </c>
      <c r="CK649" s="13" t="s">
        <v>15</v>
      </c>
      <c r="CL649" s="13">
        <v>6.5915367178599861E-3</v>
      </c>
      <c r="CM649" s="13">
        <v>8.596744450456667E-2</v>
      </c>
      <c r="CN649" s="13">
        <v>0.17860161989954676</v>
      </c>
      <c r="CO649" s="13">
        <v>0.2123416915335247</v>
      </c>
      <c r="CP649" s="13">
        <v>0.19907559844679493</v>
      </c>
      <c r="CQ649" s="13">
        <v>0.11787514736367878</v>
      </c>
      <c r="CR649" s="13">
        <v>3.8254362638219609E-2</v>
      </c>
      <c r="CS649" s="13" t="s">
        <v>15</v>
      </c>
      <c r="CT649" s="16">
        <v>16.022200000000002</v>
      </c>
      <c r="CU649" s="16">
        <v>13.5512</v>
      </c>
      <c r="CV649" s="16">
        <v>16.831700000000001</v>
      </c>
      <c r="CW649" s="16">
        <v>22.653099999999998</v>
      </c>
      <c r="CX649" s="16">
        <v>3.7776999999999998</v>
      </c>
      <c r="CY649" s="16">
        <v>5.2541000000000002</v>
      </c>
      <c r="CZ649" s="16">
        <v>7.8814000000000002</v>
      </c>
      <c r="DA649" s="16">
        <v>7.1258999999999997</v>
      </c>
      <c r="DB649" s="16">
        <v>10.302899999999999</v>
      </c>
      <c r="DC649" s="16">
        <v>12.6478</v>
      </c>
      <c r="DD649" s="16">
        <v>9.3747000000000007</v>
      </c>
      <c r="DE649" s="16">
        <v>1.2014</v>
      </c>
      <c r="DF649" s="16">
        <v>-6.1744000000000003</v>
      </c>
      <c r="DG649" s="16">
        <v>3.7034000000000002</v>
      </c>
      <c r="DH649" s="16">
        <v>7.0984999999999996</v>
      </c>
      <c r="DI649" s="16">
        <v>13.2128</v>
      </c>
      <c r="DJ649" s="21">
        <v>6.7582000000000004</v>
      </c>
      <c r="DK649" s="21">
        <v>7.2827000000000002</v>
      </c>
      <c r="DL649" s="21">
        <v>10.9649</v>
      </c>
      <c r="DM649" s="21">
        <v>17.1586</v>
      </c>
      <c r="DN649" s="21">
        <v>2.9981</v>
      </c>
      <c r="DO649" s="21">
        <v>4.0753000000000004</v>
      </c>
      <c r="DP649" s="21">
        <v>6.3918999999999997</v>
      </c>
      <c r="DQ649" s="21">
        <v>6.3315999999999999</v>
      </c>
      <c r="DR649" s="21">
        <v>9.3526000000000007</v>
      </c>
      <c r="DS649" s="21">
        <v>10.8721</v>
      </c>
      <c r="DT649" s="21">
        <v>7.5464000000000002</v>
      </c>
      <c r="DU649" s="21">
        <v>0.91500000000000004</v>
      </c>
      <c r="DV649" s="21">
        <v>-4.6382000000000003</v>
      </c>
      <c r="DW649" s="21">
        <v>2.9161000000000001</v>
      </c>
      <c r="DX649" s="21">
        <v>5.9729000000000001</v>
      </c>
      <c r="DY649" s="21">
        <v>11.692399999999999</v>
      </c>
    </row>
    <row r="650" spans="1:129" x14ac:dyDescent="0.2">
      <c r="A650" s="62" t="str">
        <f>[1]PSIM!A669</f>
        <v>VPO</v>
      </c>
      <c r="B650" s="65" t="s">
        <v>15</v>
      </c>
      <c r="C650" s="65" t="s">
        <v>15</v>
      </c>
      <c r="D650" s="65" t="s">
        <v>15</v>
      </c>
      <c r="E650" s="65" t="s">
        <v>15</v>
      </c>
      <c r="F650" s="65" t="s">
        <v>15</v>
      </c>
      <c r="G650" s="65" t="s">
        <v>15</v>
      </c>
      <c r="H650" s="65" t="s">
        <v>15</v>
      </c>
      <c r="I650" s="65" t="s">
        <v>15</v>
      </c>
      <c r="J650" s="65" t="s">
        <v>15</v>
      </c>
      <c r="K650" s="65" t="s">
        <v>15</v>
      </c>
      <c r="L650" s="65" t="s">
        <v>15</v>
      </c>
      <c r="M650" s="65" t="s">
        <v>15</v>
      </c>
      <c r="N650" s="65">
        <v>0.11</v>
      </c>
      <c r="O650" s="65">
        <v>-0.13</v>
      </c>
      <c r="P650" s="65">
        <v>-0.23</v>
      </c>
      <c r="Q650" s="65">
        <v>-0.21</v>
      </c>
      <c r="R650" s="13" t="s">
        <v>15</v>
      </c>
      <c r="S650" s="13" t="s">
        <v>15</v>
      </c>
      <c r="T650" s="13" t="s">
        <v>15</v>
      </c>
      <c r="U650" s="13" t="s">
        <v>15</v>
      </c>
      <c r="V650" s="13" t="s">
        <v>15</v>
      </c>
      <c r="W650" s="13" t="s">
        <v>15</v>
      </c>
      <c r="X650" s="13" t="s">
        <v>15</v>
      </c>
      <c r="Y650" s="13" t="s">
        <v>15</v>
      </c>
      <c r="Z650" s="13" t="s">
        <v>15</v>
      </c>
      <c r="AA650" s="13" t="s">
        <v>15</v>
      </c>
      <c r="AB650" s="13" t="s">
        <v>15</v>
      </c>
      <c r="AC650" s="13">
        <v>15.3521</v>
      </c>
      <c r="AD650" s="13">
        <v>19.491199999999999</v>
      </c>
      <c r="AE650" s="13">
        <v>5.1581999999999999</v>
      </c>
      <c r="AF650" s="13">
        <v>-4.0944000000000003</v>
      </c>
      <c r="AG650" s="13">
        <v>-1.0442</v>
      </c>
      <c r="AH650" s="65" t="s">
        <v>15</v>
      </c>
      <c r="AI650" s="65">
        <v>19.489999999999998</v>
      </c>
      <c r="AJ650" s="65">
        <v>5.16</v>
      </c>
      <c r="AK650" s="65">
        <v>-4.09</v>
      </c>
      <c r="AL650" s="65">
        <v>-1.04</v>
      </c>
      <c r="AM650" s="65" t="s">
        <v>15</v>
      </c>
      <c r="AN650" s="65" t="s">
        <v>15</v>
      </c>
      <c r="AO650" s="65" t="s">
        <v>15</v>
      </c>
      <c r="AP650" s="65" t="s">
        <v>15</v>
      </c>
      <c r="AQ650" s="65" t="s">
        <v>15</v>
      </c>
      <c r="AR650" s="65" t="s">
        <v>15</v>
      </c>
      <c r="AS650" s="65" t="s">
        <v>15</v>
      </c>
      <c r="AT650" s="65" t="s">
        <v>15</v>
      </c>
      <c r="AU650" s="65" t="s">
        <v>15</v>
      </c>
      <c r="AV650" s="65" t="s">
        <v>15</v>
      </c>
      <c r="AW650" s="65" t="s">
        <v>15</v>
      </c>
      <c r="AX650" s="68" t="s">
        <v>15</v>
      </c>
      <c r="AY650" s="68" t="s">
        <v>15</v>
      </c>
      <c r="AZ650" s="68" t="s">
        <v>15</v>
      </c>
      <c r="BA650" s="68" t="s">
        <v>15</v>
      </c>
      <c r="BB650" s="68" t="s">
        <v>15</v>
      </c>
      <c r="BC650" s="68" t="s">
        <v>15</v>
      </c>
      <c r="BD650" s="68" t="s">
        <v>15</v>
      </c>
      <c r="BE650" s="68" t="s">
        <v>15</v>
      </c>
      <c r="BF650" s="68" t="s">
        <v>15</v>
      </c>
      <c r="BG650" s="68" t="s">
        <v>15</v>
      </c>
      <c r="BH650" s="68" t="s">
        <v>15</v>
      </c>
      <c r="BI650" s="68">
        <v>0.20177055760325233</v>
      </c>
      <c r="BJ650" s="68">
        <v>0.33052947405340405</v>
      </c>
      <c r="BK650" s="68">
        <v>-0.30681617667985311</v>
      </c>
      <c r="BL650" s="68">
        <v>-0.14056641515904073</v>
      </c>
      <c r="BM650" s="68">
        <v>-0.17195162611723253</v>
      </c>
      <c r="BN650" s="16" t="s">
        <v>15</v>
      </c>
      <c r="BO650" s="16" t="s">
        <v>15</v>
      </c>
      <c r="BP650" s="16" t="s">
        <v>15</v>
      </c>
      <c r="BQ650" s="16" t="s">
        <v>15</v>
      </c>
      <c r="BR650" s="16" t="s">
        <v>15</v>
      </c>
      <c r="BS650" s="16" t="s">
        <v>15</v>
      </c>
      <c r="BT650" s="16" t="s">
        <v>15</v>
      </c>
      <c r="BU650" s="16" t="s">
        <v>15</v>
      </c>
      <c r="BV650" s="16" t="s">
        <v>15</v>
      </c>
      <c r="BW650" s="16" t="s">
        <v>15</v>
      </c>
      <c r="BX650" s="16" t="s">
        <v>15</v>
      </c>
      <c r="BY650" s="16">
        <v>3.7364000000000002</v>
      </c>
      <c r="BZ650" s="16">
        <v>4.1017999999999999</v>
      </c>
      <c r="CA650" s="16">
        <v>-8.4664999999999999</v>
      </c>
      <c r="CB650" s="16">
        <v>-17.973500000000001</v>
      </c>
      <c r="CC650" s="16">
        <v>-14.107799999999999</v>
      </c>
      <c r="CD650" s="13" t="s">
        <v>15</v>
      </c>
      <c r="CE650" s="13" t="s">
        <v>15</v>
      </c>
      <c r="CF650" s="13" t="s">
        <v>15</v>
      </c>
      <c r="CG650" s="13" t="s">
        <v>15</v>
      </c>
      <c r="CH650" s="13" t="s">
        <v>15</v>
      </c>
      <c r="CI650" s="13" t="s">
        <v>15</v>
      </c>
      <c r="CJ650" s="13" t="s">
        <v>15</v>
      </c>
      <c r="CK650" s="13" t="s">
        <v>15</v>
      </c>
      <c r="CL650" s="13" t="s">
        <v>15</v>
      </c>
      <c r="CM650" s="13" t="s">
        <v>15</v>
      </c>
      <c r="CN650" s="13" t="s">
        <v>15</v>
      </c>
      <c r="CO650" s="13" t="s">
        <v>15</v>
      </c>
      <c r="CP650" s="13">
        <v>0.4975641482648856</v>
      </c>
      <c r="CQ650" s="13">
        <v>0.52722602600541346</v>
      </c>
      <c r="CR650" s="13">
        <v>0.86348207931749754</v>
      </c>
      <c r="CS650" s="13">
        <v>0.99357248596810088</v>
      </c>
      <c r="CT650" s="16" t="s">
        <v>15</v>
      </c>
      <c r="CU650" s="16" t="s">
        <v>15</v>
      </c>
      <c r="CV650" s="16" t="s">
        <v>15</v>
      </c>
      <c r="CW650" s="16" t="s">
        <v>15</v>
      </c>
      <c r="CX650" s="16" t="s">
        <v>15</v>
      </c>
      <c r="CY650" s="16" t="s">
        <v>15</v>
      </c>
      <c r="CZ650" s="16" t="s">
        <v>15</v>
      </c>
      <c r="DA650" s="16" t="s">
        <v>15</v>
      </c>
      <c r="DB650" s="16" t="s">
        <v>15</v>
      </c>
      <c r="DC650" s="16" t="s">
        <v>15</v>
      </c>
      <c r="DD650" s="16" t="s">
        <v>15</v>
      </c>
      <c r="DE650" s="16" t="s">
        <v>15</v>
      </c>
      <c r="DF650" s="16">
        <v>8.5424000000000007</v>
      </c>
      <c r="DG650" s="16">
        <v>-10.475099999999999</v>
      </c>
      <c r="DH650" s="16">
        <v>-21.138200000000001</v>
      </c>
      <c r="DI650" s="16">
        <v>-24.3108</v>
      </c>
      <c r="DJ650" s="21" t="s">
        <v>15</v>
      </c>
      <c r="DK650" s="21" t="s">
        <v>15</v>
      </c>
      <c r="DL650" s="21" t="s">
        <v>15</v>
      </c>
      <c r="DM650" s="21" t="s">
        <v>15</v>
      </c>
      <c r="DN650" s="21" t="s">
        <v>15</v>
      </c>
      <c r="DO650" s="21" t="s">
        <v>15</v>
      </c>
      <c r="DP650" s="21" t="s">
        <v>15</v>
      </c>
      <c r="DQ650" s="21" t="s">
        <v>15</v>
      </c>
      <c r="DR650" s="21" t="s">
        <v>15</v>
      </c>
      <c r="DS650" s="21" t="s">
        <v>15</v>
      </c>
      <c r="DT650" s="21" t="s">
        <v>15</v>
      </c>
      <c r="DU650" s="21" t="s">
        <v>15</v>
      </c>
      <c r="DV650" s="21">
        <v>4.6249000000000002</v>
      </c>
      <c r="DW650" s="21">
        <v>-6.7126999999999999</v>
      </c>
      <c r="DX650" s="21">
        <v>-12.353199999999999</v>
      </c>
      <c r="DY650" s="21">
        <v>-12.2636</v>
      </c>
    </row>
    <row r="651" spans="1:129" x14ac:dyDescent="0.2">
      <c r="A651" s="62" t="str">
        <f>[1]PSIM!A670</f>
        <v>WACOAL</v>
      </c>
      <c r="B651" s="65">
        <v>2.6240000000000001</v>
      </c>
      <c r="C651" s="65">
        <v>3.24</v>
      </c>
      <c r="D651" s="65">
        <v>3.0956999999999999</v>
      </c>
      <c r="E651" s="65">
        <v>3.1</v>
      </c>
      <c r="F651" s="65">
        <v>3.29</v>
      </c>
      <c r="G651" s="65">
        <v>2.93</v>
      </c>
      <c r="H651" s="65">
        <v>3.69</v>
      </c>
      <c r="I651" s="65">
        <v>2.96</v>
      </c>
      <c r="J651" s="65">
        <v>2.9699999999999998</v>
      </c>
      <c r="K651" s="65">
        <v>3.2800000000000002</v>
      </c>
      <c r="L651" s="65">
        <v>3.48</v>
      </c>
      <c r="M651" s="65">
        <v>2.12</v>
      </c>
      <c r="N651" s="65">
        <v>2.31</v>
      </c>
      <c r="O651" s="65">
        <v>2.79</v>
      </c>
      <c r="P651" s="65">
        <v>2.59</v>
      </c>
      <c r="Q651" s="65">
        <v>2.71</v>
      </c>
      <c r="R651" s="13">
        <v>25.0412</v>
      </c>
      <c r="S651" s="13">
        <v>24.349</v>
      </c>
      <c r="T651" s="13">
        <v>24.045999999999999</v>
      </c>
      <c r="U651" s="13">
        <v>23.220400000000001</v>
      </c>
      <c r="V651" s="13">
        <v>23.1999</v>
      </c>
      <c r="W651" s="13">
        <v>24.6998</v>
      </c>
      <c r="X651" s="13">
        <v>26.648599999999998</v>
      </c>
      <c r="Y651" s="13">
        <v>25.892499999999998</v>
      </c>
      <c r="Z651" s="13">
        <v>22.6858</v>
      </c>
      <c r="AA651" s="13">
        <v>24.9284</v>
      </c>
      <c r="AB651" s="13">
        <v>24.040900000000001</v>
      </c>
      <c r="AC651" s="13">
        <v>21.828499999999998</v>
      </c>
      <c r="AD651" s="13">
        <v>23.042999999999999</v>
      </c>
      <c r="AE651" s="13">
        <v>24.499700000000001</v>
      </c>
      <c r="AF651" s="13">
        <v>23.401599999999998</v>
      </c>
      <c r="AG651" s="13">
        <v>23.4087</v>
      </c>
      <c r="AH651" s="65">
        <v>21.83</v>
      </c>
      <c r="AI651" s="65">
        <v>23.04</v>
      </c>
      <c r="AJ651" s="65">
        <v>24.5</v>
      </c>
      <c r="AK651" s="65">
        <v>23.4</v>
      </c>
      <c r="AL651" s="65">
        <v>23.41</v>
      </c>
      <c r="AM651" s="65">
        <v>13.44</v>
      </c>
      <c r="AN651" s="65">
        <v>13.06</v>
      </c>
      <c r="AO651" s="65">
        <v>14.06</v>
      </c>
      <c r="AP651" s="65">
        <v>13.68</v>
      </c>
      <c r="AQ651" s="65">
        <v>13.77</v>
      </c>
      <c r="AR651" s="65">
        <v>15.76</v>
      </c>
      <c r="AS651" s="65">
        <v>16.7</v>
      </c>
      <c r="AT651" s="65">
        <v>17.079999999999998</v>
      </c>
      <c r="AU651" s="65">
        <v>18.8</v>
      </c>
      <c r="AV651" s="65">
        <v>17.010000000000002</v>
      </c>
      <c r="AW651" s="65">
        <v>15.97</v>
      </c>
      <c r="AX651" s="68">
        <v>5.129498180225199E-2</v>
      </c>
      <c r="AY651" s="68">
        <v>7.3989671041922552E-6</v>
      </c>
      <c r="AZ651" s="68">
        <v>3.9145021251353563E-4</v>
      </c>
      <c r="BA651" s="68">
        <v>7.6794746993562448E-6</v>
      </c>
      <c r="BB651" s="68">
        <v>3.7274111429912446E-5</v>
      </c>
      <c r="BC651" s="68">
        <v>8.0959830308195668E-6</v>
      </c>
      <c r="BD651" s="68">
        <v>6.3385475281724678E-7</v>
      </c>
      <c r="BE651" s="68" t="s">
        <v>15</v>
      </c>
      <c r="BF651" s="68">
        <v>5.3151484388080253E-7</v>
      </c>
      <c r="BG651" s="68">
        <v>3.5857112276148533E-7</v>
      </c>
      <c r="BH651" s="68">
        <v>1.6125266228145427E-6</v>
      </c>
      <c r="BI651" s="68">
        <v>6.4652965074596294E-4</v>
      </c>
      <c r="BJ651" s="68">
        <v>3.5050495978137795E-3</v>
      </c>
      <c r="BK651" s="68">
        <v>1.5133974911592393E-2</v>
      </c>
      <c r="BL651" s="68">
        <v>1.6747557721168163E-2</v>
      </c>
      <c r="BM651" s="68">
        <v>9.2616522310877576E-4</v>
      </c>
      <c r="BN651" s="16">
        <v>9.3011999999999997</v>
      </c>
      <c r="BO651" s="16">
        <v>10.8301</v>
      </c>
      <c r="BP651" s="16">
        <v>10.3774</v>
      </c>
      <c r="BQ651" s="16">
        <v>10.223000000000001</v>
      </c>
      <c r="BR651" s="16">
        <v>10.2003</v>
      </c>
      <c r="BS651" s="16">
        <v>10.381500000000001</v>
      </c>
      <c r="BT651" s="16">
        <v>12.716900000000001</v>
      </c>
      <c r="BU651" s="16">
        <v>10.777200000000001</v>
      </c>
      <c r="BV651" s="16">
        <v>10.7828</v>
      </c>
      <c r="BW651" s="16">
        <v>10.6793</v>
      </c>
      <c r="BX651" s="16">
        <v>10.191599999999999</v>
      </c>
      <c r="BY651" s="16">
        <v>7.0073999999999996</v>
      </c>
      <c r="BZ651" s="16">
        <v>7.6832000000000003</v>
      </c>
      <c r="CA651" s="16">
        <v>8.4171999999999993</v>
      </c>
      <c r="CB651" s="16">
        <v>7.5137</v>
      </c>
      <c r="CC651" s="16">
        <v>7.4423000000000004</v>
      </c>
      <c r="CD651" s="13" t="s">
        <v>15</v>
      </c>
      <c r="CE651" s="13">
        <v>2.3788408488748516E-5</v>
      </c>
      <c r="CF651" s="13" t="s">
        <v>15</v>
      </c>
      <c r="CG651" s="13" t="s">
        <v>15</v>
      </c>
      <c r="CH651" s="13" t="s">
        <v>15</v>
      </c>
      <c r="CI651" s="13" t="s">
        <v>15</v>
      </c>
      <c r="CJ651" s="13" t="s">
        <v>15</v>
      </c>
      <c r="CK651" s="13" t="s">
        <v>15</v>
      </c>
      <c r="CL651" s="13" t="s">
        <v>15</v>
      </c>
      <c r="CM651" s="13" t="s">
        <v>15</v>
      </c>
      <c r="CN651" s="13" t="s">
        <v>15</v>
      </c>
      <c r="CO651" s="13">
        <v>2.7389081623812504E-4</v>
      </c>
      <c r="CP651" s="13">
        <v>3.7501473810183573E-2</v>
      </c>
      <c r="CQ651" s="13">
        <v>5.1055413290236829E-2</v>
      </c>
      <c r="CR651" s="13">
        <v>3.5084774402847248E-3</v>
      </c>
      <c r="CS651" s="13">
        <v>1.1247812737141883E-4</v>
      </c>
      <c r="CT651" s="16">
        <v>11.6953</v>
      </c>
      <c r="CU651" s="16">
        <v>12.373699999999999</v>
      </c>
      <c r="CV651" s="16">
        <v>10.2675</v>
      </c>
      <c r="CW651" s="16">
        <v>9.4999000000000002</v>
      </c>
      <c r="CX651" s="16">
        <v>9.5083000000000002</v>
      </c>
      <c r="CY651" s="16">
        <v>8.1394000000000002</v>
      </c>
      <c r="CZ651" s="16">
        <v>9.8759999999999994</v>
      </c>
      <c r="DA651" s="16">
        <v>7.5812999999999997</v>
      </c>
      <c r="DB651" s="16">
        <v>7.2648000000000001</v>
      </c>
      <c r="DC651" s="16">
        <v>7.9272</v>
      </c>
      <c r="DD651" s="16">
        <v>8.2538999999999998</v>
      </c>
      <c r="DE651" s="16">
        <v>4.9816000000000003</v>
      </c>
      <c r="DF651" s="16">
        <v>5.4705000000000004</v>
      </c>
      <c r="DG651" s="16">
        <v>6.4964000000000004</v>
      </c>
      <c r="DH651" s="16">
        <v>5.8563000000000001</v>
      </c>
      <c r="DI651" s="16">
        <v>5.7954999999999997</v>
      </c>
      <c r="DJ651" s="21">
        <v>8.8102</v>
      </c>
      <c r="DK651" s="21">
        <v>10.1286</v>
      </c>
      <c r="DL651" s="21">
        <v>8.702</v>
      </c>
      <c r="DM651" s="21">
        <v>8.1382999999999992</v>
      </c>
      <c r="DN651" s="21">
        <v>8.1867999999999999</v>
      </c>
      <c r="DO651" s="21">
        <v>7.1519000000000004</v>
      </c>
      <c r="DP651" s="21">
        <v>8.7620000000000005</v>
      </c>
      <c r="DQ651" s="21">
        <v>6.7965</v>
      </c>
      <c r="DR651" s="21">
        <v>6.5408999999999997</v>
      </c>
      <c r="DS651" s="21">
        <v>6.7854000000000001</v>
      </c>
      <c r="DT651" s="21">
        <v>6.7274000000000003</v>
      </c>
      <c r="DU651" s="21">
        <v>4.0885999999999996</v>
      </c>
      <c r="DV651" s="21">
        <v>4.4227999999999996</v>
      </c>
      <c r="DW651" s="21">
        <v>5.1119000000000003</v>
      </c>
      <c r="DX651" s="21">
        <v>4.6815999999999995</v>
      </c>
      <c r="DY651" s="21">
        <v>4.7206999999999999</v>
      </c>
    </row>
    <row r="652" spans="1:129" x14ac:dyDescent="0.2">
      <c r="A652" s="62" t="str">
        <f>[1]PSIM!A671</f>
        <v>WAVE</v>
      </c>
      <c r="B652" s="65">
        <v>-0.18809999999999999</v>
      </c>
      <c r="C652" s="65">
        <v>0.25969999999999999</v>
      </c>
      <c r="D652" s="65">
        <v>0.26379999999999998</v>
      </c>
      <c r="E652" s="65">
        <v>0.27829999999999999</v>
      </c>
      <c r="F652" s="65">
        <v>0.12570000000000001</v>
      </c>
      <c r="G652" s="65">
        <v>-0.61639999999999995</v>
      </c>
      <c r="H652" s="65">
        <v>-6.88E-2</v>
      </c>
      <c r="I652" s="65">
        <v>-3.1899999999999998E-2</v>
      </c>
      <c r="J652" s="65">
        <v>1.0999999999999999E-2</v>
      </c>
      <c r="K652" s="65">
        <v>-3.9899999999999998E-2</v>
      </c>
      <c r="L652" s="65">
        <v>-1.2999999999999999E-2</v>
      </c>
      <c r="M652" s="65">
        <v>2.3900000000000001E-2</v>
      </c>
      <c r="N652" s="65">
        <v>0.67759999999999998</v>
      </c>
      <c r="O652" s="65">
        <v>0.10970000000000001</v>
      </c>
      <c r="P652" s="65">
        <v>0.14000000000000001</v>
      </c>
      <c r="Q652" s="65">
        <v>-0.64</v>
      </c>
      <c r="R652" s="13">
        <v>31.268999999999998</v>
      </c>
      <c r="S652" s="13">
        <v>35.6539</v>
      </c>
      <c r="T652" s="13">
        <v>39.767899999999997</v>
      </c>
      <c r="U652" s="13">
        <v>34.1188</v>
      </c>
      <c r="V652" s="13">
        <v>29.950800000000001</v>
      </c>
      <c r="W652" s="13">
        <v>28.9238</v>
      </c>
      <c r="X652" s="13">
        <v>4.0662000000000003</v>
      </c>
      <c r="Y652" s="13">
        <v>18.580300000000001</v>
      </c>
      <c r="Z652" s="13">
        <v>27.2347</v>
      </c>
      <c r="AA652" s="13">
        <v>31.884799999999998</v>
      </c>
      <c r="AB652" s="13">
        <v>28.3081</v>
      </c>
      <c r="AC652" s="13">
        <v>29.217300000000002</v>
      </c>
      <c r="AD652" s="13">
        <v>29.2043</v>
      </c>
      <c r="AE652" s="13">
        <v>40.072299999999998</v>
      </c>
      <c r="AF652" s="13">
        <v>34.234299999999998</v>
      </c>
      <c r="AG652" s="13">
        <v>28.71</v>
      </c>
      <c r="AH652" s="65">
        <v>29.22</v>
      </c>
      <c r="AI652" s="65">
        <v>29.2</v>
      </c>
      <c r="AJ652" s="65">
        <v>40.07</v>
      </c>
      <c r="AK652" s="65">
        <v>34.229999999999997</v>
      </c>
      <c r="AL652" s="65">
        <v>28.71</v>
      </c>
      <c r="AM652" s="65">
        <v>27.8</v>
      </c>
      <c r="AN652" s="65">
        <v>22.37</v>
      </c>
      <c r="AO652" s="65">
        <v>25.38</v>
      </c>
      <c r="AP652" s="65">
        <v>28.51</v>
      </c>
      <c r="AQ652" s="65">
        <v>22.81</v>
      </c>
      <c r="AR652" s="65">
        <v>73.33</v>
      </c>
      <c r="AS652" s="65">
        <v>60.95</v>
      </c>
      <c r="AT652" s="65">
        <v>90.37</v>
      </c>
      <c r="AU652" s="65">
        <v>43.1</v>
      </c>
      <c r="AV652" s="65">
        <v>47.9</v>
      </c>
      <c r="AW652" s="65">
        <v>41.86</v>
      </c>
      <c r="AX652" s="68">
        <v>6.8436216820934607E-4</v>
      </c>
      <c r="AY652" s="68" t="s">
        <v>15</v>
      </c>
      <c r="AZ652" s="68" t="s">
        <v>15</v>
      </c>
      <c r="BA652" s="68" t="s">
        <v>15</v>
      </c>
      <c r="BB652" s="68" t="s">
        <v>15</v>
      </c>
      <c r="BC652" s="68" t="s">
        <v>15</v>
      </c>
      <c r="BD652" s="68">
        <v>-1.7191236347185417E-3</v>
      </c>
      <c r="BE652" s="68">
        <v>-1.3833596397024217E-3</v>
      </c>
      <c r="BF652" s="68" t="s">
        <v>15</v>
      </c>
      <c r="BG652" s="68" t="s">
        <v>15</v>
      </c>
      <c r="BH652" s="68" t="s">
        <v>15</v>
      </c>
      <c r="BI652" s="68" t="s">
        <v>15</v>
      </c>
      <c r="BJ652" s="68">
        <v>0.24557404977323483</v>
      </c>
      <c r="BK652" s="68">
        <v>1.0772194623651739</v>
      </c>
      <c r="BL652" s="68">
        <v>-0.3594640869011837</v>
      </c>
      <c r="BM652" s="68">
        <v>-0.11474956070358591</v>
      </c>
      <c r="BN652" s="16">
        <v>-6.2290999999999999</v>
      </c>
      <c r="BO652" s="16">
        <v>8.0541</v>
      </c>
      <c r="BP652" s="16">
        <v>8.7317999999999998</v>
      </c>
      <c r="BQ652" s="16">
        <v>9.2612000000000005</v>
      </c>
      <c r="BR652" s="16">
        <v>6.6551</v>
      </c>
      <c r="BS652" s="16">
        <v>-131.69659999999999</v>
      </c>
      <c r="BT652" s="16">
        <v>-15.5602</v>
      </c>
      <c r="BU652" s="16">
        <v>-16.7395</v>
      </c>
      <c r="BV652" s="16">
        <v>2.6570999999999998</v>
      </c>
      <c r="BW652" s="16">
        <v>-10.708399999999999</v>
      </c>
      <c r="BX652" s="16">
        <v>-2.8997999999999999</v>
      </c>
      <c r="BY652" s="16">
        <v>2.7326999999999999</v>
      </c>
      <c r="BZ652" s="16">
        <v>34.702300000000001</v>
      </c>
      <c r="CA652" s="16">
        <v>1.6214</v>
      </c>
      <c r="CB652" s="16">
        <v>2.2248999999999999</v>
      </c>
      <c r="CC652" s="16">
        <v>-11.146599999999999</v>
      </c>
      <c r="CD652" s="13">
        <v>1.1446919830731407E-2</v>
      </c>
      <c r="CE652" s="13">
        <v>1.2141468995079459E-2</v>
      </c>
      <c r="CF652" s="13">
        <v>1.2609651764789034E-2</v>
      </c>
      <c r="CG652" s="13" t="s">
        <v>15</v>
      </c>
      <c r="CH652" s="13" t="s">
        <v>15</v>
      </c>
      <c r="CI652" s="13" t="s">
        <v>15</v>
      </c>
      <c r="CJ652" s="13" t="s">
        <v>15</v>
      </c>
      <c r="CK652" s="13" t="s">
        <v>15</v>
      </c>
      <c r="CL652" s="13" t="s">
        <v>15</v>
      </c>
      <c r="CM652" s="13" t="s">
        <v>15</v>
      </c>
      <c r="CN652" s="13" t="s">
        <v>15</v>
      </c>
      <c r="CO652" s="13">
        <v>1.8095036132522162E-2</v>
      </c>
      <c r="CP652" s="13">
        <v>2.381762769421822</v>
      </c>
      <c r="CQ652" s="13">
        <v>2.4650204446802548</v>
      </c>
      <c r="CR652" s="13">
        <v>1.0379671178736094</v>
      </c>
      <c r="CS652" s="13">
        <v>1.3263830782977455</v>
      </c>
      <c r="CT652" s="16">
        <v>-9.4309999999999992</v>
      </c>
      <c r="CU652" s="16">
        <v>13.2864</v>
      </c>
      <c r="CV652" s="16">
        <v>12.465999999999999</v>
      </c>
      <c r="CW652" s="16">
        <v>12.5861</v>
      </c>
      <c r="CX652" s="16">
        <v>5.4600999999999997</v>
      </c>
      <c r="CY652" s="16">
        <v>-32.179099999999998</v>
      </c>
      <c r="CZ652" s="16">
        <v>-4.4527999999999999</v>
      </c>
      <c r="DA652" s="16">
        <v>-2.1671999999999998</v>
      </c>
      <c r="DB652" s="16">
        <v>0.73329999999999995</v>
      </c>
      <c r="DC652" s="16">
        <v>-2.7843</v>
      </c>
      <c r="DD652" s="16">
        <v>-0.95330000000000004</v>
      </c>
      <c r="DE652" s="16">
        <v>1.6907000000000001</v>
      </c>
      <c r="DF652" s="16">
        <v>38.437600000000003</v>
      </c>
      <c r="DG652" s="16">
        <v>5.0030999999999999</v>
      </c>
      <c r="DH652" s="16">
        <v>6.1696999999999997</v>
      </c>
      <c r="DI652" s="16">
        <v>-27.3413</v>
      </c>
      <c r="DJ652" s="21">
        <v>-7.6045999999999996</v>
      </c>
      <c r="DK652" s="21">
        <v>10.5947</v>
      </c>
      <c r="DL652" s="21">
        <v>10.201599999999999</v>
      </c>
      <c r="DM652" s="21">
        <v>10.7798</v>
      </c>
      <c r="DN652" s="21">
        <v>4.8601999999999999</v>
      </c>
      <c r="DO652" s="21">
        <v>-29.077300000000001</v>
      </c>
      <c r="DP652" s="21">
        <v>-4.0130999999999997</v>
      </c>
      <c r="DQ652" s="21">
        <v>-1.9554</v>
      </c>
      <c r="DR652" s="21">
        <v>0.64339999999999997</v>
      </c>
      <c r="DS652" s="21">
        <v>-2.5004</v>
      </c>
      <c r="DT652" s="21">
        <v>-0.86380000000000001</v>
      </c>
      <c r="DU652" s="21">
        <v>1.4929000000000001</v>
      </c>
      <c r="DV652" s="21">
        <v>13.763999999999999</v>
      </c>
      <c r="DW652" s="21">
        <v>1.0485</v>
      </c>
      <c r="DX652" s="21">
        <v>1.5184</v>
      </c>
      <c r="DY652" s="21">
        <v>-8.0412999999999997</v>
      </c>
    </row>
    <row r="653" spans="1:129" x14ac:dyDescent="0.2">
      <c r="A653" s="62" t="str">
        <f>[1]PSIM!A672</f>
        <v>WG</v>
      </c>
      <c r="B653" s="65">
        <v>2.9634</v>
      </c>
      <c r="C653" s="65">
        <v>3.6890000000000001</v>
      </c>
      <c r="D653" s="65">
        <v>3.89</v>
      </c>
      <c r="E653" s="65">
        <v>4.9000000000000004</v>
      </c>
      <c r="F653" s="65">
        <v>5.64</v>
      </c>
      <c r="G653" s="65">
        <v>7.35</v>
      </c>
      <c r="H653" s="65">
        <v>7.86</v>
      </c>
      <c r="I653" s="65">
        <v>7.5</v>
      </c>
      <c r="J653" s="65">
        <v>9.84</v>
      </c>
      <c r="K653" s="65">
        <v>9.44</v>
      </c>
      <c r="L653" s="65">
        <v>10.29</v>
      </c>
      <c r="M653" s="65">
        <v>11.05</v>
      </c>
      <c r="N653" s="65">
        <v>10.199999999999999</v>
      </c>
      <c r="O653" s="65">
        <v>9.8000000000000007</v>
      </c>
      <c r="P653" s="65">
        <v>10.130000000000001</v>
      </c>
      <c r="Q653" s="65">
        <v>7.74</v>
      </c>
      <c r="R653" s="13">
        <v>19.3551</v>
      </c>
      <c r="S653" s="13">
        <v>20.741800000000001</v>
      </c>
      <c r="T653" s="13">
        <v>21.7958</v>
      </c>
      <c r="U653" s="13">
        <v>21.852499999999999</v>
      </c>
      <c r="V653" s="13">
        <v>22.182600000000001</v>
      </c>
      <c r="W653" s="13">
        <v>24.341699999999999</v>
      </c>
      <c r="X653" s="13">
        <v>27.1921</v>
      </c>
      <c r="Y653" s="13">
        <v>24.573799999999999</v>
      </c>
      <c r="Z653" s="13">
        <v>27.016999999999999</v>
      </c>
      <c r="AA653" s="13">
        <v>31.241700000000002</v>
      </c>
      <c r="AB653" s="13">
        <v>30.600999999999999</v>
      </c>
      <c r="AC653" s="13">
        <v>29.652200000000001</v>
      </c>
      <c r="AD653" s="13">
        <v>27.835699999999999</v>
      </c>
      <c r="AE653" s="13">
        <v>27.138300000000001</v>
      </c>
      <c r="AF653" s="13">
        <v>27.525400000000001</v>
      </c>
      <c r="AG653" s="13">
        <v>25.866700000000002</v>
      </c>
      <c r="AH653" s="65">
        <v>29.12</v>
      </c>
      <c r="AI653" s="65">
        <v>16.45</v>
      </c>
      <c r="AJ653" s="65">
        <v>16.18</v>
      </c>
      <c r="AK653" s="65">
        <v>26.82</v>
      </c>
      <c r="AL653" s="65">
        <v>25.33</v>
      </c>
      <c r="AM653" s="65">
        <v>10.17</v>
      </c>
      <c r="AN653" s="65">
        <v>10.199999999999999</v>
      </c>
      <c r="AO653" s="65">
        <v>9.0299999999999994</v>
      </c>
      <c r="AP653" s="65">
        <v>8.36</v>
      </c>
      <c r="AQ653" s="65">
        <v>8.35</v>
      </c>
      <c r="AR653" s="65">
        <v>7.76</v>
      </c>
      <c r="AS653" s="65">
        <v>9.15</v>
      </c>
      <c r="AT653" s="65">
        <v>8.07</v>
      </c>
      <c r="AU653" s="65">
        <v>8.18</v>
      </c>
      <c r="AV653" s="65">
        <v>10.75</v>
      </c>
      <c r="AW653" s="65">
        <v>9.2799999999999994</v>
      </c>
      <c r="AX653" s="68">
        <v>1.5524314639683203E-3</v>
      </c>
      <c r="AY653" s="68">
        <v>1.583275915148139E-3</v>
      </c>
      <c r="AZ653" s="68">
        <v>8.6154188205213723E-4</v>
      </c>
      <c r="BA653" s="68">
        <v>6.6457900686101837E-4</v>
      </c>
      <c r="BB653" s="68">
        <v>1.9385207776456321E-3</v>
      </c>
      <c r="BC653" s="68">
        <v>7.4077468710116661E-5</v>
      </c>
      <c r="BD653" s="68" t="s">
        <v>15</v>
      </c>
      <c r="BE653" s="68" t="s">
        <v>15</v>
      </c>
      <c r="BF653" s="68" t="s">
        <v>15</v>
      </c>
      <c r="BG653" s="68" t="s">
        <v>15</v>
      </c>
      <c r="BH653" s="68" t="s">
        <v>15</v>
      </c>
      <c r="BI653" s="68" t="s">
        <v>15</v>
      </c>
      <c r="BJ653" s="68" t="s">
        <v>15</v>
      </c>
      <c r="BK653" s="68" t="s">
        <v>15</v>
      </c>
      <c r="BL653" s="68" t="s">
        <v>15</v>
      </c>
      <c r="BM653" s="68" t="s">
        <v>15</v>
      </c>
      <c r="BN653" s="16">
        <v>8.4510000000000005</v>
      </c>
      <c r="BO653" s="16">
        <v>10.174899999999999</v>
      </c>
      <c r="BP653" s="16">
        <v>8.8064</v>
      </c>
      <c r="BQ653" s="16">
        <v>9.7619000000000007</v>
      </c>
      <c r="BR653" s="16">
        <v>10.3048</v>
      </c>
      <c r="BS653" s="16">
        <v>13.6784</v>
      </c>
      <c r="BT653" s="16">
        <v>14.129899999999999</v>
      </c>
      <c r="BU653" s="16">
        <v>13.111599999999999</v>
      </c>
      <c r="BV653" s="16">
        <v>15.9209</v>
      </c>
      <c r="BW653" s="16">
        <v>16.583200000000001</v>
      </c>
      <c r="BX653" s="16">
        <v>17.951699999999999</v>
      </c>
      <c r="BY653" s="16">
        <v>18.893000000000001</v>
      </c>
      <c r="BZ653" s="16">
        <v>17.2485</v>
      </c>
      <c r="CA653" s="16">
        <v>16.485900000000001</v>
      </c>
      <c r="CB653" s="16">
        <v>16.547599999999999</v>
      </c>
      <c r="CC653" s="16">
        <v>12.4062</v>
      </c>
      <c r="CD653" s="13">
        <v>2.8894006989966018E-3</v>
      </c>
      <c r="CE653" s="13">
        <v>3.7098978073882866E-3</v>
      </c>
      <c r="CF653" s="13">
        <v>2.8021619138536187E-3</v>
      </c>
      <c r="CG653" s="13">
        <v>3.0034804566679806E-3</v>
      </c>
      <c r="CH653" s="13">
        <v>1.5939022767920931E-3</v>
      </c>
      <c r="CI653" s="13" t="s">
        <v>15</v>
      </c>
      <c r="CJ653" s="13" t="s">
        <v>15</v>
      </c>
      <c r="CK653" s="13" t="s">
        <v>15</v>
      </c>
      <c r="CL653" s="13" t="s">
        <v>15</v>
      </c>
      <c r="CM653" s="13" t="s">
        <v>15</v>
      </c>
      <c r="CN653" s="13" t="s">
        <v>15</v>
      </c>
      <c r="CO653" s="13" t="s">
        <v>15</v>
      </c>
      <c r="CP653" s="13" t="s">
        <v>15</v>
      </c>
      <c r="CQ653" s="13" t="s">
        <v>15</v>
      </c>
      <c r="CR653" s="13" t="s">
        <v>15</v>
      </c>
      <c r="CS653" s="13" t="s">
        <v>15</v>
      </c>
      <c r="CT653" s="16">
        <v>8.7695000000000007</v>
      </c>
      <c r="CU653" s="16">
        <v>10.280100000000001</v>
      </c>
      <c r="CV653" s="16">
        <v>10.245200000000001</v>
      </c>
      <c r="CW653" s="16">
        <v>12.1142</v>
      </c>
      <c r="CX653" s="16">
        <v>12.8963</v>
      </c>
      <c r="CY653" s="16">
        <v>15.3393</v>
      </c>
      <c r="CZ653" s="16">
        <v>15.009499999999999</v>
      </c>
      <c r="DA653" s="16">
        <v>13.2554</v>
      </c>
      <c r="DB653" s="16">
        <v>15.9656</v>
      </c>
      <c r="DC653" s="16">
        <v>14.1106</v>
      </c>
      <c r="DD653" s="16">
        <v>14.222300000000001</v>
      </c>
      <c r="DE653" s="16">
        <v>14.096</v>
      </c>
      <c r="DF653" s="16">
        <v>12.1768</v>
      </c>
      <c r="DG653" s="16">
        <v>11.108599999999999</v>
      </c>
      <c r="DH653" s="16">
        <v>10.8988</v>
      </c>
      <c r="DI653" s="16">
        <v>7.9848999999999997</v>
      </c>
      <c r="DJ653" s="21">
        <v>7.3807</v>
      </c>
      <c r="DK653" s="21">
        <v>8.6559000000000008</v>
      </c>
      <c r="DL653" s="21">
        <v>8.4879999999999995</v>
      </c>
      <c r="DM653" s="21">
        <v>9.8622999999999994</v>
      </c>
      <c r="DN653" s="21">
        <v>10.5602</v>
      </c>
      <c r="DO653" s="21">
        <v>12.697900000000001</v>
      </c>
      <c r="DP653" s="21">
        <v>12.505000000000001</v>
      </c>
      <c r="DQ653" s="21">
        <v>11.1305</v>
      </c>
      <c r="DR653" s="21">
        <v>13.5586</v>
      </c>
      <c r="DS653" s="21">
        <v>12.164999999999999</v>
      </c>
      <c r="DT653" s="21">
        <v>12.4536</v>
      </c>
      <c r="DU653" s="21">
        <v>12.3744</v>
      </c>
      <c r="DV653" s="21">
        <v>10.712</v>
      </c>
      <c r="DW653" s="21">
        <v>9.8103999999999996</v>
      </c>
      <c r="DX653" s="21">
        <v>9.6615000000000002</v>
      </c>
      <c r="DY653" s="21">
        <v>7.1547999999999998</v>
      </c>
    </row>
    <row r="654" spans="1:129" x14ac:dyDescent="0.2">
      <c r="A654" s="62" t="str">
        <f>[1]PSIM!A673</f>
        <v>WHA</v>
      </c>
      <c r="B654" s="65" t="s">
        <v>15</v>
      </c>
      <c r="C654" s="65" t="s">
        <v>15</v>
      </c>
      <c r="D654" s="65" t="s">
        <v>15</v>
      </c>
      <c r="E654" s="65" t="s">
        <v>15</v>
      </c>
      <c r="F654" s="65" t="s">
        <v>15</v>
      </c>
      <c r="G654" s="65" t="s">
        <v>15</v>
      </c>
      <c r="H654" s="65" t="s">
        <v>15</v>
      </c>
      <c r="I654" s="65">
        <v>-7.1999999999999998E-3</v>
      </c>
      <c r="J654" s="65">
        <v>0.21870000000000001</v>
      </c>
      <c r="K654" s="65">
        <v>1.0488999999999999</v>
      </c>
      <c r="L654" s="65">
        <v>2.5399999999999999E-2</v>
      </c>
      <c r="M654" s="65">
        <v>0.13700000000000001</v>
      </c>
      <c r="N654" s="65">
        <v>9.2200000000000004E-2</v>
      </c>
      <c r="O654" s="65">
        <v>0.15590000000000001</v>
      </c>
      <c r="P654" s="65">
        <v>0.2024</v>
      </c>
      <c r="Q654" s="65">
        <v>0.2281</v>
      </c>
      <c r="R654" s="13" t="s">
        <v>15</v>
      </c>
      <c r="S654" s="13" t="s">
        <v>15</v>
      </c>
      <c r="T654" s="13" t="s">
        <v>15</v>
      </c>
      <c r="U654" s="13" t="s">
        <v>15</v>
      </c>
      <c r="V654" s="13" t="s">
        <v>15</v>
      </c>
      <c r="W654" s="13" t="s">
        <v>15</v>
      </c>
      <c r="X654" s="13" t="s">
        <v>15</v>
      </c>
      <c r="Y654" s="13">
        <v>55.464599999999997</v>
      </c>
      <c r="Z654" s="13">
        <v>50.3369</v>
      </c>
      <c r="AA654" s="13">
        <v>80.413399999999996</v>
      </c>
      <c r="AB654" s="13">
        <v>21.249199999999998</v>
      </c>
      <c r="AC654" s="13">
        <v>28.291399999999999</v>
      </c>
      <c r="AD654" s="13">
        <v>33.118099999999998</v>
      </c>
      <c r="AE654" s="13">
        <v>35.03</v>
      </c>
      <c r="AF654" s="13">
        <v>36.0717</v>
      </c>
      <c r="AG654" s="13">
        <v>47.427399999999999</v>
      </c>
      <c r="AH654" s="65">
        <v>27.45</v>
      </c>
      <c r="AI654" s="65">
        <v>33.119999999999997</v>
      </c>
      <c r="AJ654" s="65">
        <v>35.03</v>
      </c>
      <c r="AK654" s="65">
        <v>35.950000000000003</v>
      </c>
      <c r="AL654" s="65">
        <v>47.43</v>
      </c>
      <c r="AM654" s="65" t="s">
        <v>15</v>
      </c>
      <c r="AN654" s="65" t="s">
        <v>15</v>
      </c>
      <c r="AO654" s="65" t="s">
        <v>15</v>
      </c>
      <c r="AP654" s="65" t="s">
        <v>15</v>
      </c>
      <c r="AQ654" s="65" t="s">
        <v>15</v>
      </c>
      <c r="AR654" s="65" t="s">
        <v>15</v>
      </c>
      <c r="AS654" s="65" t="s">
        <v>15</v>
      </c>
      <c r="AT654" s="65" t="s">
        <v>15</v>
      </c>
      <c r="AU654" s="65" t="s">
        <v>15</v>
      </c>
      <c r="AV654" s="65" t="s">
        <v>15</v>
      </c>
      <c r="AW654" s="65">
        <v>3.14</v>
      </c>
      <c r="AX654" s="68" t="s">
        <v>15</v>
      </c>
      <c r="AY654" s="68" t="s">
        <v>15</v>
      </c>
      <c r="AZ654" s="68" t="s">
        <v>15</v>
      </c>
      <c r="BA654" s="68" t="s">
        <v>15</v>
      </c>
      <c r="BB654" s="68" t="s">
        <v>15</v>
      </c>
      <c r="BC654" s="68" t="s">
        <v>15</v>
      </c>
      <c r="BD654" s="68" t="s">
        <v>15</v>
      </c>
      <c r="BE654" s="68">
        <v>1.094839515339701</v>
      </c>
      <c r="BF654" s="68">
        <v>5.1679793784906201</v>
      </c>
      <c r="BG654" s="68">
        <v>0.58435152956230685</v>
      </c>
      <c r="BH654" s="68">
        <v>0.36908445605115636</v>
      </c>
      <c r="BI654" s="68">
        <v>9.6197584238215131E-2</v>
      </c>
      <c r="BJ654" s="68">
        <v>0.22077221981934922</v>
      </c>
      <c r="BK654" s="68">
        <v>0.95070368103930447</v>
      </c>
      <c r="BL654" s="68">
        <v>13.075370228784454</v>
      </c>
      <c r="BM654" s="68">
        <v>0.41645113913273368</v>
      </c>
      <c r="BN654" s="16" t="s">
        <v>15</v>
      </c>
      <c r="BO654" s="16" t="s">
        <v>15</v>
      </c>
      <c r="BP654" s="16" t="s">
        <v>15</v>
      </c>
      <c r="BQ654" s="16" t="s">
        <v>15</v>
      </c>
      <c r="BR654" s="16" t="s">
        <v>15</v>
      </c>
      <c r="BS654" s="16" t="s">
        <v>15</v>
      </c>
      <c r="BT654" s="16" t="s">
        <v>15</v>
      </c>
      <c r="BU654" s="16">
        <v>-16.3887</v>
      </c>
      <c r="BV654" s="16">
        <v>180.39490000000001</v>
      </c>
      <c r="BW654" s="16">
        <v>183.53530000000001</v>
      </c>
      <c r="BX654" s="16">
        <v>9.5967000000000002</v>
      </c>
      <c r="BY654" s="16">
        <v>20.413799999999998</v>
      </c>
      <c r="BZ654" s="16">
        <v>20.0212</v>
      </c>
      <c r="CA654" s="16">
        <v>17.082599999999999</v>
      </c>
      <c r="CB654" s="16">
        <v>16.231300000000001</v>
      </c>
      <c r="CC654" s="16">
        <v>34.334400000000002</v>
      </c>
      <c r="CD654" s="13" t="s">
        <v>15</v>
      </c>
      <c r="CE654" s="13" t="s">
        <v>15</v>
      </c>
      <c r="CF654" s="13" t="s">
        <v>15</v>
      </c>
      <c r="CG654" s="13" t="s">
        <v>15</v>
      </c>
      <c r="CH654" s="13" t="s">
        <v>15</v>
      </c>
      <c r="CI654" s="13" t="s">
        <v>15</v>
      </c>
      <c r="CJ654" s="13" t="s">
        <v>15</v>
      </c>
      <c r="CK654" s="13" t="s">
        <v>15</v>
      </c>
      <c r="CL654" s="13" t="s">
        <v>15</v>
      </c>
      <c r="CM654" s="13" t="s">
        <v>15</v>
      </c>
      <c r="CN654" s="13">
        <v>1.1820565504739742</v>
      </c>
      <c r="CO654" s="13">
        <v>1.0812996363952203</v>
      </c>
      <c r="CP654" s="13">
        <v>2.0116099108455283</v>
      </c>
      <c r="CQ654" s="13">
        <v>2.5508164806502669</v>
      </c>
      <c r="CR654" s="13">
        <v>1.9596952206742591</v>
      </c>
      <c r="CS654" s="13">
        <v>1.362653815917293</v>
      </c>
      <c r="CT654" s="16" t="s">
        <v>15</v>
      </c>
      <c r="CU654" s="16" t="s">
        <v>15</v>
      </c>
      <c r="CV654" s="16" t="s">
        <v>15</v>
      </c>
      <c r="CW654" s="16" t="s">
        <v>15</v>
      </c>
      <c r="CX654" s="16" t="s">
        <v>15</v>
      </c>
      <c r="CY654" s="16" t="s">
        <v>15</v>
      </c>
      <c r="CZ654" s="16" t="s">
        <v>15</v>
      </c>
      <c r="DA654" s="16" t="s">
        <v>15</v>
      </c>
      <c r="DB654" s="16">
        <v>36.999899999999997</v>
      </c>
      <c r="DC654" s="16">
        <v>62.691200000000002</v>
      </c>
      <c r="DD654" s="16">
        <v>10.8193</v>
      </c>
      <c r="DE654" s="16">
        <v>41.570500000000003</v>
      </c>
      <c r="DF654" s="16">
        <v>22.6692</v>
      </c>
      <c r="DG654" s="16">
        <v>16.889199999999999</v>
      </c>
      <c r="DH654" s="16">
        <v>14.46</v>
      </c>
      <c r="DI654" s="16">
        <v>13.997</v>
      </c>
      <c r="DJ654" s="21" t="s">
        <v>15</v>
      </c>
      <c r="DK654" s="21" t="s">
        <v>15</v>
      </c>
      <c r="DL654" s="21" t="s">
        <v>15</v>
      </c>
      <c r="DM654" s="21" t="s">
        <v>15</v>
      </c>
      <c r="DN654" s="21" t="s">
        <v>15</v>
      </c>
      <c r="DO654" s="21" t="s">
        <v>15</v>
      </c>
      <c r="DP654" s="21" t="s">
        <v>15</v>
      </c>
      <c r="DQ654" s="21" t="s">
        <v>15</v>
      </c>
      <c r="DR654" s="21">
        <v>12.5708</v>
      </c>
      <c r="DS654" s="21">
        <v>13.674099999999999</v>
      </c>
      <c r="DT654" s="21">
        <v>3.1503000000000001</v>
      </c>
      <c r="DU654" s="21">
        <v>15.129</v>
      </c>
      <c r="DV654" s="21">
        <v>7.2488000000000001</v>
      </c>
      <c r="DW654" s="21">
        <v>4.1123000000000003</v>
      </c>
      <c r="DX654" s="21">
        <v>3.7675000000000001</v>
      </c>
      <c r="DY654" s="21">
        <v>4.4020999999999999</v>
      </c>
    </row>
    <row r="655" spans="1:129" x14ac:dyDescent="0.2">
      <c r="A655" s="62" t="str">
        <f>[1]PSIM!A674</f>
        <v>WHAUP</v>
      </c>
      <c r="B655" s="65" t="s">
        <v>15</v>
      </c>
      <c r="C655" s="65" t="s">
        <v>15</v>
      </c>
      <c r="D655" s="65" t="s">
        <v>15</v>
      </c>
      <c r="E655" s="65" t="s">
        <v>15</v>
      </c>
      <c r="F655" s="65" t="s">
        <v>15</v>
      </c>
      <c r="G655" s="65" t="s">
        <v>15</v>
      </c>
      <c r="H655" s="65" t="s">
        <v>15</v>
      </c>
      <c r="I655" s="65" t="s">
        <v>15</v>
      </c>
      <c r="J655" s="65" t="s">
        <v>15</v>
      </c>
      <c r="K655" s="65" t="s">
        <v>15</v>
      </c>
      <c r="L655" s="65" t="s">
        <v>15</v>
      </c>
      <c r="M655" s="65" t="s">
        <v>15</v>
      </c>
      <c r="N655" s="65" t="s">
        <v>15</v>
      </c>
      <c r="O655" s="65" t="s">
        <v>15</v>
      </c>
      <c r="P655" s="65" t="s">
        <v>15</v>
      </c>
      <c r="Q655" s="65">
        <v>0.54</v>
      </c>
      <c r="R655" s="13" t="s">
        <v>15</v>
      </c>
      <c r="S655" s="13" t="s">
        <v>15</v>
      </c>
      <c r="T655" s="13" t="s">
        <v>15</v>
      </c>
      <c r="U655" s="13" t="s">
        <v>15</v>
      </c>
      <c r="V655" s="13" t="s">
        <v>15</v>
      </c>
      <c r="W655" s="13" t="s">
        <v>15</v>
      </c>
      <c r="X655" s="13" t="s">
        <v>15</v>
      </c>
      <c r="Y655" s="13" t="s">
        <v>15</v>
      </c>
      <c r="Z655" s="13" t="s">
        <v>15</v>
      </c>
      <c r="AA655" s="13" t="s">
        <v>15</v>
      </c>
      <c r="AB655" s="13" t="s">
        <v>15</v>
      </c>
      <c r="AC655" s="13" t="s">
        <v>15</v>
      </c>
      <c r="AD655" s="13" t="s">
        <v>15</v>
      </c>
      <c r="AE655" s="13">
        <v>29.507300000000001</v>
      </c>
      <c r="AF655" s="13">
        <v>35.298200000000001</v>
      </c>
      <c r="AG655" s="13">
        <v>33.136899999999997</v>
      </c>
      <c r="AH655" s="65" t="s">
        <v>15</v>
      </c>
      <c r="AI655" s="65" t="s">
        <v>15</v>
      </c>
      <c r="AJ655" s="65" t="s">
        <v>15</v>
      </c>
      <c r="AK655" s="65" t="s">
        <v>15</v>
      </c>
      <c r="AL655" s="65">
        <v>33.14</v>
      </c>
      <c r="AM655" s="65" t="s">
        <v>15</v>
      </c>
      <c r="AN655" s="65" t="s">
        <v>15</v>
      </c>
      <c r="AO655" s="65" t="s">
        <v>15</v>
      </c>
      <c r="AP655" s="65" t="s">
        <v>15</v>
      </c>
      <c r="AQ655" s="65" t="s">
        <v>15</v>
      </c>
      <c r="AR655" s="65" t="s">
        <v>15</v>
      </c>
      <c r="AS655" s="65" t="s">
        <v>15</v>
      </c>
      <c r="AT655" s="65" t="s">
        <v>15</v>
      </c>
      <c r="AU655" s="65" t="s">
        <v>15</v>
      </c>
      <c r="AV655" s="65" t="s">
        <v>15</v>
      </c>
      <c r="AW655" s="65" t="s">
        <v>15</v>
      </c>
      <c r="AX655" s="68" t="s">
        <v>15</v>
      </c>
      <c r="AY655" s="68" t="s">
        <v>15</v>
      </c>
      <c r="AZ655" s="68" t="s">
        <v>15</v>
      </c>
      <c r="BA655" s="68" t="s">
        <v>15</v>
      </c>
      <c r="BB655" s="68" t="s">
        <v>15</v>
      </c>
      <c r="BC655" s="68" t="s">
        <v>15</v>
      </c>
      <c r="BD655" s="68" t="s">
        <v>15</v>
      </c>
      <c r="BE655" s="68" t="s">
        <v>15</v>
      </c>
      <c r="BF655" s="68" t="s">
        <v>15</v>
      </c>
      <c r="BG655" s="68" t="s">
        <v>15</v>
      </c>
      <c r="BH655" s="68" t="s">
        <v>15</v>
      </c>
      <c r="BI655" s="68" t="s">
        <v>15</v>
      </c>
      <c r="BJ655" s="68" t="s">
        <v>15</v>
      </c>
      <c r="BK655" s="68">
        <v>0.22667363018394054</v>
      </c>
      <c r="BL655" s="68">
        <v>0.88552655461256458</v>
      </c>
      <c r="BM655" s="68">
        <v>1.0599649169875069</v>
      </c>
      <c r="BN655" s="16" t="s">
        <v>15</v>
      </c>
      <c r="BO655" s="16" t="s">
        <v>15</v>
      </c>
      <c r="BP655" s="16" t="s">
        <v>15</v>
      </c>
      <c r="BQ655" s="16" t="s">
        <v>15</v>
      </c>
      <c r="BR655" s="16" t="s">
        <v>15</v>
      </c>
      <c r="BS655" s="16" t="s">
        <v>15</v>
      </c>
      <c r="BT655" s="16" t="s">
        <v>15</v>
      </c>
      <c r="BU655" s="16" t="s">
        <v>15</v>
      </c>
      <c r="BV655" s="16" t="s">
        <v>15</v>
      </c>
      <c r="BW655" s="16" t="s">
        <v>15</v>
      </c>
      <c r="BX655" s="16" t="s">
        <v>15</v>
      </c>
      <c r="BY655" s="16" t="s">
        <v>15</v>
      </c>
      <c r="BZ655" s="16" t="s">
        <v>15</v>
      </c>
      <c r="CA655" s="16">
        <v>18.420400000000001</v>
      </c>
      <c r="CB655" s="16">
        <v>25.1768</v>
      </c>
      <c r="CC655" s="16">
        <v>121.2491</v>
      </c>
      <c r="CD655" s="13" t="s">
        <v>15</v>
      </c>
      <c r="CE655" s="13" t="s">
        <v>15</v>
      </c>
      <c r="CF655" s="13" t="s">
        <v>15</v>
      </c>
      <c r="CG655" s="13" t="s">
        <v>15</v>
      </c>
      <c r="CH655" s="13" t="s">
        <v>15</v>
      </c>
      <c r="CI655" s="13" t="s">
        <v>15</v>
      </c>
      <c r="CJ655" s="13" t="s">
        <v>15</v>
      </c>
      <c r="CK655" s="13" t="s">
        <v>15</v>
      </c>
      <c r="CL655" s="13" t="s">
        <v>15</v>
      </c>
      <c r="CM655" s="13" t="s">
        <v>15</v>
      </c>
      <c r="CN655" s="13" t="s">
        <v>15</v>
      </c>
      <c r="CO655" s="13" t="s">
        <v>15</v>
      </c>
      <c r="CP655" s="13" t="s">
        <v>15</v>
      </c>
      <c r="CQ655" s="13" t="s">
        <v>15</v>
      </c>
      <c r="CR655" s="13" t="s">
        <v>15</v>
      </c>
      <c r="CS655" s="13">
        <v>0.63054282669173078</v>
      </c>
      <c r="CT655" s="16" t="s">
        <v>15</v>
      </c>
      <c r="CU655" s="16" t="s">
        <v>15</v>
      </c>
      <c r="CV655" s="16" t="s">
        <v>15</v>
      </c>
      <c r="CW655" s="16" t="s">
        <v>15</v>
      </c>
      <c r="CX655" s="16" t="s">
        <v>15</v>
      </c>
      <c r="CY655" s="16" t="s">
        <v>15</v>
      </c>
      <c r="CZ655" s="16" t="s">
        <v>15</v>
      </c>
      <c r="DA655" s="16" t="s">
        <v>15</v>
      </c>
      <c r="DB655" s="16" t="s">
        <v>15</v>
      </c>
      <c r="DC655" s="16" t="s">
        <v>15</v>
      </c>
      <c r="DD655" s="16" t="s">
        <v>15</v>
      </c>
      <c r="DE655" s="16" t="s">
        <v>15</v>
      </c>
      <c r="DF655" s="16" t="s">
        <v>15</v>
      </c>
      <c r="DG655" s="16" t="s">
        <v>15</v>
      </c>
      <c r="DH655" s="16">
        <v>8.8460000000000001</v>
      </c>
      <c r="DI655" s="16">
        <v>19.8127</v>
      </c>
      <c r="DJ655" s="21" t="s">
        <v>15</v>
      </c>
      <c r="DK655" s="21" t="s">
        <v>15</v>
      </c>
      <c r="DL655" s="21" t="s">
        <v>15</v>
      </c>
      <c r="DM655" s="21" t="s">
        <v>15</v>
      </c>
      <c r="DN655" s="21" t="s">
        <v>15</v>
      </c>
      <c r="DO655" s="21" t="s">
        <v>15</v>
      </c>
      <c r="DP655" s="21" t="s">
        <v>15</v>
      </c>
      <c r="DQ655" s="21" t="s">
        <v>15</v>
      </c>
      <c r="DR655" s="21" t="s">
        <v>15</v>
      </c>
      <c r="DS655" s="21" t="s">
        <v>15</v>
      </c>
      <c r="DT655" s="21" t="s">
        <v>15</v>
      </c>
      <c r="DU655" s="21" t="s">
        <v>15</v>
      </c>
      <c r="DV655" s="21" t="s">
        <v>15</v>
      </c>
      <c r="DW655" s="21" t="s">
        <v>15</v>
      </c>
      <c r="DX655" s="21">
        <v>2.4432</v>
      </c>
      <c r="DY655" s="21">
        <v>9.8971</v>
      </c>
    </row>
    <row r="656" spans="1:129" x14ac:dyDescent="0.2">
      <c r="A656" s="62" t="str">
        <f>[1]PSIM!A675</f>
        <v>WICE</v>
      </c>
      <c r="B656" s="65" t="s">
        <v>15</v>
      </c>
      <c r="C656" s="65" t="s">
        <v>15</v>
      </c>
      <c r="D656" s="65" t="s">
        <v>15</v>
      </c>
      <c r="E656" s="65" t="s">
        <v>15</v>
      </c>
      <c r="F656" s="65" t="s">
        <v>15</v>
      </c>
      <c r="G656" s="65" t="s">
        <v>15</v>
      </c>
      <c r="H656" s="65" t="s">
        <v>15</v>
      </c>
      <c r="I656" s="65" t="s">
        <v>15</v>
      </c>
      <c r="J656" s="65" t="s">
        <v>15</v>
      </c>
      <c r="K656" s="65" t="s">
        <v>15</v>
      </c>
      <c r="L656" s="65" t="s">
        <v>15</v>
      </c>
      <c r="M656" s="65" t="s">
        <v>15</v>
      </c>
      <c r="N656" s="65" t="s">
        <v>15</v>
      </c>
      <c r="O656" s="65">
        <v>0.12</v>
      </c>
      <c r="P656" s="65">
        <v>0.1245</v>
      </c>
      <c r="Q656" s="65">
        <v>0.14000000000000001</v>
      </c>
      <c r="R656" s="13" t="s">
        <v>15</v>
      </c>
      <c r="S656" s="13" t="s">
        <v>15</v>
      </c>
      <c r="T656" s="13" t="s">
        <v>15</v>
      </c>
      <c r="U656" s="13" t="s">
        <v>15</v>
      </c>
      <c r="V656" s="13" t="s">
        <v>15</v>
      </c>
      <c r="W656" s="13" t="s">
        <v>15</v>
      </c>
      <c r="X656" s="13" t="s">
        <v>15</v>
      </c>
      <c r="Y656" s="13" t="s">
        <v>15</v>
      </c>
      <c r="Z656" s="13" t="s">
        <v>15</v>
      </c>
      <c r="AA656" s="13" t="s">
        <v>15</v>
      </c>
      <c r="AB656" s="13" t="s">
        <v>15</v>
      </c>
      <c r="AC656" s="13" t="s">
        <v>15</v>
      </c>
      <c r="AD656" s="13" t="s">
        <v>15</v>
      </c>
      <c r="AE656" s="13">
        <v>26.319099999999999</v>
      </c>
      <c r="AF656" s="13">
        <v>25.5259</v>
      </c>
      <c r="AG656" s="13">
        <v>24.498000000000001</v>
      </c>
      <c r="AH656" s="65" t="s">
        <v>15</v>
      </c>
      <c r="AI656" s="65" t="s">
        <v>15</v>
      </c>
      <c r="AJ656" s="65">
        <v>25.46</v>
      </c>
      <c r="AK656" s="65">
        <v>25.53</v>
      </c>
      <c r="AL656" s="65">
        <v>24.5</v>
      </c>
      <c r="AM656" s="65" t="s">
        <v>15</v>
      </c>
      <c r="AN656" s="65" t="s">
        <v>15</v>
      </c>
      <c r="AO656" s="65" t="s">
        <v>15</v>
      </c>
      <c r="AP656" s="65" t="s">
        <v>15</v>
      </c>
      <c r="AQ656" s="65" t="s">
        <v>15</v>
      </c>
      <c r="AR656" s="65" t="s">
        <v>15</v>
      </c>
      <c r="AS656" s="65" t="s">
        <v>15</v>
      </c>
      <c r="AT656" s="65" t="s">
        <v>15</v>
      </c>
      <c r="AU656" s="65" t="s">
        <v>15</v>
      </c>
      <c r="AV656" s="65" t="s">
        <v>15</v>
      </c>
      <c r="AW656" s="65" t="s">
        <v>15</v>
      </c>
      <c r="AX656" s="68" t="s">
        <v>15</v>
      </c>
      <c r="AY656" s="68" t="s">
        <v>15</v>
      </c>
      <c r="AZ656" s="68" t="s">
        <v>15</v>
      </c>
      <c r="BA656" s="68" t="s">
        <v>15</v>
      </c>
      <c r="BB656" s="68" t="s">
        <v>15</v>
      </c>
      <c r="BC656" s="68" t="s">
        <v>15</v>
      </c>
      <c r="BD656" s="68" t="s">
        <v>15</v>
      </c>
      <c r="BE656" s="68" t="s">
        <v>15</v>
      </c>
      <c r="BF656" s="68" t="s">
        <v>15</v>
      </c>
      <c r="BG656" s="68" t="s">
        <v>15</v>
      </c>
      <c r="BH656" s="68" t="s">
        <v>15</v>
      </c>
      <c r="BI656" s="68" t="s">
        <v>15</v>
      </c>
      <c r="BJ656" s="68" t="s">
        <v>15</v>
      </c>
      <c r="BK656" s="68" t="s">
        <v>15</v>
      </c>
      <c r="BL656" s="68">
        <v>7.9086764538426821E-3</v>
      </c>
      <c r="BM656" s="68">
        <v>1.411236665155723E-3</v>
      </c>
      <c r="BN656" s="16" t="s">
        <v>15</v>
      </c>
      <c r="BO656" s="16" t="s">
        <v>15</v>
      </c>
      <c r="BP656" s="16" t="s">
        <v>15</v>
      </c>
      <c r="BQ656" s="16" t="s">
        <v>15</v>
      </c>
      <c r="BR656" s="16" t="s">
        <v>15</v>
      </c>
      <c r="BS656" s="16" t="s">
        <v>15</v>
      </c>
      <c r="BT656" s="16" t="s">
        <v>15</v>
      </c>
      <c r="BU656" s="16" t="s">
        <v>15</v>
      </c>
      <c r="BV656" s="16" t="s">
        <v>15</v>
      </c>
      <c r="BW656" s="16" t="s">
        <v>15</v>
      </c>
      <c r="BX656" s="16" t="s">
        <v>15</v>
      </c>
      <c r="BY656" s="16" t="s">
        <v>15</v>
      </c>
      <c r="BZ656" s="16" t="s">
        <v>15</v>
      </c>
      <c r="CA656" s="16">
        <v>8.7874999999999996</v>
      </c>
      <c r="CB656" s="16">
        <v>7.5484999999999998</v>
      </c>
      <c r="CC656" s="16">
        <v>6.4238</v>
      </c>
      <c r="CD656" s="13" t="s">
        <v>15</v>
      </c>
      <c r="CE656" s="13" t="s">
        <v>15</v>
      </c>
      <c r="CF656" s="13" t="s">
        <v>15</v>
      </c>
      <c r="CG656" s="13" t="s">
        <v>15</v>
      </c>
      <c r="CH656" s="13" t="s">
        <v>15</v>
      </c>
      <c r="CI656" s="13" t="s">
        <v>15</v>
      </c>
      <c r="CJ656" s="13" t="s">
        <v>15</v>
      </c>
      <c r="CK656" s="13" t="s">
        <v>15</v>
      </c>
      <c r="CL656" s="13" t="s">
        <v>15</v>
      </c>
      <c r="CM656" s="13" t="s">
        <v>15</v>
      </c>
      <c r="CN656" s="13" t="s">
        <v>15</v>
      </c>
      <c r="CO656" s="13" t="s">
        <v>15</v>
      </c>
      <c r="CP656" s="13" t="s">
        <v>15</v>
      </c>
      <c r="CQ656" s="13">
        <v>3.7310232634048812E-2</v>
      </c>
      <c r="CR656" s="13">
        <v>1.0194729264318528E-2</v>
      </c>
      <c r="CS656" s="13">
        <v>9.5898871174004432E-4</v>
      </c>
      <c r="CT656" s="16" t="s">
        <v>15</v>
      </c>
      <c r="CU656" s="16" t="s">
        <v>15</v>
      </c>
      <c r="CV656" s="16" t="s">
        <v>15</v>
      </c>
      <c r="CW656" s="16" t="s">
        <v>15</v>
      </c>
      <c r="CX656" s="16" t="s">
        <v>15</v>
      </c>
      <c r="CY656" s="16" t="s">
        <v>15</v>
      </c>
      <c r="CZ656" s="16" t="s">
        <v>15</v>
      </c>
      <c r="DA656" s="16" t="s">
        <v>15</v>
      </c>
      <c r="DB656" s="16" t="s">
        <v>15</v>
      </c>
      <c r="DC656" s="16" t="s">
        <v>15</v>
      </c>
      <c r="DD656" s="16" t="s">
        <v>15</v>
      </c>
      <c r="DE656" s="16" t="s">
        <v>15</v>
      </c>
      <c r="DF656" s="16" t="s">
        <v>15</v>
      </c>
      <c r="DG656" s="16">
        <v>13.7857</v>
      </c>
      <c r="DH656" s="16">
        <v>11.2021</v>
      </c>
      <c r="DI656" s="16">
        <v>11.269500000000001</v>
      </c>
      <c r="DJ656" s="21" t="s">
        <v>15</v>
      </c>
      <c r="DK656" s="21" t="s">
        <v>15</v>
      </c>
      <c r="DL656" s="21" t="s">
        <v>15</v>
      </c>
      <c r="DM656" s="21" t="s">
        <v>15</v>
      </c>
      <c r="DN656" s="21" t="s">
        <v>15</v>
      </c>
      <c r="DO656" s="21" t="s">
        <v>15</v>
      </c>
      <c r="DP656" s="21" t="s">
        <v>15</v>
      </c>
      <c r="DQ656" s="21" t="s">
        <v>15</v>
      </c>
      <c r="DR656" s="21" t="s">
        <v>15</v>
      </c>
      <c r="DS656" s="21" t="s">
        <v>15</v>
      </c>
      <c r="DT656" s="21" t="s">
        <v>15</v>
      </c>
      <c r="DU656" s="21" t="s">
        <v>15</v>
      </c>
      <c r="DV656" s="21" t="s">
        <v>15</v>
      </c>
      <c r="DW656" s="21">
        <v>11.4955</v>
      </c>
      <c r="DX656" s="21">
        <v>8.7569999999999997</v>
      </c>
      <c r="DY656" s="21">
        <v>8.2636000000000003</v>
      </c>
    </row>
    <row r="657" spans="1:129" x14ac:dyDescent="0.2">
      <c r="A657" s="62" t="str">
        <f>[1]PSIM!A676</f>
        <v>WIIK</v>
      </c>
      <c r="B657" s="65">
        <v>0.18</v>
      </c>
      <c r="C657" s="65">
        <v>0.16900000000000001</v>
      </c>
      <c r="D657" s="65">
        <v>-0.04</v>
      </c>
      <c r="E657" s="65">
        <v>0.2</v>
      </c>
      <c r="F657" s="65">
        <v>0.06</v>
      </c>
      <c r="G657" s="65">
        <v>-0.13</v>
      </c>
      <c r="H657" s="65">
        <v>0.08</v>
      </c>
      <c r="I657" s="65">
        <v>4.0000000000000001E-3</v>
      </c>
      <c r="J657" s="65">
        <v>-0.13</v>
      </c>
      <c r="K657" s="65">
        <v>-0.14000000000000001</v>
      </c>
      <c r="L657" s="65">
        <v>-0.03</v>
      </c>
      <c r="M657" s="65">
        <v>4.0000000000000002E-4</v>
      </c>
      <c r="N657" s="65">
        <v>-2.0899999999999998E-2</v>
      </c>
      <c r="O657" s="65">
        <v>0.28000000000000003</v>
      </c>
      <c r="P657" s="65">
        <v>0.37</v>
      </c>
      <c r="Q657" s="65">
        <v>0.24</v>
      </c>
      <c r="R657" s="13">
        <v>20.945900000000002</v>
      </c>
      <c r="S657" s="13">
        <v>18.2851</v>
      </c>
      <c r="T657" s="13">
        <v>13.3223</v>
      </c>
      <c r="U657" s="13">
        <v>21.029599999999999</v>
      </c>
      <c r="V657" s="13">
        <v>17.7376</v>
      </c>
      <c r="W657" s="13">
        <v>15.660600000000001</v>
      </c>
      <c r="X657" s="13">
        <v>16.630299999999998</v>
      </c>
      <c r="Y657" s="13">
        <v>14.418900000000001</v>
      </c>
      <c r="Z657" s="13">
        <v>15.2636</v>
      </c>
      <c r="AA657" s="13">
        <v>10.688000000000001</v>
      </c>
      <c r="AB657" s="13">
        <v>17.3505</v>
      </c>
      <c r="AC657" s="13">
        <v>16.407299999999999</v>
      </c>
      <c r="AD657" s="13">
        <v>13.752700000000001</v>
      </c>
      <c r="AE657" s="13">
        <v>16.227</v>
      </c>
      <c r="AF657" s="13">
        <v>21.521699999999999</v>
      </c>
      <c r="AG657" s="13">
        <v>20.0456</v>
      </c>
      <c r="AH657" s="65">
        <v>16.41</v>
      </c>
      <c r="AI657" s="65">
        <v>13.75</v>
      </c>
      <c r="AJ657" s="65">
        <v>16.23</v>
      </c>
      <c r="AK657" s="65">
        <v>21.52</v>
      </c>
      <c r="AL657" s="65">
        <v>20.05</v>
      </c>
      <c r="AM657" s="65">
        <v>12.29</v>
      </c>
      <c r="AN657" s="65">
        <v>11.87</v>
      </c>
      <c r="AO657" s="65">
        <v>14.14</v>
      </c>
      <c r="AP657" s="65">
        <v>14.43</v>
      </c>
      <c r="AQ657" s="65">
        <v>12.84</v>
      </c>
      <c r="AR657" s="65">
        <v>17.98</v>
      </c>
      <c r="AS657" s="65">
        <v>15.64</v>
      </c>
      <c r="AT657" s="65">
        <v>14.26</v>
      </c>
      <c r="AU657" s="65">
        <v>21.14</v>
      </c>
      <c r="AV657" s="65">
        <v>15.64</v>
      </c>
      <c r="AW657" s="65">
        <v>13.73</v>
      </c>
      <c r="AX657" s="68">
        <v>4.2508960573476702E-2</v>
      </c>
      <c r="AY657" s="68">
        <v>7.6093553999919072E-2</v>
      </c>
      <c r="AZ657" s="68">
        <v>-1.4988841201716738</v>
      </c>
      <c r="BA657" s="68">
        <v>0.4028451291648979</v>
      </c>
      <c r="BB657" s="68">
        <v>0.72206220700745105</v>
      </c>
      <c r="BC657" s="68">
        <v>-1.6545107494474582</v>
      </c>
      <c r="BD657" s="68">
        <v>1.2952798391627001</v>
      </c>
      <c r="BE657" s="68">
        <v>14.138004402054291</v>
      </c>
      <c r="BF657" s="68">
        <v>-0.50666698317315839</v>
      </c>
      <c r="BG657" s="68">
        <v>-0.62884431597990431</v>
      </c>
      <c r="BH657" s="68">
        <v>0.73789272572884235</v>
      </c>
      <c r="BI657" s="68">
        <v>1.8208853702051739</v>
      </c>
      <c r="BJ657" s="68">
        <v>-0.92499656026417154</v>
      </c>
      <c r="BK657" s="68">
        <v>0.16449882429798132</v>
      </c>
      <c r="BL657" s="68">
        <v>0.10959270241247217</v>
      </c>
      <c r="BM657" s="68">
        <v>0.19306570403103671</v>
      </c>
      <c r="BN657" s="16">
        <v>8.4875000000000007</v>
      </c>
      <c r="BO657" s="16">
        <v>6.5769000000000002</v>
      </c>
      <c r="BP657" s="16">
        <v>-1.8186</v>
      </c>
      <c r="BQ657" s="16">
        <v>6.1017000000000001</v>
      </c>
      <c r="BR657" s="16">
        <v>1.6919999999999999</v>
      </c>
      <c r="BS657" s="16">
        <v>-5.2256</v>
      </c>
      <c r="BT657" s="16">
        <v>1.7262</v>
      </c>
      <c r="BU657" s="16">
        <v>0.14599999999999999</v>
      </c>
      <c r="BV657" s="16">
        <v>-7.1985999999999999</v>
      </c>
      <c r="BW657" s="16">
        <v>-6.2519999999999998</v>
      </c>
      <c r="BX657" s="16">
        <v>-1.2412000000000001</v>
      </c>
      <c r="BY657" s="16">
        <v>1.55E-2</v>
      </c>
      <c r="BZ657" s="16">
        <v>-0.63590000000000002</v>
      </c>
      <c r="CA657" s="16">
        <v>7.2762000000000002</v>
      </c>
      <c r="CB657" s="16">
        <v>11.0185</v>
      </c>
      <c r="CC657" s="16">
        <v>7.5431999999999997</v>
      </c>
      <c r="CD657" s="13">
        <v>0.26050974190233001</v>
      </c>
      <c r="CE657" s="13">
        <v>0.65107312303202025</v>
      </c>
      <c r="CF657" s="13">
        <v>1.3507416992546268</v>
      </c>
      <c r="CG657" s="13">
        <v>1.396787596086271</v>
      </c>
      <c r="CH657" s="13">
        <v>1.063599263117998</v>
      </c>
      <c r="CI657" s="13">
        <v>0.92584061752386559</v>
      </c>
      <c r="CJ657" s="13">
        <v>1.0196429827711972</v>
      </c>
      <c r="CK657" s="13">
        <v>0.61311853269578098</v>
      </c>
      <c r="CL657" s="13">
        <v>0.69344341045616231</v>
      </c>
      <c r="CM657" s="13">
        <v>0.87408951485310504</v>
      </c>
      <c r="CN657" s="13">
        <v>0.81938222512845471</v>
      </c>
      <c r="CO657" s="13">
        <v>0.70720128790462577</v>
      </c>
      <c r="CP657" s="13">
        <v>0.61354438632433761</v>
      </c>
      <c r="CQ657" s="13">
        <v>0.63646188707551909</v>
      </c>
      <c r="CR657" s="13">
        <v>0.45366646422224088</v>
      </c>
      <c r="CS657" s="13">
        <v>0.58558911778223777</v>
      </c>
      <c r="CT657" s="16">
        <v>10.7338</v>
      </c>
      <c r="CU657" s="16">
        <v>9.7370000000000001</v>
      </c>
      <c r="CV657" s="16">
        <v>-2.5253999999999999</v>
      </c>
      <c r="CW657" s="16">
        <v>11.410600000000001</v>
      </c>
      <c r="CX657" s="16">
        <v>3.226</v>
      </c>
      <c r="CY657" s="16">
        <v>-7.3461999999999996</v>
      </c>
      <c r="CZ657" s="16">
        <v>4.4470000000000001</v>
      </c>
      <c r="DA657" s="16">
        <v>0.22989999999999999</v>
      </c>
      <c r="DB657" s="16">
        <v>-7.5152000000000001</v>
      </c>
      <c r="DC657" s="16">
        <v>-9.2536000000000005</v>
      </c>
      <c r="DD657" s="16">
        <v>-2.2302</v>
      </c>
      <c r="DE657" s="16">
        <v>2.6599999999999999E-2</v>
      </c>
      <c r="DF657" s="16">
        <v>-1.4363000000000001</v>
      </c>
      <c r="DG657" s="16">
        <v>15.993399999999999</v>
      </c>
      <c r="DH657" s="16">
        <v>17.437200000000001</v>
      </c>
      <c r="DI657" s="16">
        <v>9.6707000000000001</v>
      </c>
      <c r="DJ657" s="21">
        <v>7.7317</v>
      </c>
      <c r="DK657" s="21">
        <v>5.92</v>
      </c>
      <c r="DL657" s="21">
        <v>-1.0995999999999999</v>
      </c>
      <c r="DM657" s="21">
        <v>4.1715</v>
      </c>
      <c r="DN657" s="21">
        <v>1.2867999999999999</v>
      </c>
      <c r="DO657" s="21">
        <v>-3.0840000000000001</v>
      </c>
      <c r="DP657" s="21">
        <v>1.9055</v>
      </c>
      <c r="DQ657" s="21">
        <v>0.1071</v>
      </c>
      <c r="DR657" s="21">
        <v>-3.6215000000000002</v>
      </c>
      <c r="DS657" s="21">
        <v>-4.0197000000000003</v>
      </c>
      <c r="DT657" s="21">
        <v>-0.96660000000000001</v>
      </c>
      <c r="DU657" s="21">
        <v>1.24E-2</v>
      </c>
      <c r="DV657" s="21">
        <v>-0.66920000000000002</v>
      </c>
      <c r="DW657" s="21">
        <v>7.7454999999999998</v>
      </c>
      <c r="DX657" s="21">
        <v>9.6632999999999996</v>
      </c>
      <c r="DY657" s="21">
        <v>5.5259</v>
      </c>
    </row>
    <row r="658" spans="1:129" x14ac:dyDescent="0.2">
      <c r="A658" s="62" t="str">
        <f>[1]PSIM!A677</f>
        <v>WIN</v>
      </c>
      <c r="B658" s="65">
        <v>-1.8277999999999999</v>
      </c>
      <c r="C658" s="65">
        <v>-0.38159999999999999</v>
      </c>
      <c r="D658" s="65">
        <v>-0.24640000000000001</v>
      </c>
      <c r="E658" s="65">
        <v>4.1599999999999998E-2</v>
      </c>
      <c r="F658" s="65">
        <v>-8.2000000000000003E-2</v>
      </c>
      <c r="G658" s="65">
        <v>-0.30199999999999999</v>
      </c>
      <c r="H658" s="65">
        <v>-0.19</v>
      </c>
      <c r="I658" s="65">
        <v>-0.14000000000000001</v>
      </c>
      <c r="J658" s="65">
        <v>5.0000000000000001E-3</v>
      </c>
      <c r="K658" s="65">
        <v>-0.02</v>
      </c>
      <c r="L658" s="65">
        <v>6.8900000000000003E-2</v>
      </c>
      <c r="M658" s="65">
        <v>-1.38E-2</v>
      </c>
      <c r="N658" s="65">
        <v>-8.0000000000000002E-3</v>
      </c>
      <c r="O658" s="65">
        <v>-1.7299999999999999E-2</v>
      </c>
      <c r="P658" s="65">
        <v>1.5800000000000002E-2</v>
      </c>
      <c r="Q658" s="65">
        <v>-1.3299999999999999E-2</v>
      </c>
      <c r="R658" s="13">
        <v>4.3890000000000002</v>
      </c>
      <c r="S658" s="13">
        <v>-24.247499999999999</v>
      </c>
      <c r="T658" s="13">
        <v>19.771899999999999</v>
      </c>
      <c r="U658" s="13">
        <v>88.855900000000005</v>
      </c>
      <c r="V658" s="13">
        <v>57.589300000000001</v>
      </c>
      <c r="W658" s="13">
        <v>-77.243099999999998</v>
      </c>
      <c r="X658" s="13">
        <v>-14.611499999999999</v>
      </c>
      <c r="Y658" s="13">
        <v>1.2258</v>
      </c>
      <c r="Z658" s="13">
        <v>49.083500000000001</v>
      </c>
      <c r="AA658" s="13">
        <v>73.477900000000005</v>
      </c>
      <c r="AB658" s="13">
        <v>71.280799999999999</v>
      </c>
      <c r="AC658" s="13">
        <v>68.199200000000005</v>
      </c>
      <c r="AD658" s="13">
        <v>68.543899999999994</v>
      </c>
      <c r="AE658" s="13">
        <v>62.871299999999998</v>
      </c>
      <c r="AF658" s="13">
        <v>60.786799999999999</v>
      </c>
      <c r="AG658" s="13">
        <v>46.941699999999997</v>
      </c>
      <c r="AH658" s="65">
        <v>68.2</v>
      </c>
      <c r="AI658" s="65">
        <v>68.540000000000006</v>
      </c>
      <c r="AJ658" s="65">
        <v>42.52</v>
      </c>
      <c r="AK658" s="65">
        <v>60.79</v>
      </c>
      <c r="AL658" s="65">
        <v>46.94</v>
      </c>
      <c r="AM658" s="65">
        <v>676.15</v>
      </c>
      <c r="AN658" s="65">
        <v>47.57</v>
      </c>
      <c r="AO658" s="65">
        <v>39.29</v>
      </c>
      <c r="AP658" s="65">
        <v>72.05</v>
      </c>
      <c r="AQ658" s="65">
        <v>110.88</v>
      </c>
      <c r="AR658" s="65">
        <v>60.23</v>
      </c>
      <c r="AS658" s="65">
        <v>44.13</v>
      </c>
      <c r="AT658" s="65">
        <v>65.540000000000006</v>
      </c>
      <c r="AU658" s="65">
        <v>216.64</v>
      </c>
      <c r="AV658" s="65">
        <v>90.56</v>
      </c>
      <c r="AW658" s="65" t="s">
        <v>15</v>
      </c>
      <c r="AX658" s="68">
        <v>-0.25354965821531972</v>
      </c>
      <c r="AY658" s="68" t="s">
        <v>15</v>
      </c>
      <c r="AZ658" s="68">
        <v>-1.1668940855408648E-2</v>
      </c>
      <c r="BA658" s="68">
        <v>0.10079781750122922</v>
      </c>
      <c r="BB658" s="68">
        <v>-0.2412824901058937</v>
      </c>
      <c r="BC658" s="68">
        <v>-0.10963231625046442</v>
      </c>
      <c r="BD658" s="68">
        <v>-0.33977717588123763</v>
      </c>
      <c r="BE658" s="68">
        <v>-0.47096618548695651</v>
      </c>
      <c r="BF658" s="68">
        <v>-0.29189633093925732</v>
      </c>
      <c r="BG658" s="68">
        <v>-1.3405394198691973</v>
      </c>
      <c r="BH658" s="68">
        <v>0.74764229331117571</v>
      </c>
      <c r="BI658" s="68">
        <v>-1.991452484121802</v>
      </c>
      <c r="BJ658" s="68">
        <v>3.6686416921508669</v>
      </c>
      <c r="BK658" s="68">
        <v>3.51012484774665</v>
      </c>
      <c r="BL658" s="68">
        <v>0.19446021043965295</v>
      </c>
      <c r="BM658" s="68">
        <v>-32.395652173913042</v>
      </c>
      <c r="BN658" s="16">
        <v>-1594.2689</v>
      </c>
      <c r="BO658" s="16">
        <v>-180.23150000000001</v>
      </c>
      <c r="BP658" s="16">
        <v>-107.04640000000001</v>
      </c>
      <c r="BQ658" s="16">
        <v>25.196400000000001</v>
      </c>
      <c r="BR658" s="16">
        <v>-57.525799999999997</v>
      </c>
      <c r="BS658" s="16">
        <v>-151.53729999999999</v>
      </c>
      <c r="BT658" s="16">
        <v>-72.279600000000002</v>
      </c>
      <c r="BU658" s="16">
        <v>-82.451700000000002</v>
      </c>
      <c r="BV658" s="16">
        <v>7.8239000000000001</v>
      </c>
      <c r="BW658" s="16">
        <v>-18.829599999999999</v>
      </c>
      <c r="BX658" s="16">
        <v>64.737799999999993</v>
      </c>
      <c r="BY658" s="16">
        <v>-15.3209</v>
      </c>
      <c r="BZ658" s="16">
        <v>-8.5086999999999993</v>
      </c>
      <c r="CA658" s="16">
        <v>-15.152200000000001</v>
      </c>
      <c r="CB658" s="16">
        <v>10.3407</v>
      </c>
      <c r="CC658" s="16">
        <v>-8.1049000000000007</v>
      </c>
      <c r="CD658" s="13" t="s">
        <v>15</v>
      </c>
      <c r="CE658" s="13" t="s">
        <v>15</v>
      </c>
      <c r="CF658" s="13">
        <v>4.1213319029263555E-2</v>
      </c>
      <c r="CG658" s="13">
        <v>0.29418126069504258</v>
      </c>
      <c r="CH658" s="13">
        <v>0.23165489096322334</v>
      </c>
      <c r="CI658" s="13">
        <v>0.23800845992178563</v>
      </c>
      <c r="CJ658" s="13">
        <v>0.18994779957351962</v>
      </c>
      <c r="CK658" s="13">
        <v>0.20262597328951865</v>
      </c>
      <c r="CL658" s="13">
        <v>1.0327429197765048</v>
      </c>
      <c r="CM658" s="13">
        <v>1.0812032245625043</v>
      </c>
      <c r="CN658" s="13" t="s">
        <v>15</v>
      </c>
      <c r="CO658" s="13">
        <v>0.80008903098473028</v>
      </c>
      <c r="CP658" s="13">
        <v>0.73584391530771631</v>
      </c>
      <c r="CQ658" s="13">
        <v>0.36514585621758078</v>
      </c>
      <c r="CR658" s="13">
        <v>0.37098531930838208</v>
      </c>
      <c r="CS658" s="13">
        <v>0.17663542178671027</v>
      </c>
      <c r="CT658" s="16">
        <v>-107.5348</v>
      </c>
      <c r="CU658" s="16">
        <v>-59.558900000000001</v>
      </c>
      <c r="CV658" s="16">
        <v>-42.791400000000003</v>
      </c>
      <c r="CW658" s="16">
        <v>6.2013999999999996</v>
      </c>
      <c r="CX658" s="16">
        <v>-8.7688000000000006</v>
      </c>
      <c r="CY658" s="16">
        <v>-40.910699999999999</v>
      </c>
      <c r="CZ658" s="16">
        <v>-36.846800000000002</v>
      </c>
      <c r="DA658" s="16">
        <v>-40.442999999999998</v>
      </c>
      <c r="DB658" s="16">
        <v>1.6928000000000001</v>
      </c>
      <c r="DC658" s="16">
        <v>-5.8726000000000003</v>
      </c>
      <c r="DD658" s="16">
        <v>18.932400000000001</v>
      </c>
      <c r="DE658" s="16">
        <v>-3.4992000000000001</v>
      </c>
      <c r="DF658" s="16">
        <v>-2.5613000000000001</v>
      </c>
      <c r="DG658" s="16">
        <v>-4.6959</v>
      </c>
      <c r="DH658" s="16">
        <v>3.7927</v>
      </c>
      <c r="DI658" s="16">
        <v>-2.7532999999999999</v>
      </c>
      <c r="DJ658" s="21">
        <v>-30.8218</v>
      </c>
      <c r="DK658" s="21">
        <v>-37.704900000000002</v>
      </c>
      <c r="DL658" s="21">
        <v>-30.364799999999999</v>
      </c>
      <c r="DM658" s="21">
        <v>5.1774000000000004</v>
      </c>
      <c r="DN658" s="21">
        <v>-6.2267999999999999</v>
      </c>
      <c r="DO658" s="21">
        <v>-24.480699999999999</v>
      </c>
      <c r="DP658" s="21">
        <v>-16.582100000000001</v>
      </c>
      <c r="DQ658" s="21">
        <v>-13.6699</v>
      </c>
      <c r="DR658" s="21">
        <v>0.57110000000000005</v>
      </c>
      <c r="DS658" s="21">
        <v>-2.3544</v>
      </c>
      <c r="DT658" s="21">
        <v>9.1434999999999995</v>
      </c>
      <c r="DU658" s="21">
        <v>-1.7290999999999999</v>
      </c>
      <c r="DV658" s="21">
        <v>-1.0567</v>
      </c>
      <c r="DW658" s="21">
        <v>-1.8614999999999999</v>
      </c>
      <c r="DX658" s="21">
        <v>1.5070000000000001</v>
      </c>
      <c r="DY658" s="21">
        <v>-1.2363999999999999</v>
      </c>
    </row>
    <row r="659" spans="1:129" x14ac:dyDescent="0.2">
      <c r="A659" s="62" t="str">
        <f>[1]PSIM!A678</f>
        <v>WINNER</v>
      </c>
      <c r="B659" s="65" t="s">
        <v>15</v>
      </c>
      <c r="C659" s="65" t="s">
        <v>15</v>
      </c>
      <c r="D659" s="65" t="s">
        <v>15</v>
      </c>
      <c r="E659" s="65" t="s">
        <v>15</v>
      </c>
      <c r="F659" s="65" t="s">
        <v>15</v>
      </c>
      <c r="G659" s="65" t="s">
        <v>15</v>
      </c>
      <c r="H659" s="65" t="s">
        <v>15</v>
      </c>
      <c r="I659" s="65" t="s">
        <v>15</v>
      </c>
      <c r="J659" s="65" t="s">
        <v>15</v>
      </c>
      <c r="K659" s="65">
        <v>195.06</v>
      </c>
      <c r="L659" s="65">
        <v>195.06</v>
      </c>
      <c r="M659" s="65">
        <v>0.25</v>
      </c>
      <c r="N659" s="65">
        <v>0.19</v>
      </c>
      <c r="O659" s="65">
        <v>0.22</v>
      </c>
      <c r="P659" s="65">
        <v>0.26</v>
      </c>
      <c r="Q659" s="65">
        <v>0.26</v>
      </c>
      <c r="R659" s="13" t="s">
        <v>15</v>
      </c>
      <c r="S659" s="13" t="s">
        <v>15</v>
      </c>
      <c r="T659" s="13" t="s">
        <v>15</v>
      </c>
      <c r="U659" s="13" t="s">
        <v>15</v>
      </c>
      <c r="V659" s="13" t="s">
        <v>15</v>
      </c>
      <c r="W659" s="13" t="s">
        <v>15</v>
      </c>
      <c r="X659" s="13" t="s">
        <v>15</v>
      </c>
      <c r="Y659" s="13" t="s">
        <v>15</v>
      </c>
      <c r="Z659" s="13" t="s">
        <v>15</v>
      </c>
      <c r="AA659" s="13">
        <v>22.273399999999999</v>
      </c>
      <c r="AB659" s="13">
        <v>20.930900000000001</v>
      </c>
      <c r="AC659" s="13">
        <v>21.802800000000001</v>
      </c>
      <c r="AD659" s="13">
        <v>20.484000000000002</v>
      </c>
      <c r="AE659" s="13">
        <v>21.294799999999999</v>
      </c>
      <c r="AF659" s="13">
        <v>20.904699999999998</v>
      </c>
      <c r="AG659" s="13">
        <v>22.371400000000001</v>
      </c>
      <c r="AH659" s="65">
        <v>21.8</v>
      </c>
      <c r="AI659" s="65">
        <v>20.48</v>
      </c>
      <c r="AJ659" s="65">
        <v>21.29</v>
      </c>
      <c r="AK659" s="65">
        <v>20.9</v>
      </c>
      <c r="AL659" s="65">
        <v>22.37</v>
      </c>
      <c r="AM659" s="65" t="s">
        <v>15</v>
      </c>
      <c r="AN659" s="65" t="s">
        <v>15</v>
      </c>
      <c r="AO659" s="65" t="s">
        <v>15</v>
      </c>
      <c r="AP659" s="65" t="s">
        <v>15</v>
      </c>
      <c r="AQ659" s="65" t="s">
        <v>15</v>
      </c>
      <c r="AR659" s="65" t="s">
        <v>15</v>
      </c>
      <c r="AS659" s="65" t="s">
        <v>15</v>
      </c>
      <c r="AT659" s="65" t="s">
        <v>15</v>
      </c>
      <c r="AU659" s="65" t="s">
        <v>15</v>
      </c>
      <c r="AV659" s="65" t="s">
        <v>15</v>
      </c>
      <c r="AW659" s="65" t="s">
        <v>15</v>
      </c>
      <c r="AX659" s="68" t="s">
        <v>15</v>
      </c>
      <c r="AY659" s="68" t="s">
        <v>15</v>
      </c>
      <c r="AZ659" s="68" t="s">
        <v>15</v>
      </c>
      <c r="BA659" s="68" t="s">
        <v>15</v>
      </c>
      <c r="BB659" s="68" t="s">
        <v>15</v>
      </c>
      <c r="BC659" s="68" t="s">
        <v>15</v>
      </c>
      <c r="BD659" s="68" t="s">
        <v>15</v>
      </c>
      <c r="BE659" s="68" t="s">
        <v>15</v>
      </c>
      <c r="BF659" s="68" t="s">
        <v>15</v>
      </c>
      <c r="BG659" s="68">
        <v>2.7170610353602489E-2</v>
      </c>
      <c r="BH659" s="68">
        <v>2.5055174541398703E-2</v>
      </c>
      <c r="BI659" s="68">
        <v>4.9787540663975165E-2</v>
      </c>
      <c r="BJ659" s="68">
        <v>3.8042668193799423E-2</v>
      </c>
      <c r="BK659" s="68">
        <v>8.6547300067917679E-3</v>
      </c>
      <c r="BL659" s="68">
        <v>1.3507093172589399E-2</v>
      </c>
      <c r="BM659" s="68">
        <v>7.06428599138472E-3</v>
      </c>
      <c r="BN659" s="16" t="s">
        <v>15</v>
      </c>
      <c r="BO659" s="16" t="s">
        <v>15</v>
      </c>
      <c r="BP659" s="16" t="s">
        <v>15</v>
      </c>
      <c r="BQ659" s="16" t="s">
        <v>15</v>
      </c>
      <c r="BR659" s="16" t="s">
        <v>15</v>
      </c>
      <c r="BS659" s="16" t="s">
        <v>15</v>
      </c>
      <c r="BT659" s="16" t="s">
        <v>15</v>
      </c>
      <c r="BU659" s="16" t="s">
        <v>15</v>
      </c>
      <c r="BV659" s="16" t="s">
        <v>15</v>
      </c>
      <c r="BW659" s="16">
        <v>6.0995999999999997</v>
      </c>
      <c r="BX659" s="16">
        <v>6.6238000000000001</v>
      </c>
      <c r="BY659" s="16">
        <v>6.0678000000000001</v>
      </c>
      <c r="BZ659" s="16">
        <v>5.3475000000000001</v>
      </c>
      <c r="CA659" s="16">
        <v>6.22</v>
      </c>
      <c r="CB659" s="16">
        <v>6.1226000000000003</v>
      </c>
      <c r="CC659" s="16">
        <v>6.3765000000000001</v>
      </c>
      <c r="CD659" s="13" t="s">
        <v>15</v>
      </c>
      <c r="CE659" s="13" t="s">
        <v>15</v>
      </c>
      <c r="CF659" s="13" t="s">
        <v>15</v>
      </c>
      <c r="CG659" s="13" t="s">
        <v>15</v>
      </c>
      <c r="CH659" s="13" t="s">
        <v>15</v>
      </c>
      <c r="CI659" s="13" t="s">
        <v>15</v>
      </c>
      <c r="CJ659" s="13" t="s">
        <v>15</v>
      </c>
      <c r="CK659" s="13" t="s">
        <v>15</v>
      </c>
      <c r="CL659" s="13" t="s">
        <v>15</v>
      </c>
      <c r="CM659" s="13" t="s">
        <v>15</v>
      </c>
      <c r="CN659" s="13" t="s">
        <v>15</v>
      </c>
      <c r="CO659" s="13">
        <v>0.21568994372040312</v>
      </c>
      <c r="CP659" s="13">
        <v>4.4057591530156433E-2</v>
      </c>
      <c r="CQ659" s="13">
        <v>0.13926888299909307</v>
      </c>
      <c r="CR659" s="13">
        <v>0.10672580485183901</v>
      </c>
      <c r="CS659" s="13">
        <v>6.4425611525847443E-2</v>
      </c>
      <c r="CT659" s="16" t="s">
        <v>15</v>
      </c>
      <c r="CU659" s="16" t="s">
        <v>15</v>
      </c>
      <c r="CV659" s="16" t="s">
        <v>15</v>
      </c>
      <c r="CW659" s="16" t="s">
        <v>15</v>
      </c>
      <c r="CX659" s="16" t="s">
        <v>15</v>
      </c>
      <c r="CY659" s="16" t="s">
        <v>15</v>
      </c>
      <c r="CZ659" s="16" t="s">
        <v>15</v>
      </c>
      <c r="DA659" s="16" t="s">
        <v>15</v>
      </c>
      <c r="DB659" s="16" t="s">
        <v>15</v>
      </c>
      <c r="DC659" s="16" t="s">
        <v>15</v>
      </c>
      <c r="DD659" s="16">
        <v>26.622399999999999</v>
      </c>
      <c r="DE659" s="16">
        <v>18.294499999999999</v>
      </c>
      <c r="DF659" s="16">
        <v>13.6767</v>
      </c>
      <c r="DG659" s="16">
        <v>15.4964</v>
      </c>
      <c r="DH659" s="16">
        <v>17.7254</v>
      </c>
      <c r="DI659" s="16">
        <v>17.113499999999998</v>
      </c>
      <c r="DJ659" s="21" t="s">
        <v>15</v>
      </c>
      <c r="DK659" s="21" t="s">
        <v>15</v>
      </c>
      <c r="DL659" s="21" t="s">
        <v>15</v>
      </c>
      <c r="DM659" s="21" t="s">
        <v>15</v>
      </c>
      <c r="DN659" s="21" t="s">
        <v>15</v>
      </c>
      <c r="DO659" s="21" t="s">
        <v>15</v>
      </c>
      <c r="DP659" s="21" t="s">
        <v>15</v>
      </c>
      <c r="DQ659" s="21" t="s">
        <v>15</v>
      </c>
      <c r="DR659" s="21" t="s">
        <v>15</v>
      </c>
      <c r="DS659" s="21" t="s">
        <v>15</v>
      </c>
      <c r="DT659" s="21">
        <v>14.2668</v>
      </c>
      <c r="DU659" s="21">
        <v>10.125</v>
      </c>
      <c r="DV659" s="21">
        <v>8.6994000000000007</v>
      </c>
      <c r="DW659" s="21">
        <v>10.1478</v>
      </c>
      <c r="DX659" s="21">
        <v>11.433400000000001</v>
      </c>
      <c r="DY659" s="21">
        <v>11.2563</v>
      </c>
    </row>
    <row r="660" spans="1:129" x14ac:dyDescent="0.2">
      <c r="A660" s="62" t="str">
        <f>[1]PSIM!A679</f>
        <v>WORK</v>
      </c>
      <c r="B660" s="65">
        <v>18.449300000000001</v>
      </c>
      <c r="C660" s="65">
        <v>12.3469</v>
      </c>
      <c r="D660" s="65">
        <v>0.68910000000000005</v>
      </c>
      <c r="E660" s="65">
        <v>0.8639</v>
      </c>
      <c r="F660" s="65">
        <v>0.86860000000000004</v>
      </c>
      <c r="G660" s="65">
        <v>0.71430000000000005</v>
      </c>
      <c r="H660" s="65">
        <v>0.46289999999999998</v>
      </c>
      <c r="I660" s="65">
        <v>0.2114</v>
      </c>
      <c r="J660" s="65">
        <v>0.53139999999999998</v>
      </c>
      <c r="K660" s="65">
        <v>0.93569999999999998</v>
      </c>
      <c r="L660" s="65">
        <v>1.1143000000000001</v>
      </c>
      <c r="M660" s="65">
        <v>0.71430000000000005</v>
      </c>
      <c r="N660" s="65">
        <v>-0.03</v>
      </c>
      <c r="O660" s="65">
        <v>0.36220000000000002</v>
      </c>
      <c r="P660" s="65">
        <v>0.47599999999999998</v>
      </c>
      <c r="Q660" s="65">
        <v>2.1377999999999999</v>
      </c>
      <c r="R660" s="13">
        <v>38.081899999999997</v>
      </c>
      <c r="S660" s="13">
        <v>43.945999999999998</v>
      </c>
      <c r="T660" s="13">
        <v>52.909100000000002</v>
      </c>
      <c r="U660" s="13">
        <v>56.731400000000001</v>
      </c>
      <c r="V660" s="13">
        <v>53.489100000000001</v>
      </c>
      <c r="W660" s="13">
        <v>49.481900000000003</v>
      </c>
      <c r="X660" s="13">
        <v>44.1661</v>
      </c>
      <c r="Y660" s="13">
        <v>36.3979</v>
      </c>
      <c r="Z660" s="13">
        <v>43.508699999999997</v>
      </c>
      <c r="AA660" s="13">
        <v>46.7941</v>
      </c>
      <c r="AB660" s="13">
        <v>47.243400000000001</v>
      </c>
      <c r="AC660" s="13">
        <v>38.154899999999998</v>
      </c>
      <c r="AD660" s="13">
        <v>30.152699999999999</v>
      </c>
      <c r="AE660" s="13">
        <v>43.466299999999997</v>
      </c>
      <c r="AF660" s="13">
        <v>43.580100000000002</v>
      </c>
      <c r="AG660" s="13">
        <v>54.801400000000001</v>
      </c>
      <c r="AH660" s="65">
        <v>38.15</v>
      </c>
      <c r="AI660" s="65">
        <v>30.58</v>
      </c>
      <c r="AJ660" s="65">
        <v>42.53</v>
      </c>
      <c r="AK660" s="65">
        <v>43.19</v>
      </c>
      <c r="AL660" s="65">
        <v>54.8</v>
      </c>
      <c r="AM660" s="65" t="s">
        <v>15</v>
      </c>
      <c r="AN660" s="65" t="s">
        <v>15</v>
      </c>
      <c r="AO660" s="65">
        <v>19.91</v>
      </c>
      <c r="AP660" s="65">
        <v>21.73</v>
      </c>
      <c r="AQ660" s="65">
        <v>22.54</v>
      </c>
      <c r="AR660" s="65">
        <v>24.3</v>
      </c>
      <c r="AS660" s="65">
        <v>25.67</v>
      </c>
      <c r="AT660" s="65">
        <v>28.61</v>
      </c>
      <c r="AU660" s="65">
        <v>26.79</v>
      </c>
      <c r="AV660" s="65">
        <v>22.1</v>
      </c>
      <c r="AW660" s="65">
        <v>22.74</v>
      </c>
      <c r="AX660" s="68">
        <v>0.13079798848673327</v>
      </c>
      <c r="AY660" s="68">
        <v>6.3179055468109827E-2</v>
      </c>
      <c r="AZ660" s="68" t="s">
        <v>15</v>
      </c>
      <c r="BA660" s="68" t="s">
        <v>15</v>
      </c>
      <c r="BB660" s="68" t="s">
        <v>15</v>
      </c>
      <c r="BC660" s="68" t="s">
        <v>15</v>
      </c>
      <c r="BD660" s="68" t="s">
        <v>15</v>
      </c>
      <c r="BE660" s="68" t="s">
        <v>15</v>
      </c>
      <c r="BF660" s="68">
        <v>6.3825547394742049E-4</v>
      </c>
      <c r="BG660" s="68">
        <v>2.2090512785332256E-3</v>
      </c>
      <c r="BH660" s="68">
        <v>4.2327716889674011E-3</v>
      </c>
      <c r="BI660" s="68">
        <v>3.1330316764516128E-2</v>
      </c>
      <c r="BJ660" s="68">
        <v>-2.0656632979508802</v>
      </c>
      <c r="BK660" s="68">
        <v>0.39180234566433403</v>
      </c>
      <c r="BL660" s="68">
        <v>0.29081841079116133</v>
      </c>
      <c r="BM660" s="68">
        <v>6.3386105111585406E-2</v>
      </c>
      <c r="BN660" s="16">
        <v>13.1249</v>
      </c>
      <c r="BO660" s="16">
        <v>17.742699999999999</v>
      </c>
      <c r="BP660" s="16">
        <v>23.6782</v>
      </c>
      <c r="BQ660" s="16">
        <v>27.0502</v>
      </c>
      <c r="BR660" s="16">
        <v>23.2834</v>
      </c>
      <c r="BS660" s="16">
        <v>18.8994</v>
      </c>
      <c r="BT660" s="16">
        <v>13.409800000000001</v>
      </c>
      <c r="BU660" s="16">
        <v>7.2831000000000001</v>
      </c>
      <c r="BV660" s="16">
        <v>14.3088</v>
      </c>
      <c r="BW660" s="16">
        <v>17.838899999999999</v>
      </c>
      <c r="BX660" s="16">
        <v>18.6586</v>
      </c>
      <c r="BY660" s="16">
        <v>11.8475</v>
      </c>
      <c r="BZ660" s="16">
        <v>-0.78039999999999998</v>
      </c>
      <c r="CA660" s="16">
        <v>6.1775000000000002</v>
      </c>
      <c r="CB660" s="16">
        <v>7.4475999999999996</v>
      </c>
      <c r="CC660" s="16">
        <v>23.467600000000001</v>
      </c>
      <c r="CD660" s="13" t="s">
        <v>15</v>
      </c>
      <c r="CE660" s="13" t="s">
        <v>15</v>
      </c>
      <c r="CF660" s="13" t="s">
        <v>15</v>
      </c>
      <c r="CG660" s="13" t="s">
        <v>15</v>
      </c>
      <c r="CH660" s="13" t="s">
        <v>15</v>
      </c>
      <c r="CI660" s="13" t="s">
        <v>15</v>
      </c>
      <c r="CJ660" s="13" t="s">
        <v>15</v>
      </c>
      <c r="CK660" s="13" t="s">
        <v>15</v>
      </c>
      <c r="CL660" s="13">
        <v>7.12509921804305E-3</v>
      </c>
      <c r="CM660" s="13">
        <v>1.2721337113204279E-2</v>
      </c>
      <c r="CN660" s="13">
        <v>3.4356070437994407E-2</v>
      </c>
      <c r="CO660" s="13">
        <v>0.27108589343227052</v>
      </c>
      <c r="CP660" s="13">
        <v>1.7409108179966981</v>
      </c>
      <c r="CQ660" s="13">
        <v>0.80556869802564901</v>
      </c>
      <c r="CR660" s="13">
        <v>0.65854859745567818</v>
      </c>
      <c r="CS660" s="13">
        <v>0.27612377804625399</v>
      </c>
      <c r="CT660" s="16">
        <v>33.124299999999998</v>
      </c>
      <c r="CU660" s="16">
        <v>62.220100000000002</v>
      </c>
      <c r="CV660" s="16">
        <v>39.275799999999997</v>
      </c>
      <c r="CW660" s="16">
        <v>33.811599999999999</v>
      </c>
      <c r="CX660" s="16">
        <v>31.497800000000002</v>
      </c>
      <c r="CY660" s="16">
        <v>24.701699999999999</v>
      </c>
      <c r="CZ660" s="16">
        <v>16.158300000000001</v>
      </c>
      <c r="DA660" s="16">
        <v>7.4431000000000003</v>
      </c>
      <c r="DB660" s="16">
        <v>18.1859</v>
      </c>
      <c r="DC660" s="16">
        <v>29.204499999999999</v>
      </c>
      <c r="DD660" s="16">
        <v>31.3932</v>
      </c>
      <c r="DE660" s="16">
        <v>18.0852</v>
      </c>
      <c r="DF660" s="16">
        <v>-1.0241</v>
      </c>
      <c r="DG660" s="16">
        <v>6.7930999999999999</v>
      </c>
      <c r="DH660" s="16">
        <v>6.9104000000000001</v>
      </c>
      <c r="DI660" s="16">
        <v>24.385000000000002</v>
      </c>
      <c r="DJ660" s="21">
        <v>19.911899999999999</v>
      </c>
      <c r="DK660" s="21">
        <v>35.079000000000001</v>
      </c>
      <c r="DL660" s="21">
        <v>32.698399999999999</v>
      </c>
      <c r="DM660" s="21">
        <v>28.529900000000001</v>
      </c>
      <c r="DN660" s="21">
        <v>25.197099999999999</v>
      </c>
      <c r="DO660" s="21">
        <v>19.952200000000001</v>
      </c>
      <c r="DP660" s="21">
        <v>13.532399999999999</v>
      </c>
      <c r="DQ660" s="21">
        <v>6.3624000000000001</v>
      </c>
      <c r="DR660" s="21">
        <v>15.3003</v>
      </c>
      <c r="DS660" s="21">
        <v>23.389299999999999</v>
      </c>
      <c r="DT660" s="21">
        <v>24.1387</v>
      </c>
      <c r="DU660" s="21">
        <v>12.504899999999999</v>
      </c>
      <c r="DV660" s="21">
        <v>-0.43730000000000002</v>
      </c>
      <c r="DW660" s="21">
        <v>2.8322000000000003</v>
      </c>
      <c r="DX660" s="21">
        <v>3.6078999999999999</v>
      </c>
      <c r="DY660" s="21">
        <v>15.233000000000001</v>
      </c>
    </row>
    <row r="661" spans="1:129" x14ac:dyDescent="0.2">
      <c r="A661" s="64" t="str">
        <f>[1]PSIM!A681</f>
        <v>WP</v>
      </c>
      <c r="B661" s="65" t="s">
        <v>15</v>
      </c>
      <c r="C661" s="65" t="s">
        <v>15</v>
      </c>
      <c r="D661" s="65" t="s">
        <v>15</v>
      </c>
      <c r="E661" s="65" t="s">
        <v>15</v>
      </c>
      <c r="F661" s="65" t="s">
        <v>15</v>
      </c>
      <c r="G661" s="65" t="s">
        <v>15</v>
      </c>
      <c r="H661" s="65" t="s">
        <v>15</v>
      </c>
      <c r="I661" s="65" t="s">
        <v>15</v>
      </c>
      <c r="J661" s="65" t="s">
        <v>15</v>
      </c>
      <c r="K661" s="65" t="s">
        <v>15</v>
      </c>
      <c r="L661" s="65" t="s">
        <v>15</v>
      </c>
      <c r="M661" s="65" t="s">
        <v>15</v>
      </c>
      <c r="N661" s="65" t="s">
        <v>15</v>
      </c>
      <c r="O661" s="65">
        <v>0.1943</v>
      </c>
      <c r="P661" s="65">
        <v>0.10970000000000001</v>
      </c>
      <c r="Q661" s="65">
        <v>0.2545</v>
      </c>
      <c r="R661" s="13" t="s">
        <v>15</v>
      </c>
      <c r="S661" s="13" t="s">
        <v>15</v>
      </c>
      <c r="T661" s="13" t="s">
        <v>15</v>
      </c>
      <c r="U661" s="13" t="s">
        <v>15</v>
      </c>
      <c r="V661" s="13" t="s">
        <v>15</v>
      </c>
      <c r="W661" s="13" t="s">
        <v>15</v>
      </c>
      <c r="X661" s="13" t="s">
        <v>15</v>
      </c>
      <c r="Y661" s="13" t="s">
        <v>15</v>
      </c>
      <c r="Z661" s="13" t="s">
        <v>15</v>
      </c>
      <c r="AA661" s="13" t="s">
        <v>15</v>
      </c>
      <c r="AB661" s="13" t="s">
        <v>15</v>
      </c>
      <c r="AC661" s="13" t="s">
        <v>15</v>
      </c>
      <c r="AD661" s="13" t="s">
        <v>15</v>
      </c>
      <c r="AE661" s="13">
        <v>4.0106000000000002</v>
      </c>
      <c r="AF661" s="13">
        <v>4.1470000000000002</v>
      </c>
      <c r="AG661" s="13">
        <v>4.0006000000000004</v>
      </c>
      <c r="AH661" s="65" t="s">
        <v>15</v>
      </c>
      <c r="AI661" s="65">
        <v>7.64</v>
      </c>
      <c r="AJ661" s="65">
        <v>4.01</v>
      </c>
      <c r="AK661" s="65">
        <v>4.1500000000000004</v>
      </c>
      <c r="AL661" s="65">
        <v>4</v>
      </c>
      <c r="AM661" s="65" t="s">
        <v>15</v>
      </c>
      <c r="AN661" s="65" t="s">
        <v>15</v>
      </c>
      <c r="AO661" s="65" t="s">
        <v>15</v>
      </c>
      <c r="AP661" s="65" t="s">
        <v>15</v>
      </c>
      <c r="AQ661" s="65" t="s">
        <v>15</v>
      </c>
      <c r="AR661" s="65" t="s">
        <v>15</v>
      </c>
      <c r="AS661" s="65" t="s">
        <v>15</v>
      </c>
      <c r="AT661" s="65" t="s">
        <v>15</v>
      </c>
      <c r="AU661" s="65" t="s">
        <v>15</v>
      </c>
      <c r="AV661" s="65" t="s">
        <v>15</v>
      </c>
      <c r="AW661" s="65" t="s">
        <v>15</v>
      </c>
      <c r="AX661" s="68" t="s">
        <v>15</v>
      </c>
      <c r="AY661" s="68" t="s">
        <v>15</v>
      </c>
      <c r="AZ661" s="68" t="s">
        <v>15</v>
      </c>
      <c r="BA661" s="68" t="s">
        <v>15</v>
      </c>
      <c r="BB661" s="68" t="s">
        <v>15</v>
      </c>
      <c r="BC661" s="68" t="s">
        <v>15</v>
      </c>
      <c r="BD661" s="68" t="s">
        <v>15</v>
      </c>
      <c r="BE661" s="68" t="s">
        <v>15</v>
      </c>
      <c r="BF661" s="68" t="s">
        <v>15</v>
      </c>
      <c r="BG661" s="68" t="s">
        <v>15</v>
      </c>
      <c r="BH661" s="68" t="s">
        <v>15</v>
      </c>
      <c r="BI661" s="68" t="s">
        <v>15</v>
      </c>
      <c r="BJ661" s="68" t="s">
        <v>15</v>
      </c>
      <c r="BK661" s="68" t="s">
        <v>15</v>
      </c>
      <c r="BL661" s="68" t="s">
        <v>15</v>
      </c>
      <c r="BM661" s="68" t="s">
        <v>15</v>
      </c>
      <c r="BN661" s="16" t="s">
        <v>15</v>
      </c>
      <c r="BO661" s="16" t="s">
        <v>15</v>
      </c>
      <c r="BP661" s="16" t="s">
        <v>15</v>
      </c>
      <c r="BQ661" s="16" t="s">
        <v>15</v>
      </c>
      <c r="BR661" s="16" t="s">
        <v>15</v>
      </c>
      <c r="BS661" s="16" t="s">
        <v>15</v>
      </c>
      <c r="BT661" s="16" t="s">
        <v>15</v>
      </c>
      <c r="BU661" s="16" t="s">
        <v>15</v>
      </c>
      <c r="BV661" s="16" t="s">
        <v>15</v>
      </c>
      <c r="BW661" s="16" t="s">
        <v>15</v>
      </c>
      <c r="BX661" s="16" t="s">
        <v>15</v>
      </c>
      <c r="BY661" s="16" t="s">
        <v>15</v>
      </c>
      <c r="BZ661" s="16" t="s">
        <v>15</v>
      </c>
      <c r="CA661" s="16">
        <v>0.46</v>
      </c>
      <c r="CB661" s="16">
        <v>0.34699999999999998</v>
      </c>
      <c r="CC661" s="16">
        <v>0.85060000000000002</v>
      </c>
      <c r="CD661" s="13" t="s">
        <v>15</v>
      </c>
      <c r="CE661" s="13" t="s">
        <v>15</v>
      </c>
      <c r="CF661" s="13" t="s">
        <v>15</v>
      </c>
      <c r="CG661" s="13" t="s">
        <v>15</v>
      </c>
      <c r="CH661" s="13" t="s">
        <v>15</v>
      </c>
      <c r="CI661" s="13" t="s">
        <v>15</v>
      </c>
      <c r="CJ661" s="13" t="s">
        <v>15</v>
      </c>
      <c r="CK661" s="13" t="s">
        <v>15</v>
      </c>
      <c r="CL661" s="13" t="s">
        <v>15</v>
      </c>
      <c r="CM661" s="13" t="s">
        <v>15</v>
      </c>
      <c r="CN661" s="13" t="s">
        <v>15</v>
      </c>
      <c r="CO661" s="13" t="s">
        <v>15</v>
      </c>
      <c r="CP661" s="13">
        <v>0.62334668516017611</v>
      </c>
      <c r="CQ661" s="13">
        <v>0.47309091913825296</v>
      </c>
      <c r="CR661" s="13">
        <v>0.75927526541224455</v>
      </c>
      <c r="CS661" s="13">
        <v>0.55005043044504898</v>
      </c>
      <c r="CT661" s="16" t="s">
        <v>15</v>
      </c>
      <c r="CU661" s="16" t="s">
        <v>15</v>
      </c>
      <c r="CV661" s="16" t="s">
        <v>15</v>
      </c>
      <c r="CW661" s="16" t="s">
        <v>15</v>
      </c>
      <c r="CX661" s="16" t="s">
        <v>15</v>
      </c>
      <c r="CY661" s="16" t="s">
        <v>15</v>
      </c>
      <c r="CZ661" s="16" t="s">
        <v>15</v>
      </c>
      <c r="DA661" s="16" t="s">
        <v>15</v>
      </c>
      <c r="DB661" s="16" t="s">
        <v>15</v>
      </c>
      <c r="DC661" s="16" t="s">
        <v>15</v>
      </c>
      <c r="DD661" s="16" t="s">
        <v>15</v>
      </c>
      <c r="DE661" s="16" t="s">
        <v>15</v>
      </c>
      <c r="DF661" s="16" t="s">
        <v>15</v>
      </c>
      <c r="DG661" s="16" t="s">
        <v>15</v>
      </c>
      <c r="DH661" s="16">
        <v>11.2212</v>
      </c>
      <c r="DI661" s="16">
        <v>21.863499999999998</v>
      </c>
      <c r="DJ661" s="21" t="s">
        <v>15</v>
      </c>
      <c r="DK661" s="21" t="s">
        <v>15</v>
      </c>
      <c r="DL661" s="21" t="s">
        <v>15</v>
      </c>
      <c r="DM661" s="21" t="s">
        <v>15</v>
      </c>
      <c r="DN661" s="21" t="s">
        <v>15</v>
      </c>
      <c r="DO661" s="21" t="s">
        <v>15</v>
      </c>
      <c r="DP661" s="21" t="s">
        <v>15</v>
      </c>
      <c r="DQ661" s="21" t="s">
        <v>15</v>
      </c>
      <c r="DR661" s="21" t="s">
        <v>15</v>
      </c>
      <c r="DS661" s="21" t="s">
        <v>15</v>
      </c>
      <c r="DT661" s="21" t="s">
        <v>15</v>
      </c>
      <c r="DU661" s="21" t="s">
        <v>15</v>
      </c>
      <c r="DV661" s="21" t="s">
        <v>15</v>
      </c>
      <c r="DW661" s="21" t="s">
        <v>15</v>
      </c>
      <c r="DX661" s="21">
        <v>1.0767</v>
      </c>
      <c r="DY661" s="21">
        <v>2.4241999999999999</v>
      </c>
    </row>
    <row r="662" spans="1:129" x14ac:dyDescent="0.2">
      <c r="A662" s="64" t="str">
        <f>[1]PSIM!A682</f>
        <v>WPH</v>
      </c>
      <c r="B662" s="65" t="s">
        <v>15</v>
      </c>
      <c r="C662" s="65" t="s">
        <v>15</v>
      </c>
      <c r="D662" s="65" t="s">
        <v>15</v>
      </c>
      <c r="E662" s="65" t="s">
        <v>15</v>
      </c>
      <c r="F662" s="65" t="s">
        <v>15</v>
      </c>
      <c r="G662" s="65" t="s">
        <v>15</v>
      </c>
      <c r="H662" s="65" t="s">
        <v>15</v>
      </c>
      <c r="I662" s="65" t="s">
        <v>15</v>
      </c>
      <c r="J662" s="65" t="s">
        <v>15</v>
      </c>
      <c r="K662" s="65" t="s">
        <v>15</v>
      </c>
      <c r="L662" s="65" t="s">
        <v>15</v>
      </c>
      <c r="M662" s="65" t="s">
        <v>15</v>
      </c>
      <c r="N662" s="65" t="s">
        <v>15</v>
      </c>
      <c r="O662" s="65" t="s">
        <v>15</v>
      </c>
      <c r="P662" s="65">
        <v>0.36120000000000002</v>
      </c>
      <c r="Q662" s="65">
        <v>5.21E-2</v>
      </c>
      <c r="R662" s="13" t="s">
        <v>15</v>
      </c>
      <c r="S662" s="13" t="s">
        <v>15</v>
      </c>
      <c r="T662" s="13" t="s">
        <v>15</v>
      </c>
      <c r="U662" s="13" t="s">
        <v>15</v>
      </c>
      <c r="V662" s="13" t="s">
        <v>15</v>
      </c>
      <c r="W662" s="13" t="s">
        <v>15</v>
      </c>
      <c r="X662" s="13" t="s">
        <v>15</v>
      </c>
      <c r="Y662" s="13" t="s">
        <v>15</v>
      </c>
      <c r="Z662" s="13" t="s">
        <v>15</v>
      </c>
      <c r="AA662" s="13" t="s">
        <v>15</v>
      </c>
      <c r="AB662" s="13" t="s">
        <v>15</v>
      </c>
      <c r="AC662" s="13" t="s">
        <v>15</v>
      </c>
      <c r="AD662" s="13" t="s">
        <v>15</v>
      </c>
      <c r="AE662" s="13" t="s">
        <v>15</v>
      </c>
      <c r="AF662" s="13">
        <v>33.535499999999999</v>
      </c>
      <c r="AG662" s="13">
        <v>28.322199999999999</v>
      </c>
      <c r="AH662" s="65" t="s">
        <v>15</v>
      </c>
      <c r="AI662" s="65" t="s">
        <v>15</v>
      </c>
      <c r="AJ662" s="65" t="s">
        <v>15</v>
      </c>
      <c r="AK662" s="65" t="s">
        <v>15</v>
      </c>
      <c r="AL662" s="65">
        <v>28.32</v>
      </c>
      <c r="AM662" s="65" t="s">
        <v>15</v>
      </c>
      <c r="AN662" s="65" t="s">
        <v>15</v>
      </c>
      <c r="AO662" s="65" t="s">
        <v>15</v>
      </c>
      <c r="AP662" s="65" t="s">
        <v>15</v>
      </c>
      <c r="AQ662" s="65" t="s">
        <v>15</v>
      </c>
      <c r="AR662" s="65" t="s">
        <v>15</v>
      </c>
      <c r="AS662" s="65" t="s">
        <v>15</v>
      </c>
      <c r="AT662" s="65" t="s">
        <v>15</v>
      </c>
      <c r="AU662" s="65" t="s">
        <v>15</v>
      </c>
      <c r="AV662" s="65" t="s">
        <v>15</v>
      </c>
      <c r="AW662" s="65" t="s">
        <v>15</v>
      </c>
      <c r="AX662" s="68" t="s">
        <v>15</v>
      </c>
      <c r="AY662" s="68" t="s">
        <v>15</v>
      </c>
      <c r="AZ662" s="68" t="s">
        <v>15</v>
      </c>
      <c r="BA662" s="68" t="s">
        <v>15</v>
      </c>
      <c r="BB662" s="68" t="s">
        <v>15</v>
      </c>
      <c r="BC662" s="68" t="s">
        <v>15</v>
      </c>
      <c r="BD662" s="68" t="s">
        <v>15</v>
      </c>
      <c r="BE662" s="68" t="s">
        <v>15</v>
      </c>
      <c r="BF662" s="68" t="s">
        <v>15</v>
      </c>
      <c r="BG662" s="68" t="s">
        <v>15</v>
      </c>
      <c r="BH662" s="68" t="s">
        <v>15</v>
      </c>
      <c r="BI662" s="68" t="s">
        <v>15</v>
      </c>
      <c r="BJ662" s="68" t="s">
        <v>15</v>
      </c>
      <c r="BK662" s="68" t="s">
        <v>15</v>
      </c>
      <c r="BL662" s="68">
        <v>7.9333953577136865E-2</v>
      </c>
      <c r="BM662" s="68">
        <v>0.21574364770396418</v>
      </c>
      <c r="BN662" s="16" t="s">
        <v>15</v>
      </c>
      <c r="BO662" s="16" t="s">
        <v>15</v>
      </c>
      <c r="BP662" s="16" t="s">
        <v>15</v>
      </c>
      <c r="BQ662" s="16" t="s">
        <v>15</v>
      </c>
      <c r="BR662" s="16" t="s">
        <v>15</v>
      </c>
      <c r="BS662" s="16" t="s">
        <v>15</v>
      </c>
      <c r="BT662" s="16" t="s">
        <v>15</v>
      </c>
      <c r="BU662" s="16" t="s">
        <v>15</v>
      </c>
      <c r="BV662" s="16" t="s">
        <v>15</v>
      </c>
      <c r="BW662" s="16" t="s">
        <v>15</v>
      </c>
      <c r="BX662" s="16" t="s">
        <v>15</v>
      </c>
      <c r="BY662" s="16" t="s">
        <v>15</v>
      </c>
      <c r="BZ662" s="16" t="s">
        <v>15</v>
      </c>
      <c r="CA662" s="16" t="s">
        <v>15</v>
      </c>
      <c r="CB662" s="16">
        <v>13.3284</v>
      </c>
      <c r="CC662" s="16">
        <v>4.5361000000000002</v>
      </c>
      <c r="CD662" s="13" t="s">
        <v>15</v>
      </c>
      <c r="CE662" s="13" t="s">
        <v>15</v>
      </c>
      <c r="CF662" s="13" t="s">
        <v>15</v>
      </c>
      <c r="CG662" s="13" t="s">
        <v>15</v>
      </c>
      <c r="CH662" s="13" t="s">
        <v>15</v>
      </c>
      <c r="CI662" s="13" t="s">
        <v>15</v>
      </c>
      <c r="CJ662" s="13" t="s">
        <v>15</v>
      </c>
      <c r="CK662" s="13" t="s">
        <v>15</v>
      </c>
      <c r="CL662" s="13" t="s">
        <v>15</v>
      </c>
      <c r="CM662" s="13" t="s">
        <v>15</v>
      </c>
      <c r="CN662" s="13" t="s">
        <v>15</v>
      </c>
      <c r="CO662" s="13" t="s">
        <v>15</v>
      </c>
      <c r="CP662" s="13" t="s">
        <v>15</v>
      </c>
      <c r="CQ662" s="13" t="s">
        <v>15</v>
      </c>
      <c r="CR662" s="13" t="s">
        <v>15</v>
      </c>
      <c r="CS662" s="13">
        <v>8.3924828541173766E-4</v>
      </c>
      <c r="CT662" s="16" t="s">
        <v>15</v>
      </c>
      <c r="CU662" s="16" t="s">
        <v>15</v>
      </c>
      <c r="CV662" s="16" t="s">
        <v>15</v>
      </c>
      <c r="CW662" s="16" t="s">
        <v>15</v>
      </c>
      <c r="CX662" s="16" t="s">
        <v>15</v>
      </c>
      <c r="CY662" s="16" t="s">
        <v>15</v>
      </c>
      <c r="CZ662" s="16" t="s">
        <v>15</v>
      </c>
      <c r="DA662" s="16" t="s">
        <v>15</v>
      </c>
      <c r="DB662" s="16" t="s">
        <v>15</v>
      </c>
      <c r="DC662" s="16" t="s">
        <v>15</v>
      </c>
      <c r="DD662" s="16" t="s">
        <v>15</v>
      </c>
      <c r="DE662" s="16" t="s">
        <v>15</v>
      </c>
      <c r="DF662" s="16" t="s">
        <v>15</v>
      </c>
      <c r="DG662" s="16" t="s">
        <v>15</v>
      </c>
      <c r="DH662" s="16" t="s">
        <v>15</v>
      </c>
      <c r="DI662" s="16">
        <v>4.1157000000000004</v>
      </c>
      <c r="DJ662" s="21" t="s">
        <v>15</v>
      </c>
      <c r="DK662" s="21" t="s">
        <v>15</v>
      </c>
      <c r="DL662" s="21" t="s">
        <v>15</v>
      </c>
      <c r="DM662" s="21" t="s">
        <v>15</v>
      </c>
      <c r="DN662" s="21" t="s">
        <v>15</v>
      </c>
      <c r="DO662" s="21" t="s">
        <v>15</v>
      </c>
      <c r="DP662" s="21" t="s">
        <v>15</v>
      </c>
      <c r="DQ662" s="21" t="s">
        <v>15</v>
      </c>
      <c r="DR662" s="21" t="s">
        <v>15</v>
      </c>
      <c r="DS662" s="21" t="s">
        <v>15</v>
      </c>
      <c r="DT662" s="21" t="s">
        <v>15</v>
      </c>
      <c r="DU662" s="21" t="s">
        <v>15</v>
      </c>
      <c r="DV662" s="21" t="s">
        <v>15</v>
      </c>
      <c r="DW662" s="21" t="s">
        <v>15</v>
      </c>
      <c r="DX662" s="21" t="s">
        <v>15</v>
      </c>
      <c r="DY662" s="21">
        <v>3.1067999999999998</v>
      </c>
    </row>
    <row r="663" spans="1:129" x14ac:dyDescent="0.2">
      <c r="A663" s="62" t="str">
        <f>[1]PSIM!A684</f>
        <v>XO</v>
      </c>
      <c r="B663" s="65" t="s">
        <v>15</v>
      </c>
      <c r="C663" s="65" t="s">
        <v>15</v>
      </c>
      <c r="D663" s="65" t="s">
        <v>15</v>
      </c>
      <c r="E663" s="65" t="s">
        <v>15</v>
      </c>
      <c r="F663" s="65" t="s">
        <v>15</v>
      </c>
      <c r="G663" s="65" t="s">
        <v>15</v>
      </c>
      <c r="H663" s="65" t="s">
        <v>15</v>
      </c>
      <c r="I663" s="65" t="s">
        <v>15</v>
      </c>
      <c r="J663" s="65" t="s">
        <v>15</v>
      </c>
      <c r="K663" s="65" t="s">
        <v>15</v>
      </c>
      <c r="L663" s="65" t="s">
        <v>15</v>
      </c>
      <c r="M663" s="65">
        <v>0.04</v>
      </c>
      <c r="N663" s="65">
        <v>0.28000000000000003</v>
      </c>
      <c r="O663" s="65">
        <v>0.25</v>
      </c>
      <c r="P663" s="65">
        <v>0.22</v>
      </c>
      <c r="Q663" s="65">
        <v>0.17</v>
      </c>
      <c r="R663" s="13" t="s">
        <v>15</v>
      </c>
      <c r="S663" s="13" t="s">
        <v>15</v>
      </c>
      <c r="T663" s="13" t="s">
        <v>15</v>
      </c>
      <c r="U663" s="13" t="s">
        <v>15</v>
      </c>
      <c r="V663" s="13" t="s">
        <v>15</v>
      </c>
      <c r="W663" s="13" t="s">
        <v>15</v>
      </c>
      <c r="X663" s="13" t="s">
        <v>15</v>
      </c>
      <c r="Y663" s="13" t="s">
        <v>15</v>
      </c>
      <c r="Z663" s="13" t="s">
        <v>15</v>
      </c>
      <c r="AA663" s="13" t="s">
        <v>15</v>
      </c>
      <c r="AB663" s="13" t="s">
        <v>15</v>
      </c>
      <c r="AC663" s="13">
        <v>22.496700000000001</v>
      </c>
      <c r="AD663" s="13">
        <v>32.774900000000002</v>
      </c>
      <c r="AE663" s="13">
        <v>31.474599999999999</v>
      </c>
      <c r="AF663" s="13">
        <v>30.9816</v>
      </c>
      <c r="AG663" s="13">
        <v>29.449400000000001</v>
      </c>
      <c r="AH663" s="65" t="s">
        <v>15</v>
      </c>
      <c r="AI663" s="65">
        <v>32.770000000000003</v>
      </c>
      <c r="AJ663" s="65">
        <v>31.47</v>
      </c>
      <c r="AK663" s="65">
        <v>30.98</v>
      </c>
      <c r="AL663" s="65">
        <v>29.45</v>
      </c>
      <c r="AM663" s="65" t="s">
        <v>15</v>
      </c>
      <c r="AN663" s="65" t="s">
        <v>15</v>
      </c>
      <c r="AO663" s="65" t="s">
        <v>15</v>
      </c>
      <c r="AP663" s="65" t="s">
        <v>15</v>
      </c>
      <c r="AQ663" s="65" t="s">
        <v>15</v>
      </c>
      <c r="AR663" s="65" t="s">
        <v>15</v>
      </c>
      <c r="AS663" s="65" t="s">
        <v>15</v>
      </c>
      <c r="AT663" s="65" t="s">
        <v>15</v>
      </c>
      <c r="AU663" s="65" t="s">
        <v>15</v>
      </c>
      <c r="AV663" s="65" t="s">
        <v>15</v>
      </c>
      <c r="AW663" s="65" t="s">
        <v>15</v>
      </c>
      <c r="AX663" s="68" t="s">
        <v>15</v>
      </c>
      <c r="AY663" s="68" t="s">
        <v>15</v>
      </c>
      <c r="AZ663" s="68" t="s">
        <v>15</v>
      </c>
      <c r="BA663" s="68" t="s">
        <v>15</v>
      </c>
      <c r="BB663" s="68" t="s">
        <v>15</v>
      </c>
      <c r="BC663" s="68" t="s">
        <v>15</v>
      </c>
      <c r="BD663" s="68" t="s">
        <v>15</v>
      </c>
      <c r="BE663" s="68" t="s">
        <v>15</v>
      </c>
      <c r="BF663" s="68" t="s">
        <v>15</v>
      </c>
      <c r="BG663" s="68" t="s">
        <v>15</v>
      </c>
      <c r="BH663" s="68" t="s">
        <v>15</v>
      </c>
      <c r="BI663" s="68">
        <v>0.42316151202749142</v>
      </c>
      <c r="BJ663" s="68">
        <v>6.2197928841647987E-3</v>
      </c>
      <c r="BK663" s="68">
        <v>2.9498668903039584E-3</v>
      </c>
      <c r="BL663" s="68">
        <v>9.7784542664735557E-3</v>
      </c>
      <c r="BM663" s="68">
        <v>3.5344463310258999E-2</v>
      </c>
      <c r="BN663" s="16" t="s">
        <v>15</v>
      </c>
      <c r="BO663" s="16" t="s">
        <v>15</v>
      </c>
      <c r="BP663" s="16" t="s">
        <v>15</v>
      </c>
      <c r="BQ663" s="16" t="s">
        <v>15</v>
      </c>
      <c r="BR663" s="16" t="s">
        <v>15</v>
      </c>
      <c r="BS663" s="16" t="s">
        <v>15</v>
      </c>
      <c r="BT663" s="16" t="s">
        <v>15</v>
      </c>
      <c r="BU663" s="16" t="s">
        <v>15</v>
      </c>
      <c r="BV663" s="16" t="s">
        <v>15</v>
      </c>
      <c r="BW663" s="16" t="s">
        <v>15</v>
      </c>
      <c r="BX663" s="16" t="s">
        <v>15</v>
      </c>
      <c r="BY663" s="16">
        <v>1.4578</v>
      </c>
      <c r="BZ663" s="16">
        <v>11.7281</v>
      </c>
      <c r="CA663" s="16">
        <v>11.598599999999999</v>
      </c>
      <c r="CB663" s="16">
        <v>8.8218999999999994</v>
      </c>
      <c r="CC663" s="16">
        <v>6.2458</v>
      </c>
      <c r="CD663" s="13" t="s">
        <v>15</v>
      </c>
      <c r="CE663" s="13" t="s">
        <v>15</v>
      </c>
      <c r="CF663" s="13" t="s">
        <v>15</v>
      </c>
      <c r="CG663" s="13" t="s">
        <v>15</v>
      </c>
      <c r="CH663" s="13" t="s">
        <v>15</v>
      </c>
      <c r="CI663" s="13" t="s">
        <v>15</v>
      </c>
      <c r="CJ663" s="13" t="s">
        <v>15</v>
      </c>
      <c r="CK663" s="13" t="s">
        <v>15</v>
      </c>
      <c r="CL663" s="13" t="s">
        <v>15</v>
      </c>
      <c r="CM663" s="13" t="s">
        <v>15</v>
      </c>
      <c r="CN663" s="13" t="s">
        <v>15</v>
      </c>
      <c r="CO663" s="13" t="s">
        <v>15</v>
      </c>
      <c r="CP663" s="13">
        <v>6.6057627430630957E-3</v>
      </c>
      <c r="CQ663" s="13">
        <v>8.9995656742718727E-2</v>
      </c>
      <c r="CR663" s="13">
        <v>5.2599900130547689E-2</v>
      </c>
      <c r="CS663" s="13">
        <v>9.5644741347805137E-2</v>
      </c>
      <c r="CT663" s="16" t="s">
        <v>15</v>
      </c>
      <c r="CU663" s="16" t="s">
        <v>15</v>
      </c>
      <c r="CV663" s="16" t="s">
        <v>15</v>
      </c>
      <c r="CW663" s="16" t="s">
        <v>15</v>
      </c>
      <c r="CX663" s="16" t="s">
        <v>15</v>
      </c>
      <c r="CY663" s="16" t="s">
        <v>15</v>
      </c>
      <c r="CZ663" s="16" t="s">
        <v>15</v>
      </c>
      <c r="DA663" s="16" t="s">
        <v>15</v>
      </c>
      <c r="DB663" s="16" t="s">
        <v>15</v>
      </c>
      <c r="DC663" s="16" t="s">
        <v>15</v>
      </c>
      <c r="DD663" s="16" t="s">
        <v>15</v>
      </c>
      <c r="DE663" s="16" t="s">
        <v>15</v>
      </c>
      <c r="DF663" s="16">
        <v>30.930700000000002</v>
      </c>
      <c r="DG663" s="16">
        <v>19.48</v>
      </c>
      <c r="DH663" s="16">
        <v>15.2722</v>
      </c>
      <c r="DI663" s="16">
        <v>10.754200000000001</v>
      </c>
      <c r="DJ663" s="21" t="s">
        <v>15</v>
      </c>
      <c r="DK663" s="21" t="s">
        <v>15</v>
      </c>
      <c r="DL663" s="21" t="s">
        <v>15</v>
      </c>
      <c r="DM663" s="21" t="s">
        <v>15</v>
      </c>
      <c r="DN663" s="21" t="s">
        <v>15</v>
      </c>
      <c r="DO663" s="21" t="s">
        <v>15</v>
      </c>
      <c r="DP663" s="21" t="s">
        <v>15</v>
      </c>
      <c r="DQ663" s="21" t="s">
        <v>15</v>
      </c>
      <c r="DR663" s="21" t="s">
        <v>15</v>
      </c>
      <c r="DS663" s="21" t="s">
        <v>15</v>
      </c>
      <c r="DT663" s="21" t="s">
        <v>15</v>
      </c>
      <c r="DU663" s="21" t="s">
        <v>15</v>
      </c>
      <c r="DV663" s="21">
        <v>24.0307</v>
      </c>
      <c r="DW663" s="21">
        <v>15.688800000000001</v>
      </c>
      <c r="DX663" s="21">
        <v>11.809900000000001</v>
      </c>
      <c r="DY663" s="21">
        <v>8.1651000000000007</v>
      </c>
    </row>
    <row r="664" spans="1:129" x14ac:dyDescent="0.2">
      <c r="A664" s="62" t="str">
        <f>[1]PSIM!A687</f>
        <v>YUASA</v>
      </c>
      <c r="B664" s="65">
        <v>0.92400000000000004</v>
      </c>
      <c r="C664" s="65">
        <v>0.1825</v>
      </c>
      <c r="D664" s="65">
        <v>-0.78</v>
      </c>
      <c r="E664" s="65">
        <v>-1.96</v>
      </c>
      <c r="F664" s="65">
        <v>-1.58</v>
      </c>
      <c r="G664" s="65">
        <v>-1.53</v>
      </c>
      <c r="H664" s="65">
        <v>-0.28999999999999998</v>
      </c>
      <c r="I664" s="65">
        <v>0.41</v>
      </c>
      <c r="J664" s="65">
        <v>0.41</v>
      </c>
      <c r="K664" s="65">
        <v>0.84</v>
      </c>
      <c r="L664" s="65">
        <v>0.5</v>
      </c>
      <c r="M664" s="65">
        <v>0.14000000000000001</v>
      </c>
      <c r="N664" s="65">
        <v>-8.4099999999999994E-2</v>
      </c>
      <c r="O664" s="65">
        <v>0.41</v>
      </c>
      <c r="P664" s="65">
        <v>1.0567</v>
      </c>
      <c r="Q664" s="65">
        <v>1.04</v>
      </c>
      <c r="R664" s="13">
        <v>26.394100000000002</v>
      </c>
      <c r="S664" s="13">
        <v>20.3202</v>
      </c>
      <c r="T664" s="13">
        <v>10.7798</v>
      </c>
      <c r="U664" s="13">
        <v>-1.2697000000000001</v>
      </c>
      <c r="V664" s="13">
        <v>9.6105999999999998</v>
      </c>
      <c r="W664" s="13">
        <v>7.2907999999999999</v>
      </c>
      <c r="X664" s="13">
        <v>17.5184</v>
      </c>
      <c r="Y664" s="13">
        <v>19.464700000000001</v>
      </c>
      <c r="Z664" s="13">
        <v>18.004899999999999</v>
      </c>
      <c r="AA664" s="13">
        <v>17.080400000000001</v>
      </c>
      <c r="AB664" s="13">
        <v>15.1135</v>
      </c>
      <c r="AC664" s="13">
        <v>16.8444</v>
      </c>
      <c r="AD664" s="13">
        <v>16.4679</v>
      </c>
      <c r="AE664" s="13">
        <v>18.839500000000001</v>
      </c>
      <c r="AF664" s="13">
        <v>21.796299999999999</v>
      </c>
      <c r="AG664" s="13">
        <v>21.129100000000001</v>
      </c>
      <c r="AH664" s="65">
        <v>16.84</v>
      </c>
      <c r="AI664" s="65">
        <v>16.489999999999998</v>
      </c>
      <c r="AJ664" s="65">
        <v>18.84</v>
      </c>
      <c r="AK664" s="65">
        <v>21.8</v>
      </c>
      <c r="AL664" s="65">
        <v>21.13</v>
      </c>
      <c r="AM664" s="65">
        <v>15.5</v>
      </c>
      <c r="AN664" s="65">
        <v>18.579999999999998</v>
      </c>
      <c r="AO664" s="65">
        <v>18.52</v>
      </c>
      <c r="AP664" s="65">
        <v>15.05</v>
      </c>
      <c r="AQ664" s="65">
        <v>18.899999999999999</v>
      </c>
      <c r="AR664" s="65">
        <v>16.62</v>
      </c>
      <c r="AS664" s="65">
        <v>17.829999999999998</v>
      </c>
      <c r="AT664" s="65">
        <v>19.54</v>
      </c>
      <c r="AU664" s="65">
        <v>18.22</v>
      </c>
      <c r="AV664" s="65">
        <v>17</v>
      </c>
      <c r="AW664" s="65">
        <v>16.54</v>
      </c>
      <c r="AX664" s="68">
        <v>2.4652292295238798E-2</v>
      </c>
      <c r="AY664" s="68">
        <v>0.8345008212868521</v>
      </c>
      <c r="AZ664" s="68">
        <v>-0.112613907014638</v>
      </c>
      <c r="BA664" s="68">
        <v>-8.0967228902200511E-2</v>
      </c>
      <c r="BB664" s="68">
        <v>-0.30007373565521273</v>
      </c>
      <c r="BC664" s="68">
        <v>-0.22802641742147278</v>
      </c>
      <c r="BD664" s="68">
        <v>1.5800271385684053</v>
      </c>
      <c r="BE664" s="68">
        <v>0.52775424068696875</v>
      </c>
      <c r="BF664" s="68">
        <v>3.7108801863532541</v>
      </c>
      <c r="BG664" s="68">
        <v>9.9883839025009511</v>
      </c>
      <c r="BH664" s="68">
        <v>-0.39311658085901685</v>
      </c>
      <c r="BI664" s="68">
        <v>-0.70437136819862645</v>
      </c>
      <c r="BJ664" s="68">
        <v>-0.50521314267784301</v>
      </c>
      <c r="BK664" s="68">
        <v>0.12050645471011007</v>
      </c>
      <c r="BL664" s="68">
        <v>3.8402802149313943E-2</v>
      </c>
      <c r="BM664" s="68">
        <v>4.2753477503859681E-2</v>
      </c>
      <c r="BN664" s="16">
        <v>8.6932000000000009</v>
      </c>
      <c r="BO664" s="16">
        <v>1.9243000000000001</v>
      </c>
      <c r="BP664" s="16">
        <v>-6.9922000000000004</v>
      </c>
      <c r="BQ664" s="16">
        <v>-15.7827</v>
      </c>
      <c r="BR664" s="16">
        <v>-11.3072</v>
      </c>
      <c r="BS664" s="16">
        <v>-8.5991</v>
      </c>
      <c r="BT664" s="16">
        <v>-1.7158</v>
      </c>
      <c r="BU664" s="16">
        <v>2.8797999999999999</v>
      </c>
      <c r="BV664" s="16">
        <v>2.4832000000000001</v>
      </c>
      <c r="BW664" s="16">
        <v>4.8490000000000002</v>
      </c>
      <c r="BX664" s="16">
        <v>2.8235999999999999</v>
      </c>
      <c r="BY664" s="16">
        <v>0.8891</v>
      </c>
      <c r="BZ664" s="16">
        <v>-0.54249999999999998</v>
      </c>
      <c r="CA664" s="16">
        <v>2.5053000000000001</v>
      </c>
      <c r="CB664" s="16">
        <v>5.4615</v>
      </c>
      <c r="CC664" s="16">
        <v>4.7892000000000001</v>
      </c>
      <c r="CD664" s="13">
        <v>0.41769371365404162</v>
      </c>
      <c r="CE664" s="13">
        <v>0.35296141587792157</v>
      </c>
      <c r="CF664" s="13">
        <v>0.51796126562546252</v>
      </c>
      <c r="CG664" s="13">
        <v>1.2257898351648351</v>
      </c>
      <c r="CH664" s="13">
        <v>1.8169894851584238</v>
      </c>
      <c r="CI664" s="13">
        <v>3.0385110736639382</v>
      </c>
      <c r="CJ664" s="13">
        <v>3.7619340724535579</v>
      </c>
      <c r="CK664" s="13">
        <v>2.1522334350309005</v>
      </c>
      <c r="CL664" s="13">
        <v>1.0045214206153887</v>
      </c>
      <c r="CM664" s="13">
        <v>0.74174506128730611</v>
      </c>
      <c r="CN664" s="13">
        <v>0.28099080077527433</v>
      </c>
      <c r="CO664" s="13">
        <v>0.2126619793130933</v>
      </c>
      <c r="CP664" s="13">
        <v>0.3801506613100904</v>
      </c>
      <c r="CQ664" s="13">
        <v>0.23984323206770103</v>
      </c>
      <c r="CR664" s="13">
        <v>4.9125397364458818E-2</v>
      </c>
      <c r="CS664" s="13">
        <v>1.2147003242529122E-2</v>
      </c>
      <c r="CT664" s="16">
        <v>11.562200000000001</v>
      </c>
      <c r="CU664" s="16">
        <v>2.3508</v>
      </c>
      <c r="CV664" s="16">
        <v>-10.827999999999999</v>
      </c>
      <c r="CW664" s="16">
        <v>-34.517299999999999</v>
      </c>
      <c r="CX664" s="16">
        <v>-40.905900000000003</v>
      </c>
      <c r="CY664" s="16">
        <v>-66.250500000000002</v>
      </c>
      <c r="CZ664" s="16">
        <v>-20.807200000000002</v>
      </c>
      <c r="DA664" s="16">
        <v>28.1175</v>
      </c>
      <c r="DB664" s="16">
        <v>23.633500000000002</v>
      </c>
      <c r="DC664" s="16">
        <v>37.885599999999997</v>
      </c>
      <c r="DD664" s="16">
        <v>17.148299999999999</v>
      </c>
      <c r="DE664" s="16">
        <v>4.4667000000000003</v>
      </c>
      <c r="DF664" s="16">
        <v>-2.6486000000000001</v>
      </c>
      <c r="DG664" s="16">
        <v>12.4496</v>
      </c>
      <c r="DH664" s="16">
        <v>26.588200000000001</v>
      </c>
      <c r="DI664" s="16">
        <v>21.1996</v>
      </c>
      <c r="DJ664" s="21">
        <v>8.1137999999999995</v>
      </c>
      <c r="DK664" s="21">
        <v>1.5335999999999999</v>
      </c>
      <c r="DL664" s="21">
        <v>-6.4409999999999998</v>
      </c>
      <c r="DM664" s="21">
        <v>-15.6197</v>
      </c>
      <c r="DN664" s="21">
        <v>-13.542400000000001</v>
      </c>
      <c r="DO664" s="21">
        <v>-12.633800000000001</v>
      </c>
      <c r="DP664" s="21">
        <v>-2.4514</v>
      </c>
      <c r="DQ664" s="21">
        <v>3.8889</v>
      </c>
      <c r="DR664" s="21">
        <v>4.0980999999999996</v>
      </c>
      <c r="DS664" s="21">
        <v>8.6861999999999995</v>
      </c>
      <c r="DT664" s="21">
        <v>5.2907000000000002</v>
      </c>
      <c r="DU664" s="21">
        <v>1.6499000000000001</v>
      </c>
      <c r="DV664" s="21">
        <v>-1.0065</v>
      </c>
      <c r="DW664" s="21">
        <v>4.9702999999999999</v>
      </c>
      <c r="DX664" s="21">
        <v>11.6028</v>
      </c>
      <c r="DY664" s="21">
        <v>10.0017</v>
      </c>
    </row>
    <row r="665" spans="1:129" x14ac:dyDescent="0.2">
      <c r="A665" s="62" t="str">
        <f>[1]PSIM!A688</f>
        <v>ZIGA</v>
      </c>
      <c r="B665" s="65" t="s">
        <v>15</v>
      </c>
      <c r="C665" s="65" t="s">
        <v>15</v>
      </c>
      <c r="D665" s="65" t="s">
        <v>15</v>
      </c>
      <c r="E665" s="65" t="s">
        <v>15</v>
      </c>
      <c r="F665" s="65" t="s">
        <v>15</v>
      </c>
      <c r="G665" s="65" t="s">
        <v>15</v>
      </c>
      <c r="H665" s="65" t="s">
        <v>15</v>
      </c>
      <c r="I665" s="65" t="s">
        <v>15</v>
      </c>
      <c r="J665" s="65" t="s">
        <v>15</v>
      </c>
      <c r="K665" s="65" t="s">
        <v>15</v>
      </c>
      <c r="L665" s="65" t="s">
        <v>15</v>
      </c>
      <c r="M665" s="65" t="s">
        <v>15</v>
      </c>
      <c r="N665" s="65" t="s">
        <v>15</v>
      </c>
      <c r="O665" s="65" t="s">
        <v>15</v>
      </c>
      <c r="P665" s="65" t="s">
        <v>15</v>
      </c>
      <c r="Q665" s="65">
        <v>0.28000000000000003</v>
      </c>
      <c r="R665" s="13" t="s">
        <v>15</v>
      </c>
      <c r="S665" s="13" t="s">
        <v>15</v>
      </c>
      <c r="T665" s="13" t="s">
        <v>15</v>
      </c>
      <c r="U665" s="13" t="s">
        <v>15</v>
      </c>
      <c r="V665" s="13" t="s">
        <v>15</v>
      </c>
      <c r="W665" s="13" t="s">
        <v>15</v>
      </c>
      <c r="X665" s="13" t="s">
        <v>15</v>
      </c>
      <c r="Y665" s="13" t="s">
        <v>15</v>
      </c>
      <c r="Z665" s="13" t="s">
        <v>15</v>
      </c>
      <c r="AA665" s="13" t="s">
        <v>15</v>
      </c>
      <c r="AB665" s="13" t="s">
        <v>15</v>
      </c>
      <c r="AC665" s="13" t="s">
        <v>15</v>
      </c>
      <c r="AD665" s="13" t="s">
        <v>15</v>
      </c>
      <c r="AE665" s="13" t="s">
        <v>15</v>
      </c>
      <c r="AF665" s="13" t="s">
        <v>15</v>
      </c>
      <c r="AG665" s="13">
        <v>22.966000000000001</v>
      </c>
      <c r="AH665" s="65" t="s">
        <v>15</v>
      </c>
      <c r="AI665" s="65" t="s">
        <v>15</v>
      </c>
      <c r="AJ665" s="65" t="s">
        <v>15</v>
      </c>
      <c r="AK665" s="65" t="s">
        <v>15</v>
      </c>
      <c r="AL665" s="65">
        <v>22.97</v>
      </c>
      <c r="AM665" s="65" t="s">
        <v>15</v>
      </c>
      <c r="AN665" s="65" t="s">
        <v>15</v>
      </c>
      <c r="AO665" s="65" t="s">
        <v>15</v>
      </c>
      <c r="AP665" s="65" t="s">
        <v>15</v>
      </c>
      <c r="AQ665" s="65" t="s">
        <v>15</v>
      </c>
      <c r="AR665" s="65" t="s">
        <v>15</v>
      </c>
      <c r="AS665" s="65" t="s">
        <v>15</v>
      </c>
      <c r="AT665" s="65" t="s">
        <v>15</v>
      </c>
      <c r="AU665" s="65" t="s">
        <v>15</v>
      </c>
      <c r="AV665" s="65" t="s">
        <v>15</v>
      </c>
      <c r="AW665" s="65" t="s">
        <v>15</v>
      </c>
      <c r="AX665" s="68" t="s">
        <v>15</v>
      </c>
      <c r="AY665" s="68" t="s">
        <v>15</v>
      </c>
      <c r="AZ665" s="68" t="s">
        <v>15</v>
      </c>
      <c r="BA665" s="68" t="s">
        <v>15</v>
      </c>
      <c r="BB665" s="68" t="s">
        <v>15</v>
      </c>
      <c r="BC665" s="68" t="s">
        <v>15</v>
      </c>
      <c r="BD665" s="68" t="s">
        <v>15</v>
      </c>
      <c r="BE665" s="68" t="s">
        <v>15</v>
      </c>
      <c r="BF665" s="68" t="s">
        <v>15</v>
      </c>
      <c r="BG665" s="68" t="s">
        <v>15</v>
      </c>
      <c r="BH665" s="68" t="s">
        <v>15</v>
      </c>
      <c r="BI665" s="68" t="s">
        <v>15</v>
      </c>
      <c r="BJ665" s="68" t="s">
        <v>15</v>
      </c>
      <c r="BK665" s="68" t="s">
        <v>15</v>
      </c>
      <c r="BL665" s="68" t="s">
        <v>15</v>
      </c>
      <c r="BM665" s="68">
        <v>7.1316917609334535E-2</v>
      </c>
      <c r="BN665" s="16" t="s">
        <v>15</v>
      </c>
      <c r="BO665" s="16" t="s">
        <v>15</v>
      </c>
      <c r="BP665" s="16" t="s">
        <v>15</v>
      </c>
      <c r="BQ665" s="16" t="s">
        <v>15</v>
      </c>
      <c r="BR665" s="16" t="s">
        <v>15</v>
      </c>
      <c r="BS665" s="16" t="s">
        <v>15</v>
      </c>
      <c r="BT665" s="16" t="s">
        <v>15</v>
      </c>
      <c r="BU665" s="16" t="s">
        <v>15</v>
      </c>
      <c r="BV665" s="16" t="s">
        <v>15</v>
      </c>
      <c r="BW665" s="16" t="s">
        <v>15</v>
      </c>
      <c r="BX665" s="16" t="s">
        <v>15</v>
      </c>
      <c r="BY665" s="16" t="s">
        <v>15</v>
      </c>
      <c r="BZ665" s="16" t="s">
        <v>15</v>
      </c>
      <c r="CA665" s="16" t="s">
        <v>15</v>
      </c>
      <c r="CB665" s="16" t="s">
        <v>15</v>
      </c>
      <c r="CC665" s="16">
        <v>14.9252</v>
      </c>
      <c r="CD665" s="13" t="s">
        <v>15</v>
      </c>
      <c r="CE665" s="13" t="s">
        <v>15</v>
      </c>
      <c r="CF665" s="13" t="s">
        <v>15</v>
      </c>
      <c r="CG665" s="13" t="s">
        <v>15</v>
      </c>
      <c r="CH665" s="13" t="s">
        <v>15</v>
      </c>
      <c r="CI665" s="13" t="s">
        <v>15</v>
      </c>
      <c r="CJ665" s="13" t="s">
        <v>15</v>
      </c>
      <c r="CK665" s="13" t="s">
        <v>15</v>
      </c>
      <c r="CL665" s="13" t="s">
        <v>15</v>
      </c>
      <c r="CM665" s="13" t="s">
        <v>15</v>
      </c>
      <c r="CN665" s="13" t="s">
        <v>15</v>
      </c>
      <c r="CO665" s="13" t="s">
        <v>15</v>
      </c>
      <c r="CP665" s="13" t="s">
        <v>15</v>
      </c>
      <c r="CQ665" s="13" t="s">
        <v>15</v>
      </c>
      <c r="CR665" s="13" t="s">
        <v>15</v>
      </c>
      <c r="CS665" s="13">
        <v>8.5410672549631E-2</v>
      </c>
      <c r="CT665" s="16" t="s">
        <v>15</v>
      </c>
      <c r="CU665" s="16" t="s">
        <v>15</v>
      </c>
      <c r="CV665" s="16" t="s">
        <v>15</v>
      </c>
      <c r="CW665" s="16" t="s">
        <v>15</v>
      </c>
      <c r="CX665" s="16" t="s">
        <v>15</v>
      </c>
      <c r="CY665" s="16" t="s">
        <v>15</v>
      </c>
      <c r="CZ665" s="16" t="s">
        <v>15</v>
      </c>
      <c r="DA665" s="16" t="s">
        <v>15</v>
      </c>
      <c r="DB665" s="16" t="s">
        <v>15</v>
      </c>
      <c r="DC665" s="16" t="s">
        <v>15</v>
      </c>
      <c r="DD665" s="16" t="s">
        <v>15</v>
      </c>
      <c r="DE665" s="16" t="s">
        <v>15</v>
      </c>
      <c r="DF665" s="16" t="s">
        <v>15</v>
      </c>
      <c r="DG665" s="16" t="s">
        <v>15</v>
      </c>
      <c r="DH665" s="16" t="s">
        <v>15</v>
      </c>
      <c r="DI665" s="16" t="s">
        <v>15</v>
      </c>
      <c r="DJ665" s="21" t="s">
        <v>15</v>
      </c>
      <c r="DK665" s="21" t="s">
        <v>15</v>
      </c>
      <c r="DL665" s="21" t="s">
        <v>15</v>
      </c>
      <c r="DM665" s="21" t="s">
        <v>15</v>
      </c>
      <c r="DN665" s="21" t="s">
        <v>15</v>
      </c>
      <c r="DO665" s="21" t="s">
        <v>15</v>
      </c>
      <c r="DP665" s="21" t="s">
        <v>15</v>
      </c>
      <c r="DQ665" s="21" t="s">
        <v>15</v>
      </c>
      <c r="DR665" s="21" t="s">
        <v>15</v>
      </c>
      <c r="DS665" s="21" t="s">
        <v>15</v>
      </c>
      <c r="DT665" s="21" t="s">
        <v>15</v>
      </c>
      <c r="DU665" s="21" t="s">
        <v>15</v>
      </c>
      <c r="DV665" s="21" t="s">
        <v>15</v>
      </c>
      <c r="DW665" s="21" t="s">
        <v>15</v>
      </c>
      <c r="DX665" s="21" t="s">
        <v>15</v>
      </c>
      <c r="DY665" s="21" t="s">
        <v>15</v>
      </c>
    </row>
    <row r="666" spans="1:129" x14ac:dyDescent="0.2">
      <c r="A666" s="62" t="str">
        <f>[1]PSIM!A689</f>
        <v>ZMICO</v>
      </c>
      <c r="B666" s="65">
        <v>0.30980000000000002</v>
      </c>
      <c r="C666" s="65">
        <v>0.82989999999999997</v>
      </c>
      <c r="D666" s="65">
        <v>0.51739999999999997</v>
      </c>
      <c r="E666" s="65">
        <v>0.16669999999999999</v>
      </c>
      <c r="F666" s="65">
        <v>0.1583</v>
      </c>
      <c r="G666" s="65">
        <v>0.05</v>
      </c>
      <c r="H666" s="65">
        <v>-0.16</v>
      </c>
      <c r="I666" s="65">
        <v>1.7500000000000002E-2</v>
      </c>
      <c r="J666" s="65">
        <v>6.25E-2</v>
      </c>
      <c r="K666" s="65">
        <v>2.5999999999999999E-2</v>
      </c>
      <c r="L666" s="65">
        <v>9.7000000000000003E-2</v>
      </c>
      <c r="M666" s="65">
        <v>0.12</v>
      </c>
      <c r="N666" s="65">
        <v>0.121</v>
      </c>
      <c r="O666" s="65">
        <v>4.5999999999999999E-2</v>
      </c>
      <c r="P666" s="65">
        <v>0.17399999999999999</v>
      </c>
      <c r="Q666" s="65">
        <v>8.0000000000000002E-3</v>
      </c>
      <c r="R666" s="13" t="s">
        <v>15</v>
      </c>
      <c r="S666" s="13" t="s">
        <v>15</v>
      </c>
      <c r="T666" s="13" t="s">
        <v>15</v>
      </c>
      <c r="U666" s="13" t="s">
        <v>15</v>
      </c>
      <c r="V666" s="13" t="s">
        <v>15</v>
      </c>
      <c r="W666" s="13" t="s">
        <v>15</v>
      </c>
      <c r="X666" s="13" t="s">
        <v>15</v>
      </c>
      <c r="Y666" s="13" t="s">
        <v>15</v>
      </c>
      <c r="Z666" s="13" t="s">
        <v>15</v>
      </c>
      <c r="AA666" s="13" t="s">
        <v>15</v>
      </c>
      <c r="AB666" s="13" t="s">
        <v>15</v>
      </c>
      <c r="AC666" s="13" t="s">
        <v>15</v>
      </c>
      <c r="AD666" s="13" t="s">
        <v>15</v>
      </c>
      <c r="AE666" s="13" t="s">
        <v>15</v>
      </c>
      <c r="AF666" s="13" t="s">
        <v>15</v>
      </c>
      <c r="AG666" s="13" t="s">
        <v>15</v>
      </c>
      <c r="AH666" s="65">
        <v>-253.01</v>
      </c>
      <c r="AI666" s="65">
        <v>-56.72</v>
      </c>
      <c r="AJ666" s="65">
        <v>-22.67</v>
      </c>
      <c r="AK666" s="65">
        <v>-69.930000000000007</v>
      </c>
      <c r="AL666" s="65">
        <v>-4.0599999999999996</v>
      </c>
      <c r="AM666" s="65">
        <v>69.05</v>
      </c>
      <c r="AN666" s="65">
        <v>52.75</v>
      </c>
      <c r="AO666" s="65">
        <v>62.85</v>
      </c>
      <c r="AP666" s="65">
        <v>79.34</v>
      </c>
      <c r="AQ666" s="65">
        <v>75.790000000000006</v>
      </c>
      <c r="AR666" s="65">
        <v>85.35</v>
      </c>
      <c r="AS666" s="65">
        <v>86.85</v>
      </c>
      <c r="AT666" s="65">
        <v>159.04</v>
      </c>
      <c r="AU666" s="65">
        <v>-232.92</v>
      </c>
      <c r="AV666" s="65">
        <v>592.51</v>
      </c>
      <c r="AW666" s="65">
        <v>122.13</v>
      </c>
      <c r="AX666" s="68" t="s">
        <v>15</v>
      </c>
      <c r="AY666" s="68" t="s">
        <v>15</v>
      </c>
      <c r="AZ666" s="68" t="s">
        <v>15</v>
      </c>
      <c r="BA666" s="68" t="s">
        <v>15</v>
      </c>
      <c r="BB666" s="68" t="s">
        <v>15</v>
      </c>
      <c r="BC666" s="68" t="s">
        <v>15</v>
      </c>
      <c r="BD666" s="68" t="s">
        <v>15</v>
      </c>
      <c r="BE666" s="68" t="s">
        <v>15</v>
      </c>
      <c r="BF666" s="68" t="s">
        <v>15</v>
      </c>
      <c r="BG666" s="68" t="s">
        <v>15</v>
      </c>
      <c r="BH666" s="68" t="s">
        <v>15</v>
      </c>
      <c r="BI666" s="68" t="s">
        <v>15</v>
      </c>
      <c r="BJ666" s="68" t="s">
        <v>15</v>
      </c>
      <c r="BK666" s="68" t="s">
        <v>15</v>
      </c>
      <c r="BL666" s="68" t="s">
        <v>15</v>
      </c>
      <c r="BM666" s="68" t="s">
        <v>15</v>
      </c>
      <c r="BN666" s="16">
        <v>26.629200000000001</v>
      </c>
      <c r="BO666" s="16">
        <v>34.226599999999998</v>
      </c>
      <c r="BP666" s="16">
        <v>28.593499999999999</v>
      </c>
      <c r="BQ666" s="16">
        <v>14.828900000000001</v>
      </c>
      <c r="BR666" s="16">
        <v>15.3741</v>
      </c>
      <c r="BS666" s="16">
        <v>5.8062000000000005</v>
      </c>
      <c r="BT666" s="16">
        <v>-18.3019</v>
      </c>
      <c r="BU666" s="16">
        <v>4.7271000000000001</v>
      </c>
      <c r="BV666" s="16">
        <v>88.694299999999998</v>
      </c>
      <c r="BW666" s="16">
        <v>38.0852</v>
      </c>
      <c r="BX666" s="16">
        <v>167.86099999999999</v>
      </c>
      <c r="BY666" s="16">
        <v>362.99419999999998</v>
      </c>
      <c r="BZ666" s="16">
        <v>143.66229999999999</v>
      </c>
      <c r="CA666" s="16">
        <v>37.436500000000002</v>
      </c>
      <c r="CB666" s="16">
        <v>138.74270000000001</v>
      </c>
      <c r="CC666" s="16">
        <v>3.6343000000000001</v>
      </c>
      <c r="CD666" s="13" t="s">
        <v>15</v>
      </c>
      <c r="CE666" s="13" t="s">
        <v>15</v>
      </c>
      <c r="CF666" s="13" t="s">
        <v>15</v>
      </c>
      <c r="CG666" s="13" t="s">
        <v>15</v>
      </c>
      <c r="CH666" s="13" t="s">
        <v>15</v>
      </c>
      <c r="CI666" s="13" t="s">
        <v>15</v>
      </c>
      <c r="CJ666" s="13" t="s">
        <v>15</v>
      </c>
      <c r="CK666" s="13" t="s">
        <v>15</v>
      </c>
      <c r="CL666" s="13" t="s">
        <v>15</v>
      </c>
      <c r="CM666" s="13" t="s">
        <v>15</v>
      </c>
      <c r="CN666" s="13" t="s">
        <v>15</v>
      </c>
      <c r="CO666" s="13" t="s">
        <v>15</v>
      </c>
      <c r="CP666" s="13" t="s">
        <v>15</v>
      </c>
      <c r="CQ666" s="13" t="s">
        <v>15</v>
      </c>
      <c r="CR666" s="13" t="s">
        <v>15</v>
      </c>
      <c r="CS666" s="13" t="s">
        <v>15</v>
      </c>
      <c r="CT666" s="16">
        <v>23.6556</v>
      </c>
      <c r="CU666" s="16">
        <v>41.71</v>
      </c>
      <c r="CV666" s="16">
        <v>19.283799999999999</v>
      </c>
      <c r="CW666" s="16">
        <v>5.306</v>
      </c>
      <c r="CX666" s="16">
        <v>5.2317</v>
      </c>
      <c r="CY666" s="16">
        <v>1.7444</v>
      </c>
      <c r="CZ666" s="16">
        <v>-6.0113000000000003</v>
      </c>
      <c r="DA666" s="16">
        <v>0.74150000000000005</v>
      </c>
      <c r="DB666" s="16">
        <v>3.6396999999999999</v>
      </c>
      <c r="DC666" s="16">
        <v>1.3498000000000001</v>
      </c>
      <c r="DD666" s="16">
        <v>5.5971000000000002</v>
      </c>
      <c r="DE666" s="16">
        <v>6.4649000000000001</v>
      </c>
      <c r="DF666" s="16">
        <v>6.6127000000000002</v>
      </c>
      <c r="DG666" s="16">
        <v>2.5135999999999998</v>
      </c>
      <c r="DH666" s="16">
        <v>9.0618999999999996</v>
      </c>
      <c r="DI666" s="16">
        <v>0.39250000000000002</v>
      </c>
      <c r="DJ666" s="21">
        <v>13.9802</v>
      </c>
      <c r="DK666" s="21">
        <v>18.513100000000001</v>
      </c>
      <c r="DL666" s="21">
        <v>9.9063999999999997</v>
      </c>
      <c r="DM666" s="21">
        <v>3.8975999999999997</v>
      </c>
      <c r="DN666" s="21">
        <v>3.8111999999999999</v>
      </c>
      <c r="DO666" s="21">
        <v>1.3267</v>
      </c>
      <c r="DP666" s="21">
        <v>-4.8456000000000001</v>
      </c>
      <c r="DQ666" s="21">
        <v>0.65439999999999998</v>
      </c>
      <c r="DR666" s="21">
        <v>3.3185000000000002</v>
      </c>
      <c r="DS666" s="21">
        <v>1.2050000000000001</v>
      </c>
      <c r="DT666" s="21">
        <v>5.0088999999999997</v>
      </c>
      <c r="DU666" s="21">
        <v>5.8727999999999998</v>
      </c>
      <c r="DV666" s="21">
        <v>6.0293999999999999</v>
      </c>
      <c r="DW666" s="21">
        <v>1.9420999999999999</v>
      </c>
      <c r="DX666" s="21">
        <v>6.6382000000000003</v>
      </c>
      <c r="DY666" s="21">
        <v>0.3014</v>
      </c>
    </row>
    <row r="667" spans="1:129" x14ac:dyDescent="0.2"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Y667" s="13"/>
    </row>
    <row r="668" spans="1:129" x14ac:dyDescent="0.2"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Y668" s="13"/>
    </row>
    <row r="669" spans="1:129" x14ac:dyDescent="0.2"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DY669" s="13"/>
    </row>
    <row r="670" spans="1:129" x14ac:dyDescent="0.2">
      <c r="DY670" s="13"/>
    </row>
    <row r="671" spans="1:129" x14ac:dyDescent="0.2">
      <c r="DY671" s="13"/>
    </row>
    <row r="672" spans="1:129" x14ac:dyDescent="0.2">
      <c r="DY672" s="13"/>
    </row>
    <row r="673" spans="129:129" x14ac:dyDescent="0.2">
      <c r="DY673" s="13"/>
    </row>
    <row r="674" spans="129:129" x14ac:dyDescent="0.2">
      <c r="DY674" s="13"/>
    </row>
    <row r="675" spans="129:129" x14ac:dyDescent="0.2">
      <c r="DY675" s="13"/>
    </row>
    <row r="676" spans="129:129" x14ac:dyDescent="0.2">
      <c r="DY676" s="13"/>
    </row>
    <row r="677" spans="129:129" x14ac:dyDescent="0.2">
      <c r="DY677" s="13"/>
    </row>
    <row r="678" spans="129:129" x14ac:dyDescent="0.2">
      <c r="DY678" s="13"/>
    </row>
    <row r="679" spans="129:129" x14ac:dyDescent="0.2">
      <c r="DY679" s="13"/>
    </row>
    <row r="680" spans="129:129" x14ac:dyDescent="0.2">
      <c r="DY680" s="13"/>
    </row>
    <row r="681" spans="129:129" x14ac:dyDescent="0.2">
      <c r="DY681" s="13"/>
    </row>
    <row r="682" spans="129:129" x14ac:dyDescent="0.2">
      <c r="DY682" s="13"/>
    </row>
    <row r="683" spans="129:129" x14ac:dyDescent="0.2">
      <c r="DY683" s="13"/>
    </row>
    <row r="684" spans="129:129" x14ac:dyDescent="0.2">
      <c r="DY684" s="13"/>
    </row>
    <row r="685" spans="129:129" x14ac:dyDescent="0.2">
      <c r="DY685" s="13"/>
    </row>
    <row r="686" spans="129:129" x14ac:dyDescent="0.2">
      <c r="DY686" s="13"/>
    </row>
    <row r="687" spans="129:129" x14ac:dyDescent="0.2">
      <c r="DY687" s="13"/>
    </row>
    <row r="688" spans="129:129" x14ac:dyDescent="0.2">
      <c r="DY688" s="13"/>
    </row>
    <row r="689" spans="129:129" x14ac:dyDescent="0.2">
      <c r="DY689" s="13"/>
    </row>
    <row r="690" spans="129:129" x14ac:dyDescent="0.2">
      <c r="DY690" s="13"/>
    </row>
    <row r="691" spans="129:129" x14ac:dyDescent="0.2">
      <c r="DY691" s="13"/>
    </row>
    <row r="692" spans="129:129" x14ac:dyDescent="0.2">
      <c r="DY692" s="13"/>
    </row>
    <row r="693" spans="129:129" x14ac:dyDescent="0.2">
      <c r="DY693" s="13"/>
    </row>
    <row r="694" spans="129:129" x14ac:dyDescent="0.2">
      <c r="DY694" s="13"/>
    </row>
    <row r="695" spans="129:129" x14ac:dyDescent="0.2">
      <c r="DY695" s="13"/>
    </row>
    <row r="696" spans="129:129" x14ac:dyDescent="0.2">
      <c r="DY696" s="13"/>
    </row>
    <row r="697" spans="129:129" x14ac:dyDescent="0.2">
      <c r="DY697" s="13"/>
    </row>
    <row r="698" spans="129:129" x14ac:dyDescent="0.2">
      <c r="DY698" s="13"/>
    </row>
    <row r="699" spans="129:129" x14ac:dyDescent="0.2">
      <c r="DY699" s="13"/>
    </row>
    <row r="700" spans="129:129" x14ac:dyDescent="0.2">
      <c r="DY700" s="13"/>
    </row>
    <row r="701" spans="129:129" x14ac:dyDescent="0.2">
      <c r="DY701" s="13"/>
    </row>
    <row r="702" spans="129:129" x14ac:dyDescent="0.2">
      <c r="DY702" s="13"/>
    </row>
    <row r="703" spans="129:129" x14ac:dyDescent="0.2">
      <c r="DY703" s="13"/>
    </row>
    <row r="704" spans="129:129" x14ac:dyDescent="0.2">
      <c r="DY704" s="13"/>
    </row>
    <row r="705" spans="129:129" x14ac:dyDescent="0.2">
      <c r="DY705" s="13"/>
    </row>
    <row r="706" spans="129:129" x14ac:dyDescent="0.2">
      <c r="DY706" s="13"/>
    </row>
    <row r="707" spans="129:129" x14ac:dyDescent="0.2">
      <c r="DY707" s="13"/>
    </row>
    <row r="708" spans="129:129" x14ac:dyDescent="0.2">
      <c r="DY708" s="13"/>
    </row>
    <row r="709" spans="129:129" x14ac:dyDescent="0.2">
      <c r="DY709" s="13"/>
    </row>
    <row r="710" spans="129:129" x14ac:dyDescent="0.2">
      <c r="DY710" s="13"/>
    </row>
    <row r="711" spans="129:129" x14ac:dyDescent="0.2">
      <c r="DY711" s="13"/>
    </row>
    <row r="712" spans="129:129" x14ac:dyDescent="0.2">
      <c r="DY712" s="13"/>
    </row>
    <row r="713" spans="129:129" x14ac:dyDescent="0.2">
      <c r="DY713" s="13"/>
    </row>
    <row r="714" spans="129:129" x14ac:dyDescent="0.2">
      <c r="DY714" s="13"/>
    </row>
    <row r="715" spans="129:129" x14ac:dyDescent="0.2">
      <c r="DY715" s="13"/>
    </row>
    <row r="716" spans="129:129" x14ac:dyDescent="0.2">
      <c r="DY716" s="13"/>
    </row>
    <row r="717" spans="129:129" x14ac:dyDescent="0.2">
      <c r="DY717" s="13"/>
    </row>
    <row r="718" spans="129:129" x14ac:dyDescent="0.2">
      <c r="DY718" s="13"/>
    </row>
    <row r="719" spans="129:129" x14ac:dyDescent="0.2">
      <c r="DY719" s="13"/>
    </row>
    <row r="720" spans="129:129" x14ac:dyDescent="0.2">
      <c r="DY720" s="13"/>
    </row>
    <row r="721" spans="129:129" x14ac:dyDescent="0.2">
      <c r="DY721" s="13"/>
    </row>
    <row r="722" spans="129:129" x14ac:dyDescent="0.2">
      <c r="DY722" s="13"/>
    </row>
    <row r="723" spans="129:129" x14ac:dyDescent="0.2">
      <c r="DY723" s="13"/>
    </row>
    <row r="724" spans="129:129" x14ac:dyDescent="0.2">
      <c r="DY724" s="13"/>
    </row>
    <row r="725" spans="129:129" x14ac:dyDescent="0.2">
      <c r="DY725" s="13"/>
    </row>
    <row r="726" spans="129:129" x14ac:dyDescent="0.2">
      <c r="DY726" s="13"/>
    </row>
    <row r="727" spans="129:129" x14ac:dyDescent="0.2">
      <c r="DY727" s="13"/>
    </row>
    <row r="728" spans="129:129" x14ac:dyDescent="0.2">
      <c r="DY728" s="13"/>
    </row>
    <row r="729" spans="129:129" x14ac:dyDescent="0.2">
      <c r="DY729" s="13"/>
    </row>
    <row r="730" spans="129:129" x14ac:dyDescent="0.2">
      <c r="DY730" s="13"/>
    </row>
    <row r="731" spans="129:129" x14ac:dyDescent="0.2">
      <c r="DY731" s="13"/>
    </row>
    <row r="732" spans="129:129" x14ac:dyDescent="0.2">
      <c r="DY732" s="13"/>
    </row>
    <row r="733" spans="129:129" x14ac:dyDescent="0.2">
      <c r="DY733" s="13"/>
    </row>
    <row r="734" spans="129:129" x14ac:dyDescent="0.2">
      <c r="DY734" s="13"/>
    </row>
    <row r="735" spans="129:129" x14ac:dyDescent="0.2">
      <c r="DY735" s="13"/>
    </row>
    <row r="736" spans="129:129" x14ac:dyDescent="0.2">
      <c r="DY736" s="13"/>
    </row>
    <row r="737" spans="129:129" x14ac:dyDescent="0.2">
      <c r="DY737" s="13"/>
    </row>
    <row r="738" spans="129:129" x14ac:dyDescent="0.2">
      <c r="DY738" s="13"/>
    </row>
    <row r="739" spans="129:129" x14ac:dyDescent="0.2">
      <c r="DY739" s="13"/>
    </row>
    <row r="740" spans="129:129" x14ac:dyDescent="0.2">
      <c r="DY740" s="13"/>
    </row>
    <row r="741" spans="129:129" x14ac:dyDescent="0.2">
      <c r="DY741" s="13"/>
    </row>
    <row r="742" spans="129:129" x14ac:dyDescent="0.2">
      <c r="DY742" s="13"/>
    </row>
    <row r="743" spans="129:129" x14ac:dyDescent="0.2">
      <c r="DY743" s="13"/>
    </row>
    <row r="744" spans="129:129" x14ac:dyDescent="0.2">
      <c r="DY744" s="13"/>
    </row>
    <row r="745" spans="129:129" x14ac:dyDescent="0.2">
      <c r="DY745" s="13"/>
    </row>
    <row r="746" spans="129:129" x14ac:dyDescent="0.2">
      <c r="DY746" s="13"/>
    </row>
    <row r="747" spans="129:129" x14ac:dyDescent="0.2">
      <c r="DY747" s="13"/>
    </row>
    <row r="748" spans="129:129" x14ac:dyDescent="0.2">
      <c r="DY748" s="13"/>
    </row>
    <row r="749" spans="129:129" x14ac:dyDescent="0.2">
      <c r="DY749" s="13"/>
    </row>
    <row r="750" spans="129:129" x14ac:dyDescent="0.2">
      <c r="DY750" s="13"/>
    </row>
    <row r="751" spans="129:129" x14ac:dyDescent="0.2">
      <c r="DY751" s="13"/>
    </row>
    <row r="752" spans="129:129" x14ac:dyDescent="0.2">
      <c r="DY752" s="13"/>
    </row>
    <row r="753" spans="129:129" x14ac:dyDescent="0.2">
      <c r="DY753" s="13"/>
    </row>
    <row r="754" spans="129:129" x14ac:dyDescent="0.2">
      <c r="DY754" s="13"/>
    </row>
    <row r="755" spans="129:129" x14ac:dyDescent="0.2">
      <c r="DY755" s="13"/>
    </row>
    <row r="756" spans="129:129" x14ac:dyDescent="0.2">
      <c r="DY756" s="13"/>
    </row>
    <row r="757" spans="129:129" x14ac:dyDescent="0.2">
      <c r="DY757" s="13"/>
    </row>
    <row r="758" spans="129:129" x14ac:dyDescent="0.2">
      <c r="DY758" s="13"/>
    </row>
    <row r="759" spans="129:129" x14ac:dyDescent="0.2">
      <c r="DY759" s="13"/>
    </row>
    <row r="760" spans="129:129" x14ac:dyDescent="0.2">
      <c r="DY760" s="13"/>
    </row>
    <row r="761" spans="129:129" x14ac:dyDescent="0.2">
      <c r="DY761" s="13"/>
    </row>
    <row r="762" spans="129:129" x14ac:dyDescent="0.2">
      <c r="DY762" s="13"/>
    </row>
    <row r="763" spans="129:129" x14ac:dyDescent="0.2">
      <c r="DY763" s="13"/>
    </row>
    <row r="764" spans="129:129" x14ac:dyDescent="0.2">
      <c r="DY764" s="13"/>
    </row>
    <row r="765" spans="129:129" x14ac:dyDescent="0.2">
      <c r="DY765" s="13"/>
    </row>
    <row r="766" spans="129:129" x14ac:dyDescent="0.2">
      <c r="DY766" s="13"/>
    </row>
    <row r="767" spans="129:129" x14ac:dyDescent="0.2">
      <c r="DY767" s="13"/>
    </row>
    <row r="768" spans="129:129" x14ac:dyDescent="0.2">
      <c r="DY768" s="13"/>
    </row>
    <row r="769" spans="129:129" x14ac:dyDescent="0.2">
      <c r="DY769" s="13"/>
    </row>
    <row r="770" spans="129:129" x14ac:dyDescent="0.2">
      <c r="DY770" s="13"/>
    </row>
    <row r="771" spans="129:129" x14ac:dyDescent="0.2">
      <c r="DY771" s="13"/>
    </row>
    <row r="772" spans="129:129" x14ac:dyDescent="0.2">
      <c r="DY772" s="13"/>
    </row>
    <row r="773" spans="129:129" x14ac:dyDescent="0.2">
      <c r="DY773" s="13"/>
    </row>
    <row r="774" spans="129:129" x14ac:dyDescent="0.2">
      <c r="DY774" s="13"/>
    </row>
    <row r="775" spans="129:129" x14ac:dyDescent="0.2">
      <c r="DY775" s="13"/>
    </row>
    <row r="776" spans="129:129" x14ac:dyDescent="0.2">
      <c r="DY776" s="13"/>
    </row>
    <row r="777" spans="129:129" x14ac:dyDescent="0.2">
      <c r="DY777" s="13"/>
    </row>
    <row r="778" spans="129:129" x14ac:dyDescent="0.2">
      <c r="DY778" s="13"/>
    </row>
    <row r="779" spans="129:129" x14ac:dyDescent="0.2">
      <c r="DY779" s="13"/>
    </row>
    <row r="780" spans="129:129" x14ac:dyDescent="0.2">
      <c r="DY780" s="13"/>
    </row>
    <row r="781" spans="129:129" x14ac:dyDescent="0.2">
      <c r="DY781" s="13"/>
    </row>
    <row r="782" spans="129:129" x14ac:dyDescent="0.2">
      <c r="DY782" s="13"/>
    </row>
    <row r="783" spans="129:129" x14ac:dyDescent="0.2">
      <c r="DY783" s="13"/>
    </row>
    <row r="784" spans="129:129" x14ac:dyDescent="0.2">
      <c r="DY784" s="13"/>
    </row>
    <row r="785" spans="129:129" x14ac:dyDescent="0.2">
      <c r="DY785" s="13"/>
    </row>
    <row r="786" spans="129:129" x14ac:dyDescent="0.2">
      <c r="DY786" s="13"/>
    </row>
    <row r="787" spans="129:129" x14ac:dyDescent="0.2">
      <c r="DY787" s="13"/>
    </row>
    <row r="788" spans="129:129" x14ac:dyDescent="0.2">
      <c r="DY788" s="13"/>
    </row>
    <row r="789" spans="129:129" x14ac:dyDescent="0.2">
      <c r="DY789" s="13"/>
    </row>
    <row r="790" spans="129:129" x14ac:dyDescent="0.2">
      <c r="DY790" s="13"/>
    </row>
    <row r="791" spans="129:129" x14ac:dyDescent="0.2">
      <c r="DY791" s="13"/>
    </row>
    <row r="792" spans="129:129" x14ac:dyDescent="0.2">
      <c r="DY792" s="13"/>
    </row>
    <row r="793" spans="129:129" x14ac:dyDescent="0.2">
      <c r="DY793" s="13"/>
    </row>
    <row r="794" spans="129:129" x14ac:dyDescent="0.2">
      <c r="DY794" s="13"/>
    </row>
    <row r="795" spans="129:129" x14ac:dyDescent="0.2">
      <c r="DY795" s="13"/>
    </row>
    <row r="796" spans="129:129" x14ac:dyDescent="0.2">
      <c r="DY796" s="13"/>
    </row>
    <row r="797" spans="129:129" x14ac:dyDescent="0.2">
      <c r="DY797" s="13"/>
    </row>
    <row r="798" spans="129:129" x14ac:dyDescent="0.2">
      <c r="DY798" s="13"/>
    </row>
    <row r="799" spans="129:129" x14ac:dyDescent="0.2">
      <c r="DY799" s="13"/>
    </row>
    <row r="800" spans="129:129" x14ac:dyDescent="0.2">
      <c r="DY800" s="13"/>
    </row>
    <row r="801" spans="129:129" x14ac:dyDescent="0.2">
      <c r="DY801" s="13"/>
    </row>
    <row r="802" spans="129:129" x14ac:dyDescent="0.2">
      <c r="DY802" s="13"/>
    </row>
    <row r="803" spans="129:129" x14ac:dyDescent="0.2">
      <c r="DY803" s="13"/>
    </row>
    <row r="804" spans="129:129" x14ac:dyDescent="0.2">
      <c r="DY804" s="13"/>
    </row>
    <row r="805" spans="129:129" x14ac:dyDescent="0.2">
      <c r="DY805" s="13"/>
    </row>
    <row r="806" spans="129:129" x14ac:dyDescent="0.2">
      <c r="DY806" s="13"/>
    </row>
    <row r="807" spans="129:129" x14ac:dyDescent="0.2">
      <c r="DY807" s="13"/>
    </row>
    <row r="808" spans="129:129" x14ac:dyDescent="0.2">
      <c r="DY808" s="13"/>
    </row>
    <row r="809" spans="129:129" x14ac:dyDescent="0.2">
      <c r="DY809" s="13"/>
    </row>
    <row r="810" spans="129:129" x14ac:dyDescent="0.2">
      <c r="DY810" s="13"/>
    </row>
    <row r="811" spans="129:129" x14ac:dyDescent="0.2">
      <c r="DY811" s="13"/>
    </row>
    <row r="812" spans="129:129" x14ac:dyDescent="0.2">
      <c r="DY812" s="13"/>
    </row>
    <row r="813" spans="129:129" x14ac:dyDescent="0.2">
      <c r="DY813" s="13"/>
    </row>
    <row r="814" spans="129:129" x14ac:dyDescent="0.2">
      <c r="DY814" s="13"/>
    </row>
    <row r="815" spans="129:129" x14ac:dyDescent="0.2">
      <c r="DY815" s="13"/>
    </row>
    <row r="816" spans="129:129" x14ac:dyDescent="0.2">
      <c r="DY816" s="13"/>
    </row>
    <row r="817" spans="129:129" x14ac:dyDescent="0.2">
      <c r="DY817" s="13"/>
    </row>
    <row r="818" spans="129:129" x14ac:dyDescent="0.2">
      <c r="DY818" s="13"/>
    </row>
    <row r="819" spans="129:129" x14ac:dyDescent="0.2">
      <c r="DY819" s="13"/>
    </row>
    <row r="820" spans="129:129" x14ac:dyDescent="0.2">
      <c r="DY820" s="13"/>
    </row>
    <row r="821" spans="129:129" x14ac:dyDescent="0.2">
      <c r="DY821" s="13"/>
    </row>
    <row r="822" spans="129:129" x14ac:dyDescent="0.2">
      <c r="DY822" s="13"/>
    </row>
    <row r="823" spans="129:129" x14ac:dyDescent="0.2">
      <c r="DY823" s="13"/>
    </row>
    <row r="824" spans="129:129" x14ac:dyDescent="0.2">
      <c r="DY824" s="13"/>
    </row>
    <row r="825" spans="129:129" x14ac:dyDescent="0.2">
      <c r="DY825" s="13"/>
    </row>
    <row r="826" spans="129:129" x14ac:dyDescent="0.2">
      <c r="DY826" s="13"/>
    </row>
    <row r="827" spans="129:129" x14ac:dyDescent="0.2">
      <c r="DY827" s="13"/>
    </row>
    <row r="828" spans="129:129" x14ac:dyDescent="0.2">
      <c r="DY828" s="13"/>
    </row>
    <row r="829" spans="129:129" x14ac:dyDescent="0.2">
      <c r="DY829" s="13"/>
    </row>
    <row r="830" spans="129:129" x14ac:dyDescent="0.2">
      <c r="DY830" s="13"/>
    </row>
    <row r="831" spans="129:129" x14ac:dyDescent="0.2">
      <c r="DY831" s="13"/>
    </row>
    <row r="832" spans="129:129" x14ac:dyDescent="0.2">
      <c r="DY832" s="13"/>
    </row>
    <row r="833" spans="129:129" x14ac:dyDescent="0.2">
      <c r="DY833" s="13"/>
    </row>
    <row r="834" spans="129:129" x14ac:dyDescent="0.2">
      <c r="DY834" s="13"/>
    </row>
    <row r="835" spans="129:129" x14ac:dyDescent="0.2">
      <c r="DY835" s="13"/>
    </row>
    <row r="836" spans="129:129" x14ac:dyDescent="0.2">
      <c r="DY836" s="13"/>
    </row>
    <row r="837" spans="129:129" x14ac:dyDescent="0.2">
      <c r="DY837" s="13"/>
    </row>
    <row r="838" spans="129:129" x14ac:dyDescent="0.2">
      <c r="DY838" s="13"/>
    </row>
    <row r="839" spans="129:129" x14ac:dyDescent="0.2">
      <c r="DY839" s="13"/>
    </row>
    <row r="840" spans="129:129" x14ac:dyDescent="0.2">
      <c r="DY840" s="13"/>
    </row>
    <row r="841" spans="129:129" x14ac:dyDescent="0.2">
      <c r="DY841" s="13"/>
    </row>
    <row r="842" spans="129:129" x14ac:dyDescent="0.2">
      <c r="DY842" s="13"/>
    </row>
    <row r="843" spans="129:129" x14ac:dyDescent="0.2">
      <c r="DY843" s="13"/>
    </row>
    <row r="844" spans="129:129" x14ac:dyDescent="0.2">
      <c r="DY844" s="13"/>
    </row>
    <row r="845" spans="129:129" x14ac:dyDescent="0.2">
      <c r="DY845" s="13"/>
    </row>
    <row r="846" spans="129:129" x14ac:dyDescent="0.2">
      <c r="DY846" s="13"/>
    </row>
    <row r="847" spans="129:129" x14ac:dyDescent="0.2">
      <c r="DY847" s="13"/>
    </row>
    <row r="848" spans="129:129" x14ac:dyDescent="0.2">
      <c r="DY848" s="13"/>
    </row>
    <row r="849" spans="129:129" x14ac:dyDescent="0.2">
      <c r="DY849" s="13"/>
    </row>
    <row r="850" spans="129:129" x14ac:dyDescent="0.2">
      <c r="DY850" s="13"/>
    </row>
    <row r="851" spans="129:129" x14ac:dyDescent="0.2">
      <c r="DY851" s="13"/>
    </row>
    <row r="852" spans="129:129" x14ac:dyDescent="0.2">
      <c r="DY852" s="13"/>
    </row>
    <row r="853" spans="129:129" x14ac:dyDescent="0.2">
      <c r="DY853" s="13"/>
    </row>
    <row r="854" spans="129:129" x14ac:dyDescent="0.2">
      <c r="DY854" s="13"/>
    </row>
    <row r="855" spans="129:129" x14ac:dyDescent="0.2">
      <c r="DY855" s="13"/>
    </row>
    <row r="856" spans="129:129" x14ac:dyDescent="0.2">
      <c r="DY856" s="13"/>
    </row>
    <row r="857" spans="129:129" x14ac:dyDescent="0.2">
      <c r="DY857" s="13"/>
    </row>
    <row r="858" spans="129:129" x14ac:dyDescent="0.2">
      <c r="DY858" s="13"/>
    </row>
    <row r="859" spans="129:129" x14ac:dyDescent="0.2">
      <c r="DY859" s="13"/>
    </row>
    <row r="860" spans="129:129" x14ac:dyDescent="0.2">
      <c r="DY860" s="13"/>
    </row>
    <row r="861" spans="129:129" x14ac:dyDescent="0.2">
      <c r="DY861" s="13"/>
    </row>
    <row r="862" spans="129:129" x14ac:dyDescent="0.2">
      <c r="DY862" s="13"/>
    </row>
    <row r="863" spans="129:129" x14ac:dyDescent="0.2">
      <c r="DY863" s="13"/>
    </row>
    <row r="864" spans="129:129" x14ac:dyDescent="0.2">
      <c r="DY864" s="13"/>
    </row>
    <row r="865" spans="129:129" x14ac:dyDescent="0.2">
      <c r="DY865" s="13"/>
    </row>
    <row r="866" spans="129:129" x14ac:dyDescent="0.2">
      <c r="DY866" s="13"/>
    </row>
    <row r="867" spans="129:129" x14ac:dyDescent="0.2">
      <c r="DY867" s="13"/>
    </row>
    <row r="868" spans="129:129" x14ac:dyDescent="0.2">
      <c r="DY868" s="13"/>
    </row>
    <row r="869" spans="129:129" x14ac:dyDescent="0.2">
      <c r="DY869" s="13"/>
    </row>
    <row r="870" spans="129:129" x14ac:dyDescent="0.2">
      <c r="DY870" s="13"/>
    </row>
    <row r="871" spans="129:129" x14ac:dyDescent="0.2">
      <c r="DY871" s="13"/>
    </row>
    <row r="872" spans="129:129" x14ac:dyDescent="0.2">
      <c r="DY872" s="13"/>
    </row>
    <row r="873" spans="129:129" x14ac:dyDescent="0.2">
      <c r="DY873" s="13"/>
    </row>
    <row r="874" spans="129:129" x14ac:dyDescent="0.2">
      <c r="DY874" s="13"/>
    </row>
    <row r="875" spans="129:129" x14ac:dyDescent="0.2">
      <c r="DY875" s="13"/>
    </row>
    <row r="876" spans="129:129" x14ac:dyDescent="0.2">
      <c r="DY876" s="13"/>
    </row>
    <row r="877" spans="129:129" x14ac:dyDescent="0.2">
      <c r="DY877" s="13"/>
    </row>
    <row r="878" spans="129:129" x14ac:dyDescent="0.2">
      <c r="DY878" s="13"/>
    </row>
    <row r="879" spans="129:129" x14ac:dyDescent="0.2">
      <c r="DY879" s="13"/>
    </row>
    <row r="880" spans="129:129" x14ac:dyDescent="0.2">
      <c r="DY880" s="13"/>
    </row>
    <row r="881" spans="129:129" x14ac:dyDescent="0.2">
      <c r="DY881" s="13"/>
    </row>
    <row r="882" spans="129:129" x14ac:dyDescent="0.2">
      <c r="DY882" s="13"/>
    </row>
    <row r="883" spans="129:129" x14ac:dyDescent="0.2">
      <c r="DY883" s="13"/>
    </row>
    <row r="884" spans="129:129" x14ac:dyDescent="0.2">
      <c r="DY884" s="13"/>
    </row>
    <row r="885" spans="129:129" x14ac:dyDescent="0.2">
      <c r="DY885" s="13"/>
    </row>
    <row r="886" spans="129:129" x14ac:dyDescent="0.2">
      <c r="DY886" s="13"/>
    </row>
    <row r="887" spans="129:129" x14ac:dyDescent="0.2">
      <c r="DY887" s="13"/>
    </row>
    <row r="888" spans="129:129" x14ac:dyDescent="0.2">
      <c r="DY888" s="13"/>
    </row>
    <row r="889" spans="129:129" x14ac:dyDescent="0.2">
      <c r="DY889" s="13"/>
    </row>
    <row r="890" spans="129:129" x14ac:dyDescent="0.2">
      <c r="DY890" s="13"/>
    </row>
    <row r="891" spans="129:129" x14ac:dyDescent="0.2">
      <c r="DY891" s="13"/>
    </row>
    <row r="892" spans="129:129" x14ac:dyDescent="0.2">
      <c r="DY892" s="13"/>
    </row>
    <row r="893" spans="129:129" x14ac:dyDescent="0.2">
      <c r="DY893" s="13"/>
    </row>
    <row r="894" spans="129:129" x14ac:dyDescent="0.2">
      <c r="DY894" s="13"/>
    </row>
    <row r="895" spans="129:129" x14ac:dyDescent="0.2">
      <c r="DY895" s="13"/>
    </row>
    <row r="896" spans="129:129" x14ac:dyDescent="0.2">
      <c r="DY896" s="13"/>
    </row>
    <row r="897" spans="129:129" x14ac:dyDescent="0.2">
      <c r="DY897" s="13"/>
    </row>
    <row r="898" spans="129:129" x14ac:dyDescent="0.2">
      <c r="DY898" s="13"/>
    </row>
    <row r="899" spans="129:129" x14ac:dyDescent="0.2">
      <c r="DY899" s="13"/>
    </row>
    <row r="900" spans="129:129" x14ac:dyDescent="0.2">
      <c r="DY900" s="13"/>
    </row>
    <row r="901" spans="129:129" x14ac:dyDescent="0.2">
      <c r="DY901" s="13"/>
    </row>
    <row r="902" spans="129:129" x14ac:dyDescent="0.2">
      <c r="DY902" s="13"/>
    </row>
    <row r="903" spans="129:129" x14ac:dyDescent="0.2">
      <c r="DY903" s="13"/>
    </row>
    <row r="904" spans="129:129" x14ac:dyDescent="0.2">
      <c r="DY904" s="13"/>
    </row>
    <row r="905" spans="129:129" x14ac:dyDescent="0.2">
      <c r="DY905" s="13"/>
    </row>
    <row r="906" spans="129:129" x14ac:dyDescent="0.2">
      <c r="DY906" s="13"/>
    </row>
    <row r="907" spans="129:129" x14ac:dyDescent="0.2">
      <c r="DY907" s="13"/>
    </row>
    <row r="908" spans="129:129" x14ac:dyDescent="0.2">
      <c r="DY908" s="13"/>
    </row>
    <row r="909" spans="129:129" x14ac:dyDescent="0.2">
      <c r="DY909" s="13"/>
    </row>
    <row r="910" spans="129:129" x14ac:dyDescent="0.2">
      <c r="DY910" s="13"/>
    </row>
    <row r="911" spans="129:129" x14ac:dyDescent="0.2">
      <c r="DY911" s="13"/>
    </row>
    <row r="912" spans="129:129" x14ac:dyDescent="0.2">
      <c r="DY912" s="13"/>
    </row>
    <row r="913" spans="129:129" x14ac:dyDescent="0.2">
      <c r="DY913" s="13"/>
    </row>
    <row r="914" spans="129:129" x14ac:dyDescent="0.2">
      <c r="DY914" s="13"/>
    </row>
    <row r="915" spans="129:129" x14ac:dyDescent="0.2">
      <c r="DY915" s="13"/>
    </row>
    <row r="916" spans="129:129" x14ac:dyDescent="0.2">
      <c r="DY916" s="13"/>
    </row>
    <row r="917" spans="129:129" x14ac:dyDescent="0.2">
      <c r="DY917" s="13"/>
    </row>
    <row r="918" spans="129:129" x14ac:dyDescent="0.2">
      <c r="DY918" s="13"/>
    </row>
    <row r="919" spans="129:129" x14ac:dyDescent="0.2">
      <c r="DY919" s="13"/>
    </row>
    <row r="920" spans="129:129" x14ac:dyDescent="0.2">
      <c r="DY920" s="13"/>
    </row>
    <row r="921" spans="129:129" x14ac:dyDescent="0.2">
      <c r="DY921" s="13"/>
    </row>
    <row r="922" spans="129:129" x14ac:dyDescent="0.2">
      <c r="DY922" s="13"/>
    </row>
    <row r="923" spans="129:129" x14ac:dyDescent="0.2">
      <c r="DY923" s="13"/>
    </row>
    <row r="924" spans="129:129" x14ac:dyDescent="0.2">
      <c r="DY924" s="13"/>
    </row>
    <row r="925" spans="129:129" x14ac:dyDescent="0.2">
      <c r="DY925" s="13"/>
    </row>
    <row r="926" spans="129:129" x14ac:dyDescent="0.2">
      <c r="DY926" s="13"/>
    </row>
    <row r="927" spans="129:129" x14ac:dyDescent="0.2">
      <c r="DY927" s="13"/>
    </row>
    <row r="928" spans="129:129" x14ac:dyDescent="0.2">
      <c r="DY928" s="13"/>
    </row>
    <row r="929" spans="129:129" x14ac:dyDescent="0.2">
      <c r="DY929" s="13"/>
    </row>
    <row r="930" spans="129:129" x14ac:dyDescent="0.2">
      <c r="DY930" s="13"/>
    </row>
    <row r="931" spans="129:129" x14ac:dyDescent="0.2">
      <c r="DY931" s="13"/>
    </row>
    <row r="932" spans="129:129" x14ac:dyDescent="0.2">
      <c r="DY932" s="13"/>
    </row>
    <row r="933" spans="129:129" x14ac:dyDescent="0.2">
      <c r="DY933" s="13"/>
    </row>
    <row r="934" spans="129:129" x14ac:dyDescent="0.2">
      <c r="DY934" s="13"/>
    </row>
    <row r="935" spans="129:129" x14ac:dyDescent="0.2">
      <c r="DY935" s="13"/>
    </row>
    <row r="936" spans="129:129" x14ac:dyDescent="0.2">
      <c r="DY936" s="13"/>
    </row>
    <row r="937" spans="129:129" x14ac:dyDescent="0.2">
      <c r="DY937" s="13"/>
    </row>
    <row r="938" spans="129:129" x14ac:dyDescent="0.2">
      <c r="DY938" s="13"/>
    </row>
    <row r="939" spans="129:129" x14ac:dyDescent="0.2">
      <c r="DY939" s="13"/>
    </row>
    <row r="940" spans="129:129" x14ac:dyDescent="0.2">
      <c r="DY940" s="13"/>
    </row>
    <row r="941" spans="129:129" x14ac:dyDescent="0.2">
      <c r="DY941" s="13"/>
    </row>
    <row r="942" spans="129:129" x14ac:dyDescent="0.2">
      <c r="DY942" s="13"/>
    </row>
    <row r="943" spans="129:129" x14ac:dyDescent="0.2">
      <c r="DY943" s="13"/>
    </row>
    <row r="944" spans="129:129" x14ac:dyDescent="0.2">
      <c r="DY944" s="13"/>
    </row>
    <row r="945" spans="129:129" x14ac:dyDescent="0.2">
      <c r="DY945" s="13"/>
    </row>
    <row r="946" spans="129:129" x14ac:dyDescent="0.2">
      <c r="DY946" s="13"/>
    </row>
    <row r="947" spans="129:129" x14ac:dyDescent="0.2">
      <c r="DY947" s="13"/>
    </row>
    <row r="948" spans="129:129" x14ac:dyDescent="0.2">
      <c r="DY948" s="13"/>
    </row>
    <row r="949" spans="129:129" x14ac:dyDescent="0.2">
      <c r="DY949" s="13"/>
    </row>
    <row r="950" spans="129:129" x14ac:dyDescent="0.2">
      <c r="DY950" s="13"/>
    </row>
    <row r="951" spans="129:129" x14ac:dyDescent="0.2">
      <c r="DY951" s="13"/>
    </row>
    <row r="952" spans="129:129" x14ac:dyDescent="0.2">
      <c r="DY952" s="13"/>
    </row>
    <row r="953" spans="129:129" x14ac:dyDescent="0.2">
      <c r="DY953" s="13"/>
    </row>
    <row r="954" spans="129:129" x14ac:dyDescent="0.2">
      <c r="DY954" s="13"/>
    </row>
    <row r="955" spans="129:129" x14ac:dyDescent="0.2">
      <c r="DY955" s="13"/>
    </row>
    <row r="956" spans="129:129" x14ac:dyDescent="0.2">
      <c r="DY956" s="13"/>
    </row>
    <row r="957" spans="129:129" x14ac:dyDescent="0.2">
      <c r="DY957" s="13"/>
    </row>
    <row r="958" spans="129:129" x14ac:dyDescent="0.2">
      <c r="DY958" s="13"/>
    </row>
    <row r="959" spans="129:129" x14ac:dyDescent="0.2">
      <c r="DY959" s="13"/>
    </row>
    <row r="960" spans="129:129" x14ac:dyDescent="0.2">
      <c r="DY960" s="13"/>
    </row>
    <row r="961" spans="129:129" x14ac:dyDescent="0.2">
      <c r="DY961" s="13"/>
    </row>
    <row r="962" spans="129:129" x14ac:dyDescent="0.2">
      <c r="DY962" s="13"/>
    </row>
    <row r="963" spans="129:129" x14ac:dyDescent="0.2">
      <c r="DY963" s="13"/>
    </row>
    <row r="964" spans="129:129" x14ac:dyDescent="0.2">
      <c r="DY964" s="13"/>
    </row>
    <row r="965" spans="129:129" x14ac:dyDescent="0.2">
      <c r="DY965" s="13"/>
    </row>
    <row r="966" spans="129:129" x14ac:dyDescent="0.2">
      <c r="DY966" s="13"/>
    </row>
    <row r="967" spans="129:129" x14ac:dyDescent="0.2">
      <c r="DY967" s="13"/>
    </row>
    <row r="968" spans="129:129" x14ac:dyDescent="0.2">
      <c r="DY968" s="13"/>
    </row>
    <row r="969" spans="129:129" x14ac:dyDescent="0.2">
      <c r="DY969" s="13"/>
    </row>
    <row r="970" spans="129:129" x14ac:dyDescent="0.2">
      <c r="DY970" s="13"/>
    </row>
    <row r="971" spans="129:129" x14ac:dyDescent="0.2">
      <c r="DY971" s="13"/>
    </row>
    <row r="972" spans="129:129" x14ac:dyDescent="0.2">
      <c r="DY972" s="13"/>
    </row>
    <row r="973" spans="129:129" x14ac:dyDescent="0.2">
      <c r="DY973" s="13"/>
    </row>
    <row r="974" spans="129:129" x14ac:dyDescent="0.2">
      <c r="DY974" s="13"/>
    </row>
    <row r="975" spans="129:129" x14ac:dyDescent="0.2">
      <c r="DY975" s="13"/>
    </row>
    <row r="976" spans="129:129" x14ac:dyDescent="0.2">
      <c r="DY976" s="13"/>
    </row>
    <row r="977" spans="129:129" x14ac:dyDescent="0.2">
      <c r="DY977" s="13"/>
    </row>
    <row r="978" spans="129:129" x14ac:dyDescent="0.2">
      <c r="DY978" s="13"/>
    </row>
    <row r="979" spans="129:129" x14ac:dyDescent="0.2">
      <c r="DY979" s="13"/>
    </row>
    <row r="980" spans="129:129" x14ac:dyDescent="0.2">
      <c r="DY980" s="13"/>
    </row>
    <row r="981" spans="129:129" x14ac:dyDescent="0.2">
      <c r="DY981" s="13"/>
    </row>
    <row r="982" spans="129:129" x14ac:dyDescent="0.2">
      <c r="DY982" s="13"/>
    </row>
    <row r="983" spans="129:129" x14ac:dyDescent="0.2">
      <c r="DY983" s="13"/>
    </row>
    <row r="984" spans="129:129" x14ac:dyDescent="0.2">
      <c r="DY984" s="13"/>
    </row>
    <row r="985" spans="129:129" x14ac:dyDescent="0.2">
      <c r="DY985" s="13"/>
    </row>
    <row r="986" spans="129:129" x14ac:dyDescent="0.2">
      <c r="DY986" s="13"/>
    </row>
    <row r="987" spans="129:129" x14ac:dyDescent="0.2">
      <c r="DY987" s="13"/>
    </row>
    <row r="988" spans="129:129" x14ac:dyDescent="0.2">
      <c r="DY988" s="13"/>
    </row>
    <row r="989" spans="129:129" x14ac:dyDescent="0.2">
      <c r="DY989" s="13"/>
    </row>
    <row r="990" spans="129:129" x14ac:dyDescent="0.2">
      <c r="DY990" s="13"/>
    </row>
    <row r="991" spans="129:129" x14ac:dyDescent="0.2">
      <c r="DY991" s="13"/>
    </row>
    <row r="992" spans="129:129" x14ac:dyDescent="0.2">
      <c r="DY992" s="13"/>
    </row>
    <row r="993" spans="129:129" x14ac:dyDescent="0.2">
      <c r="DY993" s="13"/>
    </row>
    <row r="994" spans="129:129" x14ac:dyDescent="0.2">
      <c r="DY994" s="13"/>
    </row>
    <row r="995" spans="129:129" x14ac:dyDescent="0.2">
      <c r="DY995" s="13"/>
    </row>
    <row r="996" spans="129:129" x14ac:dyDescent="0.2">
      <c r="DY996" s="13"/>
    </row>
    <row r="997" spans="129:129" x14ac:dyDescent="0.2">
      <c r="DY997" s="13"/>
    </row>
    <row r="998" spans="129:129" x14ac:dyDescent="0.2">
      <c r="DY998" s="13"/>
    </row>
    <row r="999" spans="129:129" x14ac:dyDescent="0.2">
      <c r="DY999" s="13"/>
    </row>
    <row r="1000" spans="129:129" x14ac:dyDescent="0.2">
      <c r="DY1000" s="13"/>
    </row>
    <row r="1001" spans="129:129" x14ac:dyDescent="0.2">
      <c r="DY1001" s="13"/>
    </row>
    <row r="1002" spans="129:129" x14ac:dyDescent="0.2">
      <c r="DY1002" s="13"/>
    </row>
    <row r="1003" spans="129:129" x14ac:dyDescent="0.2">
      <c r="DY1003" s="13"/>
    </row>
    <row r="1004" spans="129:129" x14ac:dyDescent="0.2">
      <c r="DY1004" s="13"/>
    </row>
    <row r="1005" spans="129:129" x14ac:dyDescent="0.2">
      <c r="DY1005" s="13"/>
    </row>
    <row r="1006" spans="129:129" x14ac:dyDescent="0.2">
      <c r="DY1006" s="13"/>
    </row>
    <row r="1007" spans="129:129" x14ac:dyDescent="0.2">
      <c r="DY1007" s="13"/>
    </row>
    <row r="1008" spans="129:129" x14ac:dyDescent="0.2">
      <c r="DY1008" s="13"/>
    </row>
    <row r="1009" spans="129:129" x14ac:dyDescent="0.2">
      <c r="DY1009" s="13"/>
    </row>
    <row r="1010" spans="129:129" x14ac:dyDescent="0.2">
      <c r="DY1010" s="13"/>
    </row>
    <row r="1011" spans="129:129" x14ac:dyDescent="0.2">
      <c r="DY1011" s="13"/>
    </row>
    <row r="1012" spans="129:129" x14ac:dyDescent="0.2">
      <c r="DY1012" s="13"/>
    </row>
    <row r="1013" spans="129:129" x14ac:dyDescent="0.2">
      <c r="DY1013" s="13"/>
    </row>
    <row r="1014" spans="129:129" x14ac:dyDescent="0.2">
      <c r="DY1014" s="13"/>
    </row>
    <row r="1015" spans="129:129" x14ac:dyDescent="0.2">
      <c r="DY1015" s="13"/>
    </row>
    <row r="1016" spans="129:129" x14ac:dyDescent="0.2">
      <c r="DY1016" s="13"/>
    </row>
    <row r="1017" spans="129:129" x14ac:dyDescent="0.2">
      <c r="DY1017" s="13"/>
    </row>
    <row r="1018" spans="129:129" x14ac:dyDescent="0.2">
      <c r="DY1018" s="13"/>
    </row>
    <row r="1019" spans="129:129" x14ac:dyDescent="0.2">
      <c r="DY1019" s="13"/>
    </row>
    <row r="1020" spans="129:129" x14ac:dyDescent="0.2">
      <c r="DY1020" s="13"/>
    </row>
    <row r="1021" spans="129:129" x14ac:dyDescent="0.2">
      <c r="DY1021" s="13"/>
    </row>
    <row r="1022" spans="129:129" x14ac:dyDescent="0.2">
      <c r="DY1022" s="13"/>
    </row>
    <row r="1023" spans="129:129" x14ac:dyDescent="0.2">
      <c r="DY1023" s="13"/>
    </row>
    <row r="1024" spans="129:129" x14ac:dyDescent="0.2">
      <c r="DY1024" s="13"/>
    </row>
    <row r="1025" spans="129:129" x14ac:dyDescent="0.2">
      <c r="DY1025" s="13"/>
    </row>
    <row r="1026" spans="129:129" x14ac:dyDescent="0.2">
      <c r="DY1026" s="13"/>
    </row>
    <row r="1027" spans="129:129" x14ac:dyDescent="0.2">
      <c r="DY1027" s="13"/>
    </row>
    <row r="1028" spans="129:129" x14ac:dyDescent="0.2">
      <c r="DY1028" s="13"/>
    </row>
    <row r="1029" spans="129:129" x14ac:dyDescent="0.2">
      <c r="DY1029" s="13"/>
    </row>
    <row r="1030" spans="129:129" x14ac:dyDescent="0.2">
      <c r="DY1030" s="13"/>
    </row>
    <row r="1031" spans="129:129" x14ac:dyDescent="0.2">
      <c r="DY1031" s="13"/>
    </row>
    <row r="1032" spans="129:129" x14ac:dyDescent="0.2">
      <c r="DY1032" s="13"/>
    </row>
    <row r="1033" spans="129:129" x14ac:dyDescent="0.2">
      <c r="DY1033" s="13"/>
    </row>
    <row r="1034" spans="129:129" x14ac:dyDescent="0.2">
      <c r="DY1034" s="13"/>
    </row>
    <row r="1035" spans="129:129" x14ac:dyDescent="0.2">
      <c r="DY1035" s="13"/>
    </row>
    <row r="1036" spans="129:129" x14ac:dyDescent="0.2">
      <c r="DY1036" s="13"/>
    </row>
    <row r="1037" spans="129:129" x14ac:dyDescent="0.2">
      <c r="DY1037" s="13"/>
    </row>
    <row r="1038" spans="129:129" x14ac:dyDescent="0.2">
      <c r="DY1038" s="13"/>
    </row>
    <row r="1039" spans="129:129" x14ac:dyDescent="0.2">
      <c r="DY1039" s="13"/>
    </row>
    <row r="1040" spans="129:129" x14ac:dyDescent="0.2">
      <c r="DY1040" s="13"/>
    </row>
    <row r="1041" spans="129:129" x14ac:dyDescent="0.2">
      <c r="DY1041" s="13"/>
    </row>
    <row r="1042" spans="129:129" x14ac:dyDescent="0.2">
      <c r="DY1042" s="13"/>
    </row>
    <row r="1043" spans="129:129" x14ac:dyDescent="0.2">
      <c r="DY1043" s="13"/>
    </row>
    <row r="1044" spans="129:129" x14ac:dyDescent="0.2">
      <c r="DY1044" s="13"/>
    </row>
    <row r="1045" spans="129:129" x14ac:dyDescent="0.2">
      <c r="DY1045" s="13"/>
    </row>
    <row r="1046" spans="129:129" x14ac:dyDescent="0.2">
      <c r="DY1046" s="13"/>
    </row>
    <row r="1047" spans="129:129" x14ac:dyDescent="0.2">
      <c r="DY1047" s="13"/>
    </row>
    <row r="1048" spans="129:129" x14ac:dyDescent="0.2">
      <c r="DY1048" s="13"/>
    </row>
    <row r="1049" spans="129:129" x14ac:dyDescent="0.2">
      <c r="DY1049" s="13"/>
    </row>
    <row r="1050" spans="129:129" x14ac:dyDescent="0.2">
      <c r="DY1050" s="13"/>
    </row>
    <row r="1051" spans="129:129" x14ac:dyDescent="0.2">
      <c r="DY1051" s="13"/>
    </row>
    <row r="1052" spans="129:129" x14ac:dyDescent="0.2">
      <c r="DY1052" s="13"/>
    </row>
    <row r="1053" spans="129:129" x14ac:dyDescent="0.2">
      <c r="DY1053" s="13"/>
    </row>
    <row r="1054" spans="129:129" x14ac:dyDescent="0.2">
      <c r="DY1054" s="13"/>
    </row>
    <row r="1055" spans="129:129" x14ac:dyDescent="0.2">
      <c r="DY1055" s="13"/>
    </row>
    <row r="1056" spans="129:129" x14ac:dyDescent="0.2">
      <c r="DY1056" s="13"/>
    </row>
    <row r="1057" spans="129:129" x14ac:dyDescent="0.2">
      <c r="DY1057" s="13"/>
    </row>
    <row r="1058" spans="129:129" x14ac:dyDescent="0.2">
      <c r="DY1058" s="13"/>
    </row>
    <row r="1059" spans="129:129" x14ac:dyDescent="0.2">
      <c r="DY1059" s="13"/>
    </row>
    <row r="1060" spans="129:129" x14ac:dyDescent="0.2">
      <c r="DY1060" s="13"/>
    </row>
    <row r="1061" spans="129:129" x14ac:dyDescent="0.2">
      <c r="DY1061" s="13"/>
    </row>
    <row r="1062" spans="129:129" x14ac:dyDescent="0.2">
      <c r="DY1062" s="13"/>
    </row>
    <row r="1063" spans="129:129" x14ac:dyDescent="0.2">
      <c r="DY1063" s="13"/>
    </row>
    <row r="1064" spans="129:129" x14ac:dyDescent="0.2">
      <c r="DY1064" s="13"/>
    </row>
    <row r="1065" spans="129:129" x14ac:dyDescent="0.2">
      <c r="DY1065" s="13"/>
    </row>
    <row r="1066" spans="129:129" x14ac:dyDescent="0.2">
      <c r="DY1066" s="13"/>
    </row>
    <row r="1067" spans="129:129" x14ac:dyDescent="0.2">
      <c r="DY1067" s="13"/>
    </row>
    <row r="1068" spans="129:129" x14ac:dyDescent="0.2">
      <c r="DY1068" s="13"/>
    </row>
    <row r="1069" spans="129:129" x14ac:dyDescent="0.2">
      <c r="DY1069" s="13"/>
    </row>
    <row r="1070" spans="129:129" x14ac:dyDescent="0.2">
      <c r="DY1070" s="13"/>
    </row>
    <row r="1071" spans="129:129" x14ac:dyDescent="0.2">
      <c r="DY1071" s="13"/>
    </row>
    <row r="1072" spans="129:129" x14ac:dyDescent="0.2">
      <c r="DY1072" s="13"/>
    </row>
    <row r="1073" spans="129:129" x14ac:dyDescent="0.2">
      <c r="DY1073" s="13"/>
    </row>
    <row r="1074" spans="129:129" x14ac:dyDescent="0.2">
      <c r="DY1074" s="13"/>
    </row>
    <row r="1075" spans="129:129" x14ac:dyDescent="0.2">
      <c r="DY1075" s="13"/>
    </row>
    <row r="1076" spans="129:129" x14ac:dyDescent="0.2">
      <c r="DY1076" s="13"/>
    </row>
    <row r="1077" spans="129:129" x14ac:dyDescent="0.2">
      <c r="DY1077" s="13"/>
    </row>
    <row r="1078" spans="129:129" x14ac:dyDescent="0.2">
      <c r="DY1078" s="13"/>
    </row>
    <row r="1079" spans="129:129" x14ac:dyDescent="0.2">
      <c r="DY1079" s="13"/>
    </row>
    <row r="1080" spans="129:129" x14ac:dyDescent="0.2">
      <c r="DY1080" s="13"/>
    </row>
    <row r="1081" spans="129:129" x14ac:dyDescent="0.2">
      <c r="DY1081" s="13"/>
    </row>
    <row r="1082" spans="129:129" x14ac:dyDescent="0.2">
      <c r="DY1082" s="13"/>
    </row>
    <row r="1083" spans="129:129" x14ac:dyDescent="0.2">
      <c r="DY1083" s="13"/>
    </row>
    <row r="1084" spans="129:129" x14ac:dyDescent="0.2">
      <c r="DY1084" s="13"/>
    </row>
    <row r="1085" spans="129:129" x14ac:dyDescent="0.2">
      <c r="DY1085" s="13"/>
    </row>
    <row r="1086" spans="129:129" x14ac:dyDescent="0.2">
      <c r="DY1086" s="13"/>
    </row>
    <row r="1087" spans="129:129" x14ac:dyDescent="0.2">
      <c r="DY1087" s="13"/>
    </row>
    <row r="1088" spans="129:129" x14ac:dyDescent="0.2">
      <c r="DY1088" s="13"/>
    </row>
    <row r="1089" spans="129:129" x14ac:dyDescent="0.2">
      <c r="DY1089" s="13"/>
    </row>
    <row r="1090" spans="129:129" x14ac:dyDescent="0.2">
      <c r="DY1090" s="13"/>
    </row>
    <row r="1091" spans="129:129" x14ac:dyDescent="0.2">
      <c r="DY1091" s="13"/>
    </row>
    <row r="1092" spans="129:129" x14ac:dyDescent="0.2">
      <c r="DY1092" s="13"/>
    </row>
    <row r="1093" spans="129:129" x14ac:dyDescent="0.2">
      <c r="DY1093" s="13"/>
    </row>
    <row r="1094" spans="129:129" x14ac:dyDescent="0.2">
      <c r="DY1094" s="13"/>
    </row>
    <row r="1095" spans="129:129" x14ac:dyDescent="0.2">
      <c r="DY1095" s="13"/>
    </row>
    <row r="1096" spans="129:129" x14ac:dyDescent="0.2">
      <c r="DY1096" s="13"/>
    </row>
    <row r="1097" spans="129:129" x14ac:dyDescent="0.2">
      <c r="DY1097" s="13"/>
    </row>
    <row r="1098" spans="129:129" x14ac:dyDescent="0.2">
      <c r="DY1098" s="13"/>
    </row>
    <row r="1099" spans="129:129" x14ac:dyDescent="0.2">
      <c r="DY1099" s="13"/>
    </row>
    <row r="1100" spans="129:129" x14ac:dyDescent="0.2">
      <c r="DY1100" s="13"/>
    </row>
    <row r="1101" spans="129:129" x14ac:dyDescent="0.2">
      <c r="DY1101" s="13"/>
    </row>
    <row r="1102" spans="129:129" x14ac:dyDescent="0.2">
      <c r="DY1102" s="13"/>
    </row>
    <row r="1103" spans="129:129" x14ac:dyDescent="0.2">
      <c r="DY1103" s="13"/>
    </row>
    <row r="1104" spans="129:129" x14ac:dyDescent="0.2">
      <c r="DY1104" s="13"/>
    </row>
    <row r="1105" spans="129:129" x14ac:dyDescent="0.2">
      <c r="DY1105" s="13"/>
    </row>
    <row r="1106" spans="129:129" x14ac:dyDescent="0.2">
      <c r="DY1106" s="13"/>
    </row>
    <row r="1107" spans="129:129" x14ac:dyDescent="0.2">
      <c r="DY1107" s="13"/>
    </row>
    <row r="1108" spans="129:129" x14ac:dyDescent="0.2">
      <c r="DY1108" s="13"/>
    </row>
    <row r="1109" spans="129:129" x14ac:dyDescent="0.2">
      <c r="DY1109" s="13"/>
    </row>
    <row r="1110" spans="129:129" x14ac:dyDescent="0.2">
      <c r="DY1110" s="13"/>
    </row>
    <row r="1111" spans="129:129" x14ac:dyDescent="0.2">
      <c r="DY1111" s="13"/>
    </row>
    <row r="1112" spans="129:129" x14ac:dyDescent="0.2">
      <c r="DY1112" s="13"/>
    </row>
    <row r="1113" spans="129:129" x14ac:dyDescent="0.2">
      <c r="DY1113" s="13"/>
    </row>
    <row r="1114" spans="129:129" x14ac:dyDescent="0.2">
      <c r="DY1114" s="13"/>
    </row>
    <row r="1115" spans="129:129" x14ac:dyDescent="0.2">
      <c r="DY1115" s="13"/>
    </row>
    <row r="1116" spans="129:129" x14ac:dyDescent="0.2">
      <c r="DY1116" s="13"/>
    </row>
    <row r="1117" spans="129:129" x14ac:dyDescent="0.2">
      <c r="DY1117" s="13"/>
    </row>
    <row r="1118" spans="129:129" x14ac:dyDescent="0.2">
      <c r="DY1118" s="13"/>
    </row>
    <row r="1119" spans="129:129" x14ac:dyDescent="0.2">
      <c r="DY1119" s="13"/>
    </row>
    <row r="1120" spans="129:129" x14ac:dyDescent="0.2">
      <c r="DY1120" s="13"/>
    </row>
    <row r="1121" spans="129:129" x14ac:dyDescent="0.2">
      <c r="DY1121" s="13"/>
    </row>
    <row r="1122" spans="129:129" x14ac:dyDescent="0.2">
      <c r="DY1122" s="13"/>
    </row>
    <row r="1123" spans="129:129" x14ac:dyDescent="0.2">
      <c r="DY1123" s="13"/>
    </row>
    <row r="1124" spans="129:129" x14ac:dyDescent="0.2">
      <c r="DY1124" s="13"/>
    </row>
    <row r="1125" spans="129:129" x14ac:dyDescent="0.2">
      <c r="DY1125" s="13"/>
    </row>
    <row r="1126" spans="129:129" x14ac:dyDescent="0.2">
      <c r="DY1126" s="13"/>
    </row>
    <row r="1127" spans="129:129" x14ac:dyDescent="0.2">
      <c r="DY1127" s="13"/>
    </row>
    <row r="1128" spans="129:129" x14ac:dyDescent="0.2">
      <c r="DY1128" s="13"/>
    </row>
    <row r="1129" spans="129:129" x14ac:dyDescent="0.2">
      <c r="DY1129" s="13"/>
    </row>
    <row r="1130" spans="129:129" x14ac:dyDescent="0.2">
      <c r="DY1130" s="13"/>
    </row>
    <row r="1131" spans="129:129" x14ac:dyDescent="0.2">
      <c r="DY1131" s="13"/>
    </row>
    <row r="1132" spans="129:129" x14ac:dyDescent="0.2">
      <c r="DY1132" s="13"/>
    </row>
    <row r="1133" spans="129:129" x14ac:dyDescent="0.2">
      <c r="DY1133" s="13"/>
    </row>
    <row r="1134" spans="129:129" x14ac:dyDescent="0.2">
      <c r="DY1134" s="13"/>
    </row>
    <row r="1135" spans="129:129" x14ac:dyDescent="0.2">
      <c r="DY1135" s="13"/>
    </row>
    <row r="1136" spans="129:129" x14ac:dyDescent="0.2">
      <c r="DY1136" s="13"/>
    </row>
  </sheetData>
  <mergeCells count="8">
    <mergeCell ref="CD3:CR3"/>
    <mergeCell ref="CT3:DH3"/>
    <mergeCell ref="DJ3:DX3"/>
    <mergeCell ref="B3:P3"/>
    <mergeCell ref="R3:AF3"/>
    <mergeCell ref="AH3:AV3"/>
    <mergeCell ref="AX3:BL3"/>
    <mergeCell ref="BN3:CB3"/>
  </mergeCells>
  <conditionalFormatting sqref="A5:A6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8"/>
  <sheetViews>
    <sheetView workbookViewId="0">
      <pane xSplit="1" ySplit="4" topLeftCell="B471" activePane="bottomRight" state="frozen"/>
      <selection sqref="A1:I59"/>
      <selection pane="topRight" sqref="A1:I59"/>
      <selection pane="bottomLeft" sqref="A1:I59"/>
      <selection pane="bottomRight" activeCell="Q490" sqref="Q490"/>
    </sheetView>
  </sheetViews>
  <sheetFormatPr defaultRowHeight="14.25" x14ac:dyDescent="0.2"/>
  <cols>
    <col min="1" max="1" width="15.125" customWidth="1"/>
    <col min="2" max="2" width="9.25" style="2" customWidth="1"/>
    <col min="3" max="3" width="7.75" style="2" customWidth="1"/>
    <col min="4" max="8" width="8.25" style="2" customWidth="1"/>
    <col min="9" max="9" width="7.75" style="2" customWidth="1"/>
    <col min="10" max="17" width="9" style="2" customWidth="1"/>
    <col min="18" max="18" width="12.25" style="6" bestFit="1" customWidth="1"/>
    <col min="19" max="22" width="9" style="6" customWidth="1"/>
    <col min="23" max="23" width="8.125" style="6" customWidth="1"/>
    <col min="24" max="24" width="9.125" style="6" customWidth="1"/>
    <col min="25" max="28" width="9" style="6" customWidth="1"/>
    <col min="29" max="31" width="9.625" style="6" bestFit="1" customWidth="1"/>
    <col min="32" max="33" width="9" style="6" customWidth="1"/>
    <col min="34" max="34" width="9.625" style="10" bestFit="1" customWidth="1"/>
    <col min="35" max="35" width="9" style="10" customWidth="1"/>
    <col min="36" max="37" width="9.375" style="10" customWidth="1"/>
    <col min="38" max="38" width="9.75" style="10" customWidth="1"/>
    <col min="39" max="39" width="11.25" style="10" customWidth="1"/>
    <col min="40" max="40" width="11.125" style="10" customWidth="1"/>
    <col min="41" max="41" width="11.25" style="10" customWidth="1"/>
    <col min="42" max="42" width="9.75" style="10" customWidth="1"/>
    <col min="43" max="49" width="12.625" style="2" customWidth="1"/>
    <col min="50" max="50" width="12.625" style="6" customWidth="1"/>
    <col min="51" max="53" width="11.875" style="4" customWidth="1"/>
  </cols>
  <sheetData>
    <row r="1" spans="1:53" s="24" customFormat="1" x14ac:dyDescent="0.2">
      <c r="A1" s="24">
        <v>1</v>
      </c>
      <c r="B1" s="25">
        <f>A1+1</f>
        <v>2</v>
      </c>
      <c r="C1" s="25">
        <f t="shared" ref="C1:BA1" si="0">B1+1</f>
        <v>3</v>
      </c>
      <c r="D1" s="25">
        <f t="shared" si="0"/>
        <v>4</v>
      </c>
      <c r="E1" s="25">
        <f t="shared" si="0"/>
        <v>5</v>
      </c>
      <c r="F1" s="25">
        <f t="shared" si="0"/>
        <v>6</v>
      </c>
      <c r="G1" s="25">
        <f t="shared" si="0"/>
        <v>7</v>
      </c>
      <c r="H1" s="25">
        <f t="shared" si="0"/>
        <v>8</v>
      </c>
      <c r="I1" s="25">
        <f t="shared" si="0"/>
        <v>9</v>
      </c>
      <c r="J1" s="25">
        <f t="shared" si="0"/>
        <v>10</v>
      </c>
      <c r="K1" s="25">
        <f t="shared" si="0"/>
        <v>11</v>
      </c>
      <c r="L1" s="25">
        <f t="shared" si="0"/>
        <v>12</v>
      </c>
      <c r="M1" s="25">
        <f t="shared" si="0"/>
        <v>13</v>
      </c>
      <c r="N1" s="25">
        <f t="shared" si="0"/>
        <v>14</v>
      </c>
      <c r="O1" s="25">
        <f t="shared" si="0"/>
        <v>15</v>
      </c>
      <c r="P1" s="25">
        <f t="shared" si="0"/>
        <v>16</v>
      </c>
      <c r="Q1" s="25">
        <f t="shared" si="0"/>
        <v>17</v>
      </c>
      <c r="R1" s="25">
        <f t="shared" ref="R1" si="1">Q1+1</f>
        <v>18</v>
      </c>
      <c r="S1" s="25">
        <f t="shared" ref="S1" si="2">R1+1</f>
        <v>19</v>
      </c>
      <c r="T1" s="25">
        <f t="shared" ref="T1" si="3">S1+1</f>
        <v>20</v>
      </c>
      <c r="U1" s="25">
        <f t="shared" ref="U1" si="4">T1+1</f>
        <v>21</v>
      </c>
      <c r="V1" s="25">
        <f t="shared" ref="V1" si="5">U1+1</f>
        <v>22</v>
      </c>
      <c r="W1" s="25">
        <f t="shared" ref="W1" si="6">V1+1</f>
        <v>23</v>
      </c>
      <c r="X1" s="25">
        <f t="shared" ref="X1" si="7">W1+1</f>
        <v>24</v>
      </c>
      <c r="Y1" s="25">
        <f t="shared" ref="Y1" si="8">X1+1</f>
        <v>25</v>
      </c>
      <c r="Z1" s="25">
        <f t="shared" ref="Z1" si="9">Y1+1</f>
        <v>26</v>
      </c>
      <c r="AA1" s="25">
        <f t="shared" ref="AA1" si="10">Z1+1</f>
        <v>27</v>
      </c>
      <c r="AB1" s="25">
        <f t="shared" ref="AB1" si="11">AA1+1</f>
        <v>28</v>
      </c>
      <c r="AC1" s="25">
        <f t="shared" ref="AC1" si="12">AB1+1</f>
        <v>29</v>
      </c>
      <c r="AD1" s="25">
        <f t="shared" ref="AD1" si="13">AC1+1</f>
        <v>30</v>
      </c>
      <c r="AE1" s="25">
        <f t="shared" ref="AE1" si="14">AD1+1</f>
        <v>31</v>
      </c>
      <c r="AF1" s="25">
        <f t="shared" ref="AF1" si="15">AE1+1</f>
        <v>32</v>
      </c>
      <c r="AG1" s="25">
        <f t="shared" ref="AG1" si="16">AF1+1</f>
        <v>33</v>
      </c>
      <c r="AH1" s="25">
        <f t="shared" ref="AH1" si="17">AG1+1</f>
        <v>34</v>
      </c>
      <c r="AI1" s="25">
        <f t="shared" ref="AI1" si="18">AH1+1</f>
        <v>35</v>
      </c>
      <c r="AJ1" s="25">
        <f t="shared" ref="AJ1" si="19">AI1+1</f>
        <v>36</v>
      </c>
      <c r="AK1" s="25">
        <f t="shared" ref="AK1" si="20">AJ1+1</f>
        <v>37</v>
      </c>
      <c r="AL1" s="25">
        <f t="shared" ref="AL1" si="21">AK1+1</f>
        <v>38</v>
      </c>
      <c r="AM1" s="25">
        <f t="shared" ref="AM1" si="22">AL1+1</f>
        <v>39</v>
      </c>
      <c r="AN1" s="25">
        <f t="shared" ref="AN1" si="23">AM1+1</f>
        <v>40</v>
      </c>
      <c r="AO1" s="25">
        <f t="shared" ref="AO1" si="24">AN1+1</f>
        <v>41</v>
      </c>
      <c r="AP1" s="25">
        <f t="shared" ref="AP1" si="25">AO1+1</f>
        <v>42</v>
      </c>
      <c r="AQ1" s="25">
        <f t="shared" ref="AQ1" si="26">AP1+1</f>
        <v>43</v>
      </c>
      <c r="AR1" s="25">
        <f t="shared" ref="AR1" si="27">AQ1+1</f>
        <v>44</v>
      </c>
      <c r="AS1" s="25">
        <f t="shared" ref="AS1" si="28">AR1+1</f>
        <v>45</v>
      </c>
      <c r="AT1" s="25">
        <f t="shared" ref="AT1" si="29">AS1+1</f>
        <v>46</v>
      </c>
      <c r="AU1" s="25">
        <f t="shared" ref="AU1" si="30">AT1+1</f>
        <v>47</v>
      </c>
      <c r="AV1" s="25">
        <f t="shared" ref="AV1" si="31">AU1+1</f>
        <v>48</v>
      </c>
      <c r="AW1" s="25">
        <f t="shared" ref="AW1" si="32">AV1+1</f>
        <v>49</v>
      </c>
      <c r="AX1" s="25">
        <f t="shared" ref="AX1" si="33">AW1+1</f>
        <v>50</v>
      </c>
      <c r="AY1" s="25">
        <f t="shared" ref="AY1" si="34">AX1+1</f>
        <v>51</v>
      </c>
      <c r="AZ1" s="25">
        <f t="shared" ref="AZ1" si="35">AY1+1</f>
        <v>52</v>
      </c>
      <c r="BA1" s="25">
        <f t="shared" ref="BA1" si="36">AZ1+1</f>
        <v>53</v>
      </c>
    </row>
    <row r="3" spans="1:53" x14ac:dyDescent="0.2">
      <c r="B3" s="60" t="s">
        <v>11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56"/>
      <c r="R3" s="61" t="s">
        <v>16</v>
      </c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57"/>
      <c r="AH3" s="60" t="s">
        <v>12</v>
      </c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56"/>
      <c r="AX3" s="7"/>
      <c r="AY3" s="59" t="s">
        <v>1</v>
      </c>
      <c r="AZ3" s="59"/>
      <c r="BA3" s="59"/>
    </row>
    <row r="4" spans="1:53" x14ac:dyDescent="0.2">
      <c r="B4" s="3">
        <v>2002</v>
      </c>
      <c r="C4" s="3">
        <v>2003</v>
      </c>
      <c r="D4" s="3">
        <v>2004</v>
      </c>
      <c r="E4" s="3">
        <v>2005</v>
      </c>
      <c r="F4" s="3">
        <v>2006</v>
      </c>
      <c r="G4" s="3">
        <v>2007</v>
      </c>
      <c r="H4" s="3">
        <v>2008</v>
      </c>
      <c r="I4" s="3">
        <v>2009</v>
      </c>
      <c r="J4" s="3">
        <v>2010</v>
      </c>
      <c r="K4" s="3">
        <v>2011</v>
      </c>
      <c r="L4" s="3">
        <v>2012</v>
      </c>
      <c r="M4" s="3">
        <v>2013</v>
      </c>
      <c r="N4" s="3">
        <v>2014</v>
      </c>
      <c r="O4" s="3">
        <v>2015</v>
      </c>
      <c r="P4" s="3">
        <v>2016</v>
      </c>
      <c r="Q4" s="3">
        <v>2017</v>
      </c>
      <c r="R4" s="8">
        <v>2002</v>
      </c>
      <c r="S4" s="8">
        <v>2003</v>
      </c>
      <c r="T4" s="8">
        <v>2004</v>
      </c>
      <c r="U4" s="8">
        <v>2005</v>
      </c>
      <c r="V4" s="8">
        <v>2006</v>
      </c>
      <c r="W4" s="8">
        <v>2007</v>
      </c>
      <c r="X4" s="8">
        <v>2008</v>
      </c>
      <c r="Y4" s="8">
        <v>2009</v>
      </c>
      <c r="Z4" s="8">
        <v>2010</v>
      </c>
      <c r="AA4" s="8">
        <v>2011</v>
      </c>
      <c r="AB4" s="8">
        <v>2012</v>
      </c>
      <c r="AC4" s="8">
        <v>2013</v>
      </c>
      <c r="AD4" s="8">
        <v>2014</v>
      </c>
      <c r="AE4" s="8">
        <v>2015</v>
      </c>
      <c r="AF4" s="8">
        <v>2016</v>
      </c>
      <c r="AG4" s="8">
        <v>2017</v>
      </c>
      <c r="AH4" s="3">
        <v>2002</v>
      </c>
      <c r="AI4" s="3">
        <v>2003</v>
      </c>
      <c r="AJ4" s="3">
        <v>2004</v>
      </c>
      <c r="AK4" s="3">
        <v>2005</v>
      </c>
      <c r="AL4" s="3">
        <v>2006</v>
      </c>
      <c r="AM4" s="3">
        <v>2007</v>
      </c>
      <c r="AN4" s="3">
        <v>2008</v>
      </c>
      <c r="AO4" s="3">
        <v>2009</v>
      </c>
      <c r="AP4" s="3">
        <v>2010</v>
      </c>
      <c r="AQ4" s="3">
        <v>2011</v>
      </c>
      <c r="AR4" s="3">
        <v>2012</v>
      </c>
      <c r="AS4" s="3">
        <v>2013</v>
      </c>
      <c r="AT4" s="3">
        <v>2014</v>
      </c>
      <c r="AU4" s="3">
        <v>2015</v>
      </c>
      <c r="AV4" s="3">
        <v>2016</v>
      </c>
      <c r="AW4" s="3">
        <v>2017</v>
      </c>
      <c r="AX4" s="8"/>
      <c r="AY4" s="4" t="s">
        <v>2</v>
      </c>
      <c r="AZ4" s="4" t="s">
        <v>13</v>
      </c>
      <c r="BA4" s="4" t="s">
        <v>14</v>
      </c>
    </row>
    <row r="5" spans="1:53" x14ac:dyDescent="0.2">
      <c r="A5" t="s">
        <v>58</v>
      </c>
      <c r="B5" s="16" t="s">
        <v>15</v>
      </c>
      <c r="C5" s="16" t="s">
        <v>15</v>
      </c>
      <c r="D5" s="16" t="s">
        <v>15</v>
      </c>
      <c r="E5" s="16" t="s">
        <v>15</v>
      </c>
      <c r="F5" s="16" t="s">
        <v>15</v>
      </c>
      <c r="G5" s="16" t="s">
        <v>15</v>
      </c>
      <c r="H5" s="16" t="s">
        <v>15</v>
      </c>
      <c r="I5" s="16">
        <v>0.1111</v>
      </c>
      <c r="J5" s="16">
        <v>6.6699999999999995E-2</v>
      </c>
      <c r="K5" s="16">
        <v>6.6699999999999995E-2</v>
      </c>
      <c r="L5" s="16">
        <v>1.03E-2</v>
      </c>
      <c r="M5" s="16">
        <v>0.08</v>
      </c>
      <c r="N5" s="16">
        <v>6.6699999999999995E-2</v>
      </c>
      <c r="O5" s="16">
        <v>6.6699999999999995E-2</v>
      </c>
      <c r="P5" s="16">
        <v>0.12</v>
      </c>
      <c r="Q5" s="16">
        <v>0.17780000000000001</v>
      </c>
      <c r="R5" s="21" t="s">
        <v>15</v>
      </c>
      <c r="S5" s="21" t="s">
        <v>15</v>
      </c>
      <c r="T5" s="21" t="s">
        <v>15</v>
      </c>
      <c r="U5" s="21" t="s">
        <v>15</v>
      </c>
      <c r="V5" s="21" t="s">
        <v>15</v>
      </c>
      <c r="W5" s="21" t="s">
        <v>15</v>
      </c>
      <c r="X5" s="21" t="s">
        <v>15</v>
      </c>
      <c r="Y5" s="21">
        <v>1.2315</v>
      </c>
      <c r="Z5" s="21">
        <v>1.2791000000000001</v>
      </c>
      <c r="AA5" s="21">
        <v>1.3416000000000001</v>
      </c>
      <c r="AB5" s="21">
        <v>1.3959999999999999</v>
      </c>
      <c r="AC5" s="21">
        <v>1.8418000000000001</v>
      </c>
      <c r="AD5" s="21">
        <v>1.5558999999999998</v>
      </c>
      <c r="AE5" s="21">
        <v>1.696</v>
      </c>
      <c r="AF5" s="21">
        <v>2.3399000000000001</v>
      </c>
      <c r="AG5" s="21">
        <v>2.8485</v>
      </c>
      <c r="AH5" s="16" t="s">
        <v>15</v>
      </c>
      <c r="AI5" s="16" t="s">
        <v>15</v>
      </c>
      <c r="AJ5" s="16" t="s">
        <v>15</v>
      </c>
      <c r="AK5" s="16" t="s">
        <v>15</v>
      </c>
      <c r="AL5" s="16" t="s">
        <v>15</v>
      </c>
      <c r="AM5" s="16" t="s">
        <v>15</v>
      </c>
      <c r="AN5" s="16" t="s">
        <v>15</v>
      </c>
      <c r="AO5" s="16">
        <v>43.861034346624557</v>
      </c>
      <c r="AP5" s="16">
        <v>41.687499999999993</v>
      </c>
      <c r="AQ5" s="16">
        <v>46.19113573407202</v>
      </c>
      <c r="AR5" s="16">
        <v>10.299999999999999</v>
      </c>
      <c r="AS5" s="16">
        <v>52.185257664709731</v>
      </c>
      <c r="AT5" s="16">
        <v>66.699999999999989</v>
      </c>
      <c r="AU5" s="16">
        <v>90.995907230559339</v>
      </c>
      <c r="AV5" s="16">
        <v>15.789473684210526</v>
      </c>
      <c r="AW5" s="16">
        <v>28.173031215338302</v>
      </c>
      <c r="AX5" s="9"/>
      <c r="AY5" s="5">
        <v>0.55579522600000009</v>
      </c>
      <c r="AZ5" s="5">
        <v>0.90706456800000002</v>
      </c>
      <c r="BA5" s="5">
        <v>0.91467871600000006</v>
      </c>
    </row>
    <row r="6" spans="1:53" x14ac:dyDescent="0.2">
      <c r="A6" t="s">
        <v>661</v>
      </c>
      <c r="B6" s="16">
        <v>0.31419999999999998</v>
      </c>
      <c r="C6" s="16" t="s">
        <v>15</v>
      </c>
      <c r="D6" s="16">
        <v>0.17519999999999999</v>
      </c>
      <c r="E6" s="16">
        <v>0.17519999999999999</v>
      </c>
      <c r="F6" s="16" t="s">
        <v>15</v>
      </c>
      <c r="G6" s="16" t="s">
        <v>15</v>
      </c>
      <c r="H6" s="16" t="s">
        <v>15</v>
      </c>
      <c r="I6" s="16">
        <v>7.8799999999999995E-2</v>
      </c>
      <c r="J6" s="16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21">
        <v>1.8603000000000001</v>
      </c>
      <c r="S6" s="21">
        <v>1.4475</v>
      </c>
      <c r="T6" s="21">
        <v>2.1739999999999999</v>
      </c>
      <c r="U6" s="21">
        <v>2.1592000000000002</v>
      </c>
      <c r="V6" s="21">
        <v>2.2256999999999998</v>
      </c>
      <c r="W6" s="21">
        <v>2.464</v>
      </c>
      <c r="X6" s="21">
        <v>2.5373999999999999</v>
      </c>
      <c r="Y6" s="21">
        <v>2.7237999999999998</v>
      </c>
      <c r="Z6" s="21">
        <v>2.7443999999999997</v>
      </c>
      <c r="AA6" s="21">
        <v>-1.3221000000000001</v>
      </c>
      <c r="AB6" s="21">
        <v>0.23860000000000001</v>
      </c>
      <c r="AC6" s="21">
        <v>0.3493</v>
      </c>
      <c r="AD6" s="21">
        <v>1.8E-3</v>
      </c>
      <c r="AE6" s="21">
        <v>0.56620000000000004</v>
      </c>
      <c r="AF6" s="21">
        <v>0.46350000000000002</v>
      </c>
      <c r="AG6" s="21">
        <v>0.45200000000000001</v>
      </c>
      <c r="AH6" s="16">
        <v>44.847273765343985</v>
      </c>
      <c r="AI6" s="16" t="s">
        <v>15</v>
      </c>
      <c r="AJ6" s="16">
        <v>40.009134505594886</v>
      </c>
      <c r="AK6" s="16">
        <v>60.622837370242223</v>
      </c>
      <c r="AL6" s="16" t="s">
        <v>15</v>
      </c>
      <c r="AM6" s="16" t="s">
        <v>15</v>
      </c>
      <c r="AN6" s="16" t="s">
        <v>15</v>
      </c>
      <c r="AO6" s="16">
        <v>40.892579138557338</v>
      </c>
      <c r="AP6" s="16" t="s">
        <v>15</v>
      </c>
      <c r="AQ6" s="16" t="s">
        <v>15</v>
      </c>
      <c r="AR6" s="16" t="s">
        <v>15</v>
      </c>
      <c r="AS6" s="16" t="s">
        <v>15</v>
      </c>
      <c r="AT6" s="16" t="s">
        <v>15</v>
      </c>
      <c r="AU6" s="16" t="s">
        <v>15</v>
      </c>
      <c r="AV6" s="16" t="s">
        <v>15</v>
      </c>
      <c r="AW6" s="16" t="s">
        <v>15</v>
      </c>
      <c r="AX6" s="9"/>
      <c r="AY6" s="5">
        <v>0.976455195</v>
      </c>
      <c r="AZ6" s="5">
        <v>1.5815191300000002</v>
      </c>
      <c r="BA6" s="5">
        <v>1.4575791800000002</v>
      </c>
    </row>
    <row r="7" spans="1:53" x14ac:dyDescent="0.2">
      <c r="A7" t="s">
        <v>59</v>
      </c>
      <c r="B7" s="16" t="s">
        <v>15</v>
      </c>
      <c r="C7" s="16" t="s">
        <v>15</v>
      </c>
      <c r="D7" s="16" t="s">
        <v>15</v>
      </c>
      <c r="E7" s="16" t="s">
        <v>15</v>
      </c>
      <c r="F7" s="16" t="s">
        <v>15</v>
      </c>
      <c r="G7" s="16" t="s">
        <v>15</v>
      </c>
      <c r="H7" s="16" t="s">
        <v>15</v>
      </c>
      <c r="I7" s="16" t="s">
        <v>15</v>
      </c>
      <c r="J7" s="16" t="s">
        <v>15</v>
      </c>
      <c r="K7" s="16">
        <v>0.03</v>
      </c>
      <c r="L7" s="16">
        <v>0.04</v>
      </c>
      <c r="M7" s="16">
        <v>0.03</v>
      </c>
      <c r="N7" s="16" t="s">
        <v>15</v>
      </c>
      <c r="O7" s="16">
        <v>0.04</v>
      </c>
      <c r="P7" s="16">
        <v>0.05</v>
      </c>
      <c r="Q7" s="16">
        <v>0.05</v>
      </c>
      <c r="R7" s="21">
        <v>3.7524999999999999</v>
      </c>
      <c r="S7" s="21">
        <v>1.0928</v>
      </c>
      <c r="T7" s="21">
        <v>2.0023</v>
      </c>
      <c r="U7" s="21">
        <v>1.9137999999999999</v>
      </c>
      <c r="V7" s="21">
        <v>1.9245999999999999</v>
      </c>
      <c r="W7" s="21">
        <v>1.8208</v>
      </c>
      <c r="X7" s="21">
        <v>1.8578999999999999</v>
      </c>
      <c r="Y7" s="21">
        <v>2.5413000000000001</v>
      </c>
      <c r="Z7" s="21">
        <v>3.1059000000000001</v>
      </c>
      <c r="AA7" s="21">
        <v>3.1978</v>
      </c>
      <c r="AB7" s="21">
        <v>3.3100999999999998</v>
      </c>
      <c r="AC7" s="21">
        <v>2.9171</v>
      </c>
      <c r="AD7" s="21">
        <v>2.9323000000000001</v>
      </c>
      <c r="AE7" s="21">
        <v>3.1534</v>
      </c>
      <c r="AF7" s="21">
        <v>3.3820999999999999</v>
      </c>
      <c r="AG7" s="21">
        <v>3.4085999999999999</v>
      </c>
      <c r="AH7" s="16" t="s">
        <v>15</v>
      </c>
      <c r="AI7" s="16" t="s">
        <v>15</v>
      </c>
      <c r="AJ7" s="16" t="s">
        <v>15</v>
      </c>
      <c r="AK7" s="16" t="s">
        <v>15</v>
      </c>
      <c r="AL7" s="16" t="s">
        <v>15</v>
      </c>
      <c r="AM7" s="16" t="s">
        <v>15</v>
      </c>
      <c r="AN7" s="16" t="s">
        <v>15</v>
      </c>
      <c r="AO7" s="16" t="s">
        <v>15</v>
      </c>
      <c r="AP7" s="16" t="s">
        <v>15</v>
      </c>
      <c r="AQ7" s="16">
        <v>30</v>
      </c>
      <c r="AR7" s="16">
        <v>33.333333333333336</v>
      </c>
      <c r="AS7" s="16">
        <v>150</v>
      </c>
      <c r="AT7" s="16" t="s">
        <v>15</v>
      </c>
      <c r="AU7" s="16">
        <v>18.181818181818183</v>
      </c>
      <c r="AV7" s="16">
        <v>18.518518518518519</v>
      </c>
      <c r="AW7" s="16">
        <v>50</v>
      </c>
      <c r="AX7" s="9"/>
      <c r="AY7" s="5">
        <v>0.42843184400000001</v>
      </c>
      <c r="AZ7" s="5">
        <v>0.45864462300000003</v>
      </c>
      <c r="BA7" s="5">
        <v>0.48392714000000003</v>
      </c>
    </row>
    <row r="8" spans="1:53" x14ac:dyDescent="0.2">
      <c r="A8" t="s">
        <v>60</v>
      </c>
      <c r="B8" s="16" t="s">
        <v>15</v>
      </c>
      <c r="C8" s="16" t="s">
        <v>15</v>
      </c>
      <c r="D8" s="16" t="s">
        <v>15</v>
      </c>
      <c r="E8" s="16" t="s">
        <v>15</v>
      </c>
      <c r="F8" s="16" t="s">
        <v>15</v>
      </c>
      <c r="G8" s="16" t="s">
        <v>15</v>
      </c>
      <c r="H8" s="16" t="s">
        <v>15</v>
      </c>
      <c r="I8" s="16" t="s">
        <v>15</v>
      </c>
      <c r="J8" s="16" t="s">
        <v>15</v>
      </c>
      <c r="K8" s="16" t="s">
        <v>15</v>
      </c>
      <c r="L8" s="16" t="s">
        <v>15</v>
      </c>
      <c r="M8" s="16" t="s">
        <v>15</v>
      </c>
      <c r="N8" s="16" t="s">
        <v>15</v>
      </c>
      <c r="O8" s="16">
        <v>0.1</v>
      </c>
      <c r="P8" s="16">
        <v>0.15</v>
      </c>
      <c r="Q8" s="16">
        <v>0.15</v>
      </c>
      <c r="R8" s="21" t="s">
        <v>15</v>
      </c>
      <c r="S8" s="21" t="s">
        <v>15</v>
      </c>
      <c r="T8" s="21" t="s">
        <v>15</v>
      </c>
      <c r="U8" s="21" t="s">
        <v>15</v>
      </c>
      <c r="V8" s="21" t="s">
        <v>15</v>
      </c>
      <c r="W8" s="21" t="s">
        <v>15</v>
      </c>
      <c r="X8" s="21" t="s">
        <v>15</v>
      </c>
      <c r="Y8" s="21">
        <v>-0.47910000000000003</v>
      </c>
      <c r="Z8" s="21">
        <v>-0.23400000000000001</v>
      </c>
      <c r="AA8" s="21">
        <v>1.9E-3</v>
      </c>
      <c r="AB8" s="21">
        <v>3.7648000000000001</v>
      </c>
      <c r="AC8" s="21">
        <v>3.9887999999999999</v>
      </c>
      <c r="AD8" s="21">
        <v>4.0277000000000003</v>
      </c>
      <c r="AE8" s="21">
        <v>4.1531000000000002</v>
      </c>
      <c r="AF8" s="21">
        <v>4.3856999999999999</v>
      </c>
      <c r="AG8" s="21">
        <v>4.5373000000000001</v>
      </c>
      <c r="AH8" s="16" t="s">
        <v>15</v>
      </c>
      <c r="AI8" s="16" t="s">
        <v>15</v>
      </c>
      <c r="AJ8" s="16" t="s">
        <v>15</v>
      </c>
      <c r="AK8" s="16" t="s">
        <v>15</v>
      </c>
      <c r="AL8" s="16" t="s">
        <v>15</v>
      </c>
      <c r="AM8" s="16" t="s">
        <v>15</v>
      </c>
      <c r="AN8" s="16" t="s">
        <v>15</v>
      </c>
      <c r="AO8" s="16" t="s">
        <v>15</v>
      </c>
      <c r="AP8" s="16" t="s">
        <v>15</v>
      </c>
      <c r="AQ8" s="16" t="s">
        <v>15</v>
      </c>
      <c r="AR8" s="16" t="s">
        <v>15</v>
      </c>
      <c r="AS8" s="16" t="s">
        <v>15</v>
      </c>
      <c r="AT8" s="16" t="s">
        <v>15</v>
      </c>
      <c r="AU8" s="16">
        <v>44.964028776978424</v>
      </c>
      <c r="AV8" s="16">
        <v>38.910505836575872</v>
      </c>
      <c r="AW8" s="16">
        <v>49.244911359159552</v>
      </c>
      <c r="AX8" s="9"/>
      <c r="AY8" s="5">
        <v>0.67295048800000012</v>
      </c>
      <c r="AZ8" s="5">
        <v>1.01418926</v>
      </c>
      <c r="BA8" s="5">
        <v>0.87944348299999997</v>
      </c>
    </row>
    <row r="9" spans="1:53" x14ac:dyDescent="0.2">
      <c r="A9" t="s">
        <v>61</v>
      </c>
      <c r="B9" s="16" t="s">
        <v>15</v>
      </c>
      <c r="C9" s="16" t="s">
        <v>15</v>
      </c>
      <c r="D9" s="16" t="s">
        <v>15</v>
      </c>
      <c r="E9" s="16" t="s">
        <v>15</v>
      </c>
      <c r="F9" s="16" t="s">
        <v>15</v>
      </c>
      <c r="G9" s="16" t="s">
        <v>15</v>
      </c>
      <c r="H9" s="16" t="s">
        <v>15</v>
      </c>
      <c r="I9" s="16" t="s">
        <v>15</v>
      </c>
      <c r="J9" s="16" t="s">
        <v>15</v>
      </c>
      <c r="K9" s="16" t="s">
        <v>15</v>
      </c>
      <c r="L9" s="16" t="s">
        <v>15</v>
      </c>
      <c r="M9" s="16" t="s">
        <v>15</v>
      </c>
      <c r="N9" s="16">
        <v>0.05</v>
      </c>
      <c r="O9" s="16">
        <v>0.05</v>
      </c>
      <c r="P9" s="16">
        <v>7.4999999999999997E-2</v>
      </c>
      <c r="Q9" s="16">
        <v>7.4999999999999997E-2</v>
      </c>
      <c r="R9" s="21" t="s">
        <v>15</v>
      </c>
      <c r="S9" s="21" t="s">
        <v>15</v>
      </c>
      <c r="T9" s="21" t="s">
        <v>15</v>
      </c>
      <c r="U9" s="21" t="s">
        <v>15</v>
      </c>
      <c r="V9" s="21">
        <v>-1.4663999999999999</v>
      </c>
      <c r="W9" s="21">
        <v>-1.2013</v>
      </c>
      <c r="X9" s="21">
        <v>-1.4104999999999999</v>
      </c>
      <c r="Y9" s="21">
        <v>-0.62519999999999998</v>
      </c>
      <c r="Z9" s="21">
        <v>-0.40360000000000001</v>
      </c>
      <c r="AA9" s="21">
        <v>0.62609999999999999</v>
      </c>
      <c r="AB9" s="21">
        <v>1.4354</v>
      </c>
      <c r="AC9" s="21">
        <v>1.7970000000000002</v>
      </c>
      <c r="AD9" s="21">
        <v>1.8018999999999998</v>
      </c>
      <c r="AE9" s="21">
        <v>2.6886999999999999</v>
      </c>
      <c r="AF9" s="21">
        <v>3.2606999999999999</v>
      </c>
      <c r="AG9" s="21">
        <v>3.5967000000000002</v>
      </c>
      <c r="AH9" s="16" t="s">
        <v>15</v>
      </c>
      <c r="AI9" s="16" t="s">
        <v>15</v>
      </c>
      <c r="AJ9" s="16" t="s">
        <v>15</v>
      </c>
      <c r="AK9" s="16" t="s">
        <v>15</v>
      </c>
      <c r="AL9" s="16" t="s">
        <v>15</v>
      </c>
      <c r="AM9" s="16" t="s">
        <v>15</v>
      </c>
      <c r="AN9" s="16" t="s">
        <v>15</v>
      </c>
      <c r="AO9" s="16" t="s">
        <v>15</v>
      </c>
      <c r="AP9" s="16" t="s">
        <v>15</v>
      </c>
      <c r="AQ9" s="16" t="s">
        <v>15</v>
      </c>
      <c r="AR9" s="16" t="s">
        <v>15</v>
      </c>
      <c r="AS9" s="16" t="s">
        <v>15</v>
      </c>
      <c r="AT9" s="16">
        <v>8.9285714285714288</v>
      </c>
      <c r="AU9" s="16">
        <v>11.111111111111112</v>
      </c>
      <c r="AV9" s="16">
        <v>12.096774193548386</v>
      </c>
      <c r="AW9" s="16">
        <v>17.857142857142858</v>
      </c>
      <c r="AX9" s="9"/>
      <c r="AY9" s="5">
        <v>0.720550303</v>
      </c>
      <c r="AZ9" s="5">
        <v>1.5082338600000003</v>
      </c>
      <c r="BA9" s="5">
        <v>1.5128340800000002</v>
      </c>
    </row>
    <row r="10" spans="1:53" x14ac:dyDescent="0.2">
      <c r="A10" t="s">
        <v>62</v>
      </c>
      <c r="B10" s="16" t="s">
        <v>15</v>
      </c>
      <c r="C10" s="16" t="s">
        <v>15</v>
      </c>
      <c r="D10" s="16" t="s">
        <v>15</v>
      </c>
      <c r="E10" s="16" t="s">
        <v>15</v>
      </c>
      <c r="F10" s="16" t="s">
        <v>15</v>
      </c>
      <c r="G10" s="16" t="s">
        <v>15</v>
      </c>
      <c r="H10" s="16" t="s">
        <v>15</v>
      </c>
      <c r="I10" s="16" t="s">
        <v>15</v>
      </c>
      <c r="J10" s="16" t="s">
        <v>15</v>
      </c>
      <c r="K10" s="16" t="s">
        <v>15</v>
      </c>
      <c r="L10" s="16" t="s">
        <v>15</v>
      </c>
      <c r="M10" s="16">
        <v>0.5</v>
      </c>
      <c r="N10" s="16" t="s">
        <v>15</v>
      </c>
      <c r="O10" s="16" t="s">
        <v>15</v>
      </c>
      <c r="P10" s="16" t="s">
        <v>15</v>
      </c>
      <c r="Q10" s="16" t="s">
        <v>15</v>
      </c>
      <c r="R10" s="21" t="s">
        <v>15</v>
      </c>
      <c r="S10" s="21" t="s">
        <v>15</v>
      </c>
      <c r="T10" s="21" t="s">
        <v>15</v>
      </c>
      <c r="U10" s="21" t="s">
        <v>15</v>
      </c>
      <c r="V10" s="21" t="s">
        <v>15</v>
      </c>
      <c r="W10" s="21" t="s">
        <v>15</v>
      </c>
      <c r="X10" s="21">
        <v>3.2323</v>
      </c>
      <c r="Y10" s="21">
        <v>3.4319999999999999</v>
      </c>
      <c r="Z10" s="21">
        <v>2.5644999999999998</v>
      </c>
      <c r="AA10" s="21">
        <v>4.1334999999999997</v>
      </c>
      <c r="AB10" s="21">
        <v>3.8891</v>
      </c>
      <c r="AC10" s="21">
        <v>2.9600999999999997</v>
      </c>
      <c r="AD10" s="21">
        <v>2.7867999999999999</v>
      </c>
      <c r="AE10" s="21">
        <v>2.7109000000000001</v>
      </c>
      <c r="AF10" s="21">
        <v>3.1575000000000002</v>
      </c>
      <c r="AG10" s="21">
        <v>4.0942999999999996</v>
      </c>
      <c r="AH10" s="16" t="s">
        <v>15</v>
      </c>
      <c r="AI10" s="16" t="s">
        <v>15</v>
      </c>
      <c r="AJ10" s="16" t="s">
        <v>15</v>
      </c>
      <c r="AK10" s="16" t="s">
        <v>15</v>
      </c>
      <c r="AL10" s="16" t="s">
        <v>15</v>
      </c>
      <c r="AM10" s="16" t="s">
        <v>15</v>
      </c>
      <c r="AN10" s="16" t="s">
        <v>15</v>
      </c>
      <c r="AO10" s="16" t="s">
        <v>15</v>
      </c>
      <c r="AP10" s="16" t="s">
        <v>15</v>
      </c>
      <c r="AQ10" s="16" t="s">
        <v>15</v>
      </c>
      <c r="AR10" s="16" t="s">
        <v>15</v>
      </c>
      <c r="AS10" s="16">
        <v>-113.63636363636364</v>
      </c>
      <c r="AT10" s="16" t="s">
        <v>15</v>
      </c>
      <c r="AU10" s="16" t="s">
        <v>15</v>
      </c>
      <c r="AV10" s="16" t="s">
        <v>15</v>
      </c>
      <c r="AW10" s="16" t="s">
        <v>15</v>
      </c>
      <c r="AX10" s="9"/>
      <c r="AY10" s="5">
        <v>0.95752347400000004</v>
      </c>
      <c r="AZ10" s="5">
        <v>1.4127300500000002</v>
      </c>
      <c r="BA10" s="5">
        <v>1.09905213</v>
      </c>
    </row>
    <row r="11" spans="1:53" x14ac:dyDescent="0.2">
      <c r="A11" t="s">
        <v>63</v>
      </c>
      <c r="B11" s="16">
        <v>0.66749999999999998</v>
      </c>
      <c r="C11" s="16">
        <v>0.2384</v>
      </c>
      <c r="D11" s="16">
        <v>0.2041</v>
      </c>
      <c r="E11" s="16">
        <v>0.2041</v>
      </c>
      <c r="F11" s="16" t="s">
        <v>15</v>
      </c>
      <c r="G11" s="16">
        <v>1.5299999999999999E-2</v>
      </c>
      <c r="H11" s="16">
        <v>1.5299999999999999E-2</v>
      </c>
      <c r="I11" s="16">
        <v>1.5299999999999999E-2</v>
      </c>
      <c r="J11" s="16" t="s">
        <v>15</v>
      </c>
      <c r="K11" s="16">
        <v>0.34329999999999999</v>
      </c>
      <c r="L11" s="16">
        <v>0.41959999999999997</v>
      </c>
      <c r="M11" s="16" t="s">
        <v>15</v>
      </c>
      <c r="N11" s="16" t="s">
        <v>15</v>
      </c>
      <c r="O11" s="16" t="s">
        <v>15</v>
      </c>
      <c r="P11" s="16" t="s">
        <v>15</v>
      </c>
      <c r="Q11" s="16" t="s">
        <v>15</v>
      </c>
      <c r="R11" s="21">
        <v>1.8214999999999999</v>
      </c>
      <c r="S11" s="21">
        <v>1.6941000000000002</v>
      </c>
      <c r="T11" s="21">
        <v>1.7141</v>
      </c>
      <c r="U11" s="21">
        <v>1.0606</v>
      </c>
      <c r="V11" s="21">
        <v>0.66279999999999994</v>
      </c>
      <c r="W11" s="21">
        <v>0.71550000000000002</v>
      </c>
      <c r="X11" s="21">
        <v>0.76259999999999994</v>
      </c>
      <c r="Y11" s="21">
        <v>0.67659999999999998</v>
      </c>
      <c r="Z11" s="21">
        <v>0.68979999999999997</v>
      </c>
      <c r="AA11" s="21">
        <v>0.75829999999999997</v>
      </c>
      <c r="AB11" s="21">
        <v>0.6895</v>
      </c>
      <c r="AC11" s="21">
        <v>0.73860000000000003</v>
      </c>
      <c r="AD11" s="21">
        <v>0.71779999999999999</v>
      </c>
      <c r="AE11" s="21">
        <v>0.67300000000000004</v>
      </c>
      <c r="AF11" s="21">
        <v>0.64200000000000002</v>
      </c>
      <c r="AG11" s="21">
        <v>0.59809999999999997</v>
      </c>
      <c r="AH11" s="16">
        <v>88.037457135320494</v>
      </c>
      <c r="AI11" s="16">
        <v>65.101037684325505</v>
      </c>
      <c r="AJ11" s="16">
        <v>82.398062171982232</v>
      </c>
      <c r="AK11" s="16">
        <v>-53.966155473294549</v>
      </c>
      <c r="AL11" s="16" t="s">
        <v>15</v>
      </c>
      <c r="AM11" s="16">
        <v>25.888324873096447</v>
      </c>
      <c r="AN11" s="16">
        <v>40.157480314960623</v>
      </c>
      <c r="AO11" s="16">
        <v>-20.0524246395806</v>
      </c>
      <c r="AP11" s="16" t="s">
        <v>15</v>
      </c>
      <c r="AQ11" s="16">
        <v>272.67672756155673</v>
      </c>
      <c r="AR11" s="16">
        <v>-4768.1818181818171</v>
      </c>
      <c r="AS11" s="16" t="s">
        <v>15</v>
      </c>
      <c r="AT11" s="16" t="s">
        <v>15</v>
      </c>
      <c r="AU11" s="16" t="s">
        <v>15</v>
      </c>
      <c r="AV11" s="16" t="s">
        <v>15</v>
      </c>
      <c r="AW11" s="16" t="s">
        <v>15</v>
      </c>
      <c r="AX11" s="9"/>
      <c r="AY11" s="5">
        <v>0.75181190000000009</v>
      </c>
      <c r="AZ11" s="5">
        <v>1.06477292</v>
      </c>
      <c r="BA11" s="5">
        <v>1.04003585</v>
      </c>
    </row>
    <row r="12" spans="1:53" x14ac:dyDescent="0.2">
      <c r="A12" t="s">
        <v>662</v>
      </c>
      <c r="B12" s="16" t="s">
        <v>15</v>
      </c>
      <c r="C12" s="16">
        <v>0.2031</v>
      </c>
      <c r="D12" s="16">
        <v>0.12590000000000001</v>
      </c>
      <c r="E12" s="16" t="s">
        <v>15</v>
      </c>
      <c r="F12" s="16" t="s">
        <v>15</v>
      </c>
      <c r="G12" s="16" t="s">
        <v>15</v>
      </c>
      <c r="H12" s="16" t="s">
        <v>15</v>
      </c>
      <c r="I12" s="16" t="s">
        <v>15</v>
      </c>
      <c r="J12" s="16" t="s">
        <v>15</v>
      </c>
      <c r="K12" s="16" t="s">
        <v>15</v>
      </c>
      <c r="L12" s="16" t="s">
        <v>15</v>
      </c>
      <c r="M12" s="16" t="s">
        <v>15</v>
      </c>
      <c r="N12" s="16" t="s">
        <v>15</v>
      </c>
      <c r="O12" s="16" t="s">
        <v>15</v>
      </c>
      <c r="P12" s="16" t="s">
        <v>15</v>
      </c>
      <c r="Q12" s="16" t="s">
        <v>15</v>
      </c>
      <c r="R12" s="21">
        <v>1.1999</v>
      </c>
      <c r="S12" s="21">
        <v>1.7236</v>
      </c>
      <c r="T12" s="21">
        <v>1.7067999999999999</v>
      </c>
      <c r="U12" s="21">
        <v>1.5430000000000001</v>
      </c>
      <c r="V12" s="21">
        <v>0.2712</v>
      </c>
      <c r="W12" s="21">
        <v>0.93930000000000002</v>
      </c>
      <c r="X12" s="21">
        <v>0.67589999999999995</v>
      </c>
      <c r="Y12" s="21">
        <v>0.4924</v>
      </c>
      <c r="Z12" s="21">
        <v>0.27379999999999999</v>
      </c>
      <c r="AA12" s="21">
        <v>0.27379999999999999</v>
      </c>
      <c r="AB12" s="21">
        <v>7.4700000000000003E-2</v>
      </c>
      <c r="AC12" s="21">
        <v>2.2599999999999999E-2</v>
      </c>
      <c r="AD12" s="21">
        <v>0.2442</v>
      </c>
      <c r="AE12" s="21">
        <v>-2.7153999999999998</v>
      </c>
      <c r="AF12" s="21">
        <v>0.4012</v>
      </c>
      <c r="AG12" s="21">
        <v>7.4800000000000005E-2</v>
      </c>
      <c r="AH12" s="16" t="s">
        <v>15</v>
      </c>
      <c r="AI12" s="16">
        <v>64.10984848484847</v>
      </c>
      <c r="AJ12" s="16">
        <v>40.783932620667322</v>
      </c>
      <c r="AK12" s="16" t="s">
        <v>15</v>
      </c>
      <c r="AL12" s="16" t="s">
        <v>15</v>
      </c>
      <c r="AM12" s="16" t="s">
        <v>15</v>
      </c>
      <c r="AN12" s="16" t="s">
        <v>15</v>
      </c>
      <c r="AO12" s="16" t="s">
        <v>15</v>
      </c>
      <c r="AP12" s="16" t="s">
        <v>15</v>
      </c>
      <c r="AQ12" s="16" t="s">
        <v>15</v>
      </c>
      <c r="AR12" s="16" t="s">
        <v>15</v>
      </c>
      <c r="AS12" s="16" t="s">
        <v>15</v>
      </c>
      <c r="AT12" s="16" t="s">
        <v>15</v>
      </c>
      <c r="AU12" s="16" t="s">
        <v>15</v>
      </c>
      <c r="AV12" s="16" t="s">
        <v>15</v>
      </c>
      <c r="AW12" s="16" t="s">
        <v>15</v>
      </c>
      <c r="AX12" s="9"/>
      <c r="AY12" s="5" t="s">
        <v>15</v>
      </c>
      <c r="AZ12" s="5" t="s">
        <v>15</v>
      </c>
      <c r="BA12" s="5" t="s">
        <v>15</v>
      </c>
    </row>
    <row r="13" spans="1:53" x14ac:dyDescent="0.2">
      <c r="A13" t="s">
        <v>663</v>
      </c>
      <c r="B13" s="16" t="s">
        <v>15</v>
      </c>
      <c r="C13" s="16" t="s">
        <v>15</v>
      </c>
      <c r="D13" s="16" t="s">
        <v>15</v>
      </c>
      <c r="E13" s="16" t="s">
        <v>15</v>
      </c>
      <c r="F13" s="16" t="s">
        <v>15</v>
      </c>
      <c r="G13" s="16" t="s">
        <v>15</v>
      </c>
      <c r="H13" s="16" t="s">
        <v>15</v>
      </c>
      <c r="I13" s="16" t="s">
        <v>15</v>
      </c>
      <c r="J13" s="16" t="s">
        <v>15</v>
      </c>
      <c r="K13" s="16" t="s">
        <v>15</v>
      </c>
      <c r="L13" s="16" t="s">
        <v>15</v>
      </c>
      <c r="M13" s="16" t="s">
        <v>15</v>
      </c>
      <c r="N13" s="16" t="s">
        <v>15</v>
      </c>
      <c r="O13" s="16" t="s">
        <v>15</v>
      </c>
      <c r="P13" s="16" t="s">
        <v>15</v>
      </c>
      <c r="Q13" s="16" t="s">
        <v>15</v>
      </c>
      <c r="R13" s="21" t="s">
        <v>15</v>
      </c>
      <c r="S13" s="21" t="s">
        <v>15</v>
      </c>
      <c r="T13" s="21" t="s">
        <v>15</v>
      </c>
      <c r="U13" s="21" t="s">
        <v>15</v>
      </c>
      <c r="V13" s="21" t="s">
        <v>15</v>
      </c>
      <c r="W13" s="21" t="s">
        <v>15</v>
      </c>
      <c r="X13" s="21" t="s">
        <v>15</v>
      </c>
      <c r="Y13" s="21" t="s">
        <v>15</v>
      </c>
      <c r="Z13" s="21" t="s">
        <v>15</v>
      </c>
      <c r="AA13" s="21" t="s">
        <v>15</v>
      </c>
      <c r="AB13" s="21" t="s">
        <v>15</v>
      </c>
      <c r="AC13" s="21" t="s">
        <v>15</v>
      </c>
      <c r="AD13" s="21" t="s">
        <v>15</v>
      </c>
      <c r="AE13" s="21" t="s">
        <v>15</v>
      </c>
      <c r="AF13" s="21" t="s">
        <v>15</v>
      </c>
      <c r="AG13" s="21" t="s">
        <v>15</v>
      </c>
      <c r="AH13" s="16" t="s">
        <v>15</v>
      </c>
      <c r="AI13" s="16" t="s">
        <v>15</v>
      </c>
      <c r="AJ13" s="16" t="s">
        <v>15</v>
      </c>
      <c r="AK13" s="16" t="s">
        <v>15</v>
      </c>
      <c r="AL13" s="16" t="s">
        <v>15</v>
      </c>
      <c r="AM13" s="16" t="s">
        <v>15</v>
      </c>
      <c r="AN13" s="16" t="s">
        <v>15</v>
      </c>
      <c r="AO13" s="16" t="s">
        <v>15</v>
      </c>
      <c r="AP13" s="16" t="s">
        <v>15</v>
      </c>
      <c r="AQ13" s="16" t="s">
        <v>15</v>
      </c>
      <c r="AR13" s="16" t="s">
        <v>15</v>
      </c>
      <c r="AS13" s="16" t="s">
        <v>15</v>
      </c>
      <c r="AT13" s="16" t="s">
        <v>15</v>
      </c>
      <c r="AU13" s="16" t="s">
        <v>15</v>
      </c>
      <c r="AV13" s="16" t="s">
        <v>15</v>
      </c>
      <c r="AW13" s="16" t="s">
        <v>15</v>
      </c>
      <c r="AX13" s="9"/>
      <c r="AY13" s="5">
        <v>1.7551268500000001</v>
      </c>
      <c r="AZ13" s="5">
        <v>1.7551268500000001</v>
      </c>
      <c r="BA13" s="5">
        <v>1.7551268500000001</v>
      </c>
    </row>
    <row r="14" spans="1:53" x14ac:dyDescent="0.2">
      <c r="A14" t="s">
        <v>48</v>
      </c>
      <c r="B14" s="16">
        <v>1.55</v>
      </c>
      <c r="C14" s="16">
        <v>4.0999999999999996</v>
      </c>
      <c r="D14" s="16">
        <v>4.75</v>
      </c>
      <c r="E14" s="16">
        <v>6.3</v>
      </c>
      <c r="F14" s="16">
        <v>6.3</v>
      </c>
      <c r="G14" s="16">
        <v>6.3</v>
      </c>
      <c r="H14" s="16">
        <v>6.3</v>
      </c>
      <c r="I14" s="16">
        <v>6.3</v>
      </c>
      <c r="J14" s="16">
        <v>6.92</v>
      </c>
      <c r="K14" s="16">
        <v>8.43</v>
      </c>
      <c r="L14" s="16">
        <v>15.9</v>
      </c>
      <c r="M14" s="16">
        <v>12.15</v>
      </c>
      <c r="N14" s="16">
        <v>12</v>
      </c>
      <c r="O14" s="16">
        <v>12.99</v>
      </c>
      <c r="P14" s="16">
        <v>10.08</v>
      </c>
      <c r="Q14" s="16">
        <v>7.08</v>
      </c>
      <c r="R14" s="21">
        <v>17.378799999999998</v>
      </c>
      <c r="S14" s="21">
        <v>20.1876</v>
      </c>
      <c r="T14" s="21">
        <v>22.8856</v>
      </c>
      <c r="U14" s="21">
        <v>26.790500000000002</v>
      </c>
      <c r="V14" s="21">
        <v>26.049299999999999</v>
      </c>
      <c r="W14" s="21">
        <v>25.314800000000002</v>
      </c>
      <c r="X14" s="21">
        <v>24.619499999999999</v>
      </c>
      <c r="Y14" s="21">
        <v>24.152200000000001</v>
      </c>
      <c r="Z14" s="21">
        <v>13.768000000000001</v>
      </c>
      <c r="AA14" s="21">
        <v>13.2034</v>
      </c>
      <c r="AB14" s="21">
        <v>14.5823</v>
      </c>
      <c r="AC14" s="21">
        <v>15.3879</v>
      </c>
      <c r="AD14" s="21">
        <v>15.725</v>
      </c>
      <c r="AE14" s="21">
        <v>16.271899999999999</v>
      </c>
      <c r="AF14" s="21">
        <v>14.3185</v>
      </c>
      <c r="AG14" s="21">
        <v>16.925799999999999</v>
      </c>
      <c r="AH14" s="16">
        <v>39.84575835475578</v>
      </c>
      <c r="AI14" s="16">
        <v>64.921698098269275</v>
      </c>
      <c r="AJ14" s="16">
        <v>68.940493468795367</v>
      </c>
      <c r="AK14" s="16">
        <v>99.056603773584897</v>
      </c>
      <c r="AL14" s="16">
        <v>114.54545454545455</v>
      </c>
      <c r="AM14" s="16">
        <v>114.33756805807622</v>
      </c>
      <c r="AN14" s="16">
        <v>113.71841155234657</v>
      </c>
      <c r="AO14" s="16">
        <v>109.375</v>
      </c>
      <c r="AP14" s="16">
        <v>100.14471780028944</v>
      </c>
      <c r="AQ14" s="16">
        <v>112.70053475935828</v>
      </c>
      <c r="AR14" s="16">
        <v>135.54987212276214</v>
      </c>
      <c r="AS14" s="16">
        <v>99.590163934426229</v>
      </c>
      <c r="AT14" s="16">
        <v>99.009900990099027</v>
      </c>
      <c r="AU14" s="16">
        <v>98.633257403189063</v>
      </c>
      <c r="AV14" s="16">
        <v>97.769156159068856</v>
      </c>
      <c r="AW14" s="16">
        <v>69.960474308300405</v>
      </c>
      <c r="AX14" s="9"/>
      <c r="AY14" s="5">
        <v>0.93145129500000001</v>
      </c>
      <c r="AZ14" s="5">
        <v>0.98268137100000019</v>
      </c>
      <c r="BA14" s="5">
        <v>1.1143381800000001</v>
      </c>
    </row>
    <row r="15" spans="1:53" x14ac:dyDescent="0.2">
      <c r="A15" t="s">
        <v>64</v>
      </c>
      <c r="B15" s="16" t="s">
        <v>15</v>
      </c>
      <c r="C15" s="16">
        <v>0.13569999999999999</v>
      </c>
      <c r="D15" s="16">
        <v>7.2400000000000006E-2</v>
      </c>
      <c r="E15" s="16" t="s">
        <v>15</v>
      </c>
      <c r="F15" s="16" t="s">
        <v>15</v>
      </c>
      <c r="G15" s="16" t="s">
        <v>15</v>
      </c>
      <c r="H15" s="16" t="s">
        <v>15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6" t="s">
        <v>15</v>
      </c>
      <c r="O15" s="16" t="s">
        <v>15</v>
      </c>
      <c r="P15" s="16" t="s">
        <v>15</v>
      </c>
      <c r="Q15" s="16" t="s">
        <v>15</v>
      </c>
      <c r="R15" s="21">
        <v>1.0419</v>
      </c>
      <c r="S15" s="21">
        <v>1.3683000000000001</v>
      </c>
      <c r="T15" s="21">
        <v>1.298</v>
      </c>
      <c r="U15" s="21">
        <v>1.1217999999999999</v>
      </c>
      <c r="V15" s="21">
        <v>1.1022000000000001</v>
      </c>
      <c r="W15" s="21">
        <v>1.1186</v>
      </c>
      <c r="X15" s="21">
        <v>1.024</v>
      </c>
      <c r="Y15" s="21">
        <v>1.0255000000000001</v>
      </c>
      <c r="Z15" s="21">
        <v>1.0299</v>
      </c>
      <c r="AA15" s="21">
        <v>1.0267999999999999</v>
      </c>
      <c r="AB15" s="21">
        <v>1.0377000000000001</v>
      </c>
      <c r="AC15" s="21">
        <v>0.99470000000000003</v>
      </c>
      <c r="AD15" s="21">
        <v>1.0934999999999999</v>
      </c>
      <c r="AE15" s="21">
        <v>0.94950000000000001</v>
      </c>
      <c r="AF15" s="21">
        <v>0.9345</v>
      </c>
      <c r="AG15" s="21">
        <v>0.9345</v>
      </c>
      <c r="AH15" s="16" t="s">
        <v>15</v>
      </c>
      <c r="AI15" s="16">
        <v>37.87329053865475</v>
      </c>
      <c r="AJ15" s="16">
        <v>79.823594266813686</v>
      </c>
      <c r="AK15" s="16" t="s">
        <v>15</v>
      </c>
      <c r="AL15" s="16" t="s">
        <v>15</v>
      </c>
      <c r="AM15" s="16" t="s">
        <v>15</v>
      </c>
      <c r="AN15" s="16" t="s">
        <v>15</v>
      </c>
      <c r="AO15" s="16" t="s">
        <v>15</v>
      </c>
      <c r="AP15" s="16" t="s">
        <v>15</v>
      </c>
      <c r="AQ15" s="16" t="s">
        <v>15</v>
      </c>
      <c r="AR15" s="16" t="s">
        <v>15</v>
      </c>
      <c r="AS15" s="16" t="s">
        <v>15</v>
      </c>
      <c r="AT15" s="16" t="s">
        <v>15</v>
      </c>
      <c r="AU15" s="16" t="s">
        <v>15</v>
      </c>
      <c r="AV15" s="16" t="s">
        <v>15</v>
      </c>
      <c r="AW15" s="16" t="s">
        <v>15</v>
      </c>
      <c r="AX15" s="9"/>
      <c r="AY15" s="5">
        <v>0.60452620199999996</v>
      </c>
      <c r="AZ15" s="5">
        <v>0.96981107300000002</v>
      </c>
      <c r="BA15" s="5">
        <v>1.05150491</v>
      </c>
    </row>
    <row r="16" spans="1:53" x14ac:dyDescent="0.2">
      <c r="A16" t="s">
        <v>65</v>
      </c>
      <c r="B16" s="16">
        <v>0.62</v>
      </c>
      <c r="C16" s="16">
        <v>0.78</v>
      </c>
      <c r="D16" s="16">
        <v>1</v>
      </c>
      <c r="E16" s="16">
        <v>1.37</v>
      </c>
      <c r="F16" s="16">
        <v>1.53</v>
      </c>
      <c r="G16" s="16">
        <v>1.8199999999999998</v>
      </c>
      <c r="H16" s="16">
        <v>2.1</v>
      </c>
      <c r="I16" s="16">
        <v>2.1</v>
      </c>
      <c r="J16" s="16">
        <v>1.05</v>
      </c>
      <c r="K16" s="16">
        <v>2.5</v>
      </c>
      <c r="L16" s="16">
        <v>2.6</v>
      </c>
      <c r="M16" s="16">
        <v>2</v>
      </c>
      <c r="N16" s="16">
        <v>3.45</v>
      </c>
      <c r="O16" s="16">
        <v>3.45</v>
      </c>
      <c r="P16" s="16">
        <v>3.45</v>
      </c>
      <c r="Q16" s="16">
        <v>3.45</v>
      </c>
      <c r="R16" s="21">
        <v>6.0279999999999996</v>
      </c>
      <c r="S16" s="21">
        <v>7.8459000000000003</v>
      </c>
      <c r="T16" s="21">
        <v>10.1045</v>
      </c>
      <c r="U16" s="21">
        <v>12.8367</v>
      </c>
      <c r="V16" s="21">
        <v>15.7247</v>
      </c>
      <c r="W16" s="21">
        <v>18.6388</v>
      </c>
      <c r="X16" s="21">
        <v>21.497399999999999</v>
      </c>
      <c r="Y16" s="21">
        <v>23.424499999999998</v>
      </c>
      <c r="Z16" s="21">
        <v>25.953900000000001</v>
      </c>
      <c r="AA16" s="21">
        <v>24.500399999999999</v>
      </c>
      <c r="AB16" s="21">
        <v>29.0319</v>
      </c>
      <c r="AC16" s="21">
        <v>35.623100000000001</v>
      </c>
      <c r="AD16" s="21">
        <v>41.776699999999998</v>
      </c>
      <c r="AE16" s="21">
        <v>48.083799999999997</v>
      </c>
      <c r="AF16" s="21">
        <v>54.786700000000003</v>
      </c>
      <c r="AG16" s="21">
        <v>54.786700000000003</v>
      </c>
      <c r="AH16" s="16">
        <v>33.412373356326796</v>
      </c>
      <c r="AI16" s="16">
        <v>31.315240083507305</v>
      </c>
      <c r="AJ16" s="16">
        <v>31.847133757961782</v>
      </c>
      <c r="AK16" s="16">
        <v>34.948979591836739</v>
      </c>
      <c r="AL16" s="16">
        <v>35.091743119266056</v>
      </c>
      <c r="AM16" s="16">
        <v>38.805970149253731</v>
      </c>
      <c r="AN16" s="16">
        <v>44.025157232704409</v>
      </c>
      <c r="AO16" s="16">
        <v>53.299492385786806</v>
      </c>
      <c r="AP16" s="16">
        <v>26.448362720403022</v>
      </c>
      <c r="AQ16" s="16">
        <v>390.625</v>
      </c>
      <c r="AR16" s="16">
        <v>38.518518518518519</v>
      </c>
      <c r="AS16" s="16">
        <v>19.980019980019982</v>
      </c>
      <c r="AT16" s="16">
        <v>35.67735263702172</v>
      </c>
      <c r="AU16" s="16">
        <v>35.240040858018389</v>
      </c>
      <c r="AV16" s="16">
        <v>35.900104058272639</v>
      </c>
      <c r="AW16" s="16">
        <v>35.900104058272639</v>
      </c>
      <c r="AX16" s="9"/>
      <c r="AY16" s="5">
        <v>1.67982287</v>
      </c>
      <c r="AZ16" s="5">
        <v>1.0462742200000001</v>
      </c>
      <c r="BA16" s="5">
        <v>0.79424735499999999</v>
      </c>
    </row>
    <row r="17" spans="1:53" x14ac:dyDescent="0.2">
      <c r="A17" t="s">
        <v>66</v>
      </c>
      <c r="B17" s="16">
        <v>1.3599999999999999E-2</v>
      </c>
      <c r="C17" s="16">
        <v>1.1299999999999999E-2</v>
      </c>
      <c r="D17" s="16">
        <v>8.9999999999999993E-3</v>
      </c>
      <c r="E17" s="16" t="s">
        <v>15</v>
      </c>
      <c r="F17" s="16">
        <v>8.9999999999999993E-3</v>
      </c>
      <c r="G17" s="16">
        <v>1.8100000000000002E-2</v>
      </c>
      <c r="H17" s="16">
        <v>2.1700000000000001E-2</v>
      </c>
      <c r="I17" s="16">
        <v>2.2599999999999999E-2</v>
      </c>
      <c r="J17" s="16" t="s">
        <v>15</v>
      </c>
      <c r="K17" s="16">
        <v>3.15E-2</v>
      </c>
      <c r="L17" s="16">
        <v>3.15E-2</v>
      </c>
      <c r="M17" s="16">
        <v>3.15E-2</v>
      </c>
      <c r="N17" s="16">
        <v>1.5800000000000002E-2</v>
      </c>
      <c r="O17" s="16">
        <v>0.01</v>
      </c>
      <c r="P17" s="16">
        <v>5.2999999999999999E-2</v>
      </c>
      <c r="Q17" s="16">
        <v>3.2000000000000001E-2</v>
      </c>
      <c r="R17" s="21">
        <v>0.1188</v>
      </c>
      <c r="S17" s="21">
        <v>0.1104</v>
      </c>
      <c r="T17" s="21">
        <v>0.1454</v>
      </c>
      <c r="U17" s="21">
        <v>0.1152</v>
      </c>
      <c r="V17" s="21">
        <v>0.1353</v>
      </c>
      <c r="W17" s="21">
        <v>0.1575</v>
      </c>
      <c r="X17" s="21">
        <v>0.17460000000000001</v>
      </c>
      <c r="Y17" s="21">
        <v>0.18729999999999999</v>
      </c>
      <c r="Z17" s="21">
        <v>0.20610000000000001</v>
      </c>
      <c r="AA17" s="21">
        <v>0.26179999999999998</v>
      </c>
      <c r="AB17" s="21">
        <v>0.26500000000000001</v>
      </c>
      <c r="AC17" s="21">
        <v>0.27929999999999999</v>
      </c>
      <c r="AD17" s="21">
        <v>6.7000000000000002E-3</v>
      </c>
      <c r="AE17" s="21">
        <v>0.35730000000000001</v>
      </c>
      <c r="AF17" s="21">
        <v>0.3372</v>
      </c>
      <c r="AG17" s="21">
        <v>0.34079999999999999</v>
      </c>
      <c r="AH17" s="16">
        <v>71.957671957671948</v>
      </c>
      <c r="AI17" s="16">
        <v>59.788359788359777</v>
      </c>
      <c r="AJ17" s="16">
        <v>44.999999999999993</v>
      </c>
      <c r="AK17" s="16" t="s">
        <v>15</v>
      </c>
      <c r="AL17" s="16">
        <v>44.776119402985074</v>
      </c>
      <c r="AM17" s="16">
        <v>57.827476038338666</v>
      </c>
      <c r="AN17" s="16">
        <v>61.823361823361822</v>
      </c>
      <c r="AO17" s="16">
        <v>65.889212827988345</v>
      </c>
      <c r="AP17" s="16" t="s">
        <v>15</v>
      </c>
      <c r="AQ17" s="16">
        <v>50</v>
      </c>
      <c r="AR17" s="16">
        <v>90.778097982708928</v>
      </c>
      <c r="AS17" s="16">
        <v>61.643835616438359</v>
      </c>
      <c r="AT17" s="16">
        <v>2257.1428571428573</v>
      </c>
      <c r="AU17" s="16">
        <v>10000</v>
      </c>
      <c r="AV17" s="16">
        <v>167.19242902208202</v>
      </c>
      <c r="AW17" s="16">
        <v>96.09609609609609</v>
      </c>
      <c r="AX17" s="9"/>
      <c r="AY17" s="5">
        <v>0.75394109300000012</v>
      </c>
      <c r="AZ17" s="5">
        <v>0.72883009600000004</v>
      </c>
      <c r="BA17" s="5">
        <v>0.72162980700000001</v>
      </c>
    </row>
    <row r="18" spans="1:53" x14ac:dyDescent="0.2">
      <c r="A18" t="s">
        <v>67</v>
      </c>
      <c r="B18" s="16" t="s">
        <v>15</v>
      </c>
      <c r="C18" s="16" t="s">
        <v>15</v>
      </c>
      <c r="D18" s="16" t="s">
        <v>15</v>
      </c>
      <c r="E18" s="16" t="s">
        <v>15</v>
      </c>
      <c r="F18" s="16" t="s">
        <v>15</v>
      </c>
      <c r="G18" s="16" t="s">
        <v>15</v>
      </c>
      <c r="H18" s="16" t="s">
        <v>15</v>
      </c>
      <c r="I18" s="16" t="s">
        <v>15</v>
      </c>
      <c r="J18" s="16" t="s">
        <v>15</v>
      </c>
      <c r="K18" s="16" t="s">
        <v>15</v>
      </c>
      <c r="L18" s="16" t="s">
        <v>15</v>
      </c>
      <c r="M18" s="16" t="s">
        <v>15</v>
      </c>
      <c r="N18" s="16" t="s">
        <v>15</v>
      </c>
      <c r="O18" s="16" t="s">
        <v>15</v>
      </c>
      <c r="P18" s="16" t="s">
        <v>15</v>
      </c>
      <c r="Q18" s="16" t="s">
        <v>15</v>
      </c>
      <c r="R18" s="21">
        <v>21.1175</v>
      </c>
      <c r="S18" s="21">
        <v>22.696999999999999</v>
      </c>
      <c r="T18" s="21">
        <v>23.1325</v>
      </c>
      <c r="U18" s="21">
        <v>21.405100000000001</v>
      </c>
      <c r="V18" s="21">
        <v>20.808700000000002</v>
      </c>
      <c r="W18" s="21">
        <v>20.560099999999998</v>
      </c>
      <c r="X18" s="21">
        <v>20.626799999999999</v>
      </c>
      <c r="Y18" s="21">
        <v>21.0685</v>
      </c>
      <c r="Z18" s="21">
        <v>22.761399999999998</v>
      </c>
      <c r="AA18" s="21">
        <v>21.269300000000001</v>
      </c>
      <c r="AB18" s="21">
        <v>20.787800000000001</v>
      </c>
      <c r="AC18" s="21">
        <v>23.797599999999999</v>
      </c>
      <c r="AD18" s="21">
        <v>22.794699999999999</v>
      </c>
      <c r="AE18" s="21">
        <v>22.578299999999999</v>
      </c>
      <c r="AF18" s="21">
        <v>26.5151</v>
      </c>
      <c r="AG18" s="21">
        <v>26.5151</v>
      </c>
      <c r="AH18" s="16" t="s">
        <v>15</v>
      </c>
      <c r="AI18" s="16" t="s">
        <v>15</v>
      </c>
      <c r="AJ18" s="16" t="s">
        <v>15</v>
      </c>
      <c r="AK18" s="16" t="s">
        <v>15</v>
      </c>
      <c r="AL18" s="16" t="s">
        <v>15</v>
      </c>
      <c r="AM18" s="16" t="s">
        <v>15</v>
      </c>
      <c r="AN18" s="16" t="s">
        <v>15</v>
      </c>
      <c r="AO18" s="16" t="s">
        <v>15</v>
      </c>
      <c r="AP18" s="16" t="s">
        <v>15</v>
      </c>
      <c r="AQ18" s="16" t="s">
        <v>15</v>
      </c>
      <c r="AR18" s="16" t="s">
        <v>15</v>
      </c>
      <c r="AS18" s="16" t="s">
        <v>15</v>
      </c>
      <c r="AT18" s="16" t="s">
        <v>15</v>
      </c>
      <c r="AU18" s="16" t="s">
        <v>15</v>
      </c>
      <c r="AV18" s="16" t="s">
        <v>15</v>
      </c>
      <c r="AW18" s="16" t="s">
        <v>15</v>
      </c>
      <c r="AX18" s="9"/>
      <c r="AY18" s="5">
        <v>0.3744888576</v>
      </c>
      <c r="AZ18" s="5">
        <v>0.65290288200000002</v>
      </c>
      <c r="BA18" s="5">
        <v>0.78692914600000008</v>
      </c>
    </row>
    <row r="19" spans="1:53" x14ac:dyDescent="0.2">
      <c r="A19" t="s">
        <v>68</v>
      </c>
      <c r="B19" s="16" t="s">
        <v>15</v>
      </c>
      <c r="C19" s="16" t="s">
        <v>15</v>
      </c>
      <c r="D19" s="16" t="s">
        <v>15</v>
      </c>
      <c r="E19" s="16" t="s">
        <v>15</v>
      </c>
      <c r="F19" s="16" t="s">
        <v>15</v>
      </c>
      <c r="G19" s="16" t="s">
        <v>15</v>
      </c>
      <c r="H19" s="16">
        <v>5.8299999999999998E-2</v>
      </c>
      <c r="I19" s="16">
        <v>5.7999999999999996E-3</v>
      </c>
      <c r="J19" s="16">
        <v>1.6000000000000001E-3</v>
      </c>
      <c r="K19" s="16" t="s">
        <v>15</v>
      </c>
      <c r="L19" s="16" t="s">
        <v>15</v>
      </c>
      <c r="M19" s="16">
        <v>2.2000000000000001E-3</v>
      </c>
      <c r="N19" s="16">
        <v>1.5E-3</v>
      </c>
      <c r="O19" s="16" t="s">
        <v>15</v>
      </c>
      <c r="P19" s="16">
        <v>6.3600000000000004E-2</v>
      </c>
      <c r="Q19" s="16" t="s">
        <v>15</v>
      </c>
      <c r="R19" s="21" t="s">
        <v>15</v>
      </c>
      <c r="S19" s="21" t="s">
        <v>15</v>
      </c>
      <c r="T19" s="21" t="s">
        <v>15</v>
      </c>
      <c r="U19" s="21" t="s">
        <v>15</v>
      </c>
      <c r="V19" s="21" t="s">
        <v>15</v>
      </c>
      <c r="W19" s="21" t="s">
        <v>15</v>
      </c>
      <c r="X19" s="21">
        <v>0.25769999999999998</v>
      </c>
      <c r="Y19" s="21">
        <v>0.3241</v>
      </c>
      <c r="Z19" s="21">
        <v>0.42409999999999998</v>
      </c>
      <c r="AA19" s="21">
        <v>0.85309999999999997</v>
      </c>
      <c r="AB19" s="21">
        <v>0.66830000000000001</v>
      </c>
      <c r="AC19" s="21">
        <v>0.72350000000000003</v>
      </c>
      <c r="AD19" s="21">
        <v>0.68899999999999995</v>
      </c>
      <c r="AE19" s="21">
        <v>0.74319999999999997</v>
      </c>
      <c r="AF19" s="21">
        <v>0.78339999999999999</v>
      </c>
      <c r="AG19" s="21">
        <v>0.78120000000000001</v>
      </c>
      <c r="AH19" s="16" t="s">
        <v>15</v>
      </c>
      <c r="AI19" s="16" t="s">
        <v>15</v>
      </c>
      <c r="AJ19" s="16" t="s">
        <v>15</v>
      </c>
      <c r="AK19" s="16" t="s">
        <v>15</v>
      </c>
      <c r="AL19" s="16" t="s">
        <v>15</v>
      </c>
      <c r="AM19" s="16" t="s">
        <v>15</v>
      </c>
      <c r="AN19" s="16">
        <v>37.347853939782198</v>
      </c>
      <c r="AO19" s="16">
        <v>62.365591397849464</v>
      </c>
      <c r="AP19" s="16">
        <v>1.5094339622641511</v>
      </c>
      <c r="AQ19" s="16" t="s">
        <v>15</v>
      </c>
      <c r="AR19" s="16" t="s">
        <v>15</v>
      </c>
      <c r="AS19" s="16">
        <v>3.956834532374101</v>
      </c>
      <c r="AT19" s="16">
        <v>-7.4626865671641802</v>
      </c>
      <c r="AU19" s="16" t="s">
        <v>15</v>
      </c>
      <c r="AV19" s="16">
        <v>75</v>
      </c>
      <c r="AW19" s="16" t="s">
        <v>15</v>
      </c>
      <c r="AX19" s="9"/>
      <c r="AY19" s="5">
        <v>0.7393836680000001</v>
      </c>
      <c r="AZ19" s="5">
        <v>1.2362004600000001</v>
      </c>
      <c r="BA19" s="5">
        <v>1.1176225200000001</v>
      </c>
    </row>
    <row r="20" spans="1:53" x14ac:dyDescent="0.2">
      <c r="A20" t="s">
        <v>69</v>
      </c>
      <c r="B20" s="16">
        <v>5.1499999999999997E-2</v>
      </c>
      <c r="C20" s="16">
        <v>0.2167</v>
      </c>
      <c r="D20" s="16">
        <v>0.63329999999999997</v>
      </c>
      <c r="E20" s="16">
        <v>0.65</v>
      </c>
      <c r="F20" s="16">
        <v>0.3417</v>
      </c>
      <c r="G20" s="16">
        <v>0.32500000000000001</v>
      </c>
      <c r="H20" s="16">
        <v>0.2417</v>
      </c>
      <c r="I20" s="16" t="s">
        <v>15</v>
      </c>
      <c r="J20" s="16">
        <v>0.39169999999999999</v>
      </c>
      <c r="K20" s="16">
        <v>0.1333</v>
      </c>
      <c r="L20" s="16">
        <v>0.7833</v>
      </c>
      <c r="M20" s="16">
        <v>0.49</v>
      </c>
      <c r="N20" s="16">
        <v>0.3</v>
      </c>
      <c r="O20" s="16">
        <v>0.3</v>
      </c>
      <c r="P20" s="16">
        <v>0.66</v>
      </c>
      <c r="Q20" s="16">
        <v>0.93</v>
      </c>
      <c r="R20" s="21">
        <v>2.2035999999999998</v>
      </c>
      <c r="S20" s="21">
        <v>5.0739999999999998</v>
      </c>
      <c r="T20" s="21">
        <v>7.4879999999999995</v>
      </c>
      <c r="U20" s="21">
        <v>9.0017999999999994</v>
      </c>
      <c r="V20" s="21">
        <v>9.5404999999999998</v>
      </c>
      <c r="W20" s="21">
        <v>10.6548</v>
      </c>
      <c r="X20" s="21">
        <v>10.9833</v>
      </c>
      <c r="Y20" s="21">
        <v>10.1837</v>
      </c>
      <c r="Z20" s="21">
        <v>11.1661</v>
      </c>
      <c r="AA20" s="21">
        <v>9.3147000000000002</v>
      </c>
      <c r="AB20" s="21">
        <v>12.4659</v>
      </c>
      <c r="AC20" s="21">
        <v>16.452500000000001</v>
      </c>
      <c r="AD20" s="21">
        <v>17.093</v>
      </c>
      <c r="AE20" s="21">
        <v>17.984500000000001</v>
      </c>
      <c r="AF20" s="21">
        <v>19.097999999999999</v>
      </c>
      <c r="AG20" s="21">
        <v>21.6066</v>
      </c>
      <c r="AH20" s="16">
        <v>7.1877180739706903</v>
      </c>
      <c r="AI20" s="16">
        <v>17.983402489626556</v>
      </c>
      <c r="AJ20" s="16">
        <v>23.898113207547169</v>
      </c>
      <c r="AK20" s="16">
        <v>26.350995256820859</v>
      </c>
      <c r="AL20" s="16">
        <v>25.628140703517587</v>
      </c>
      <c r="AM20" s="16">
        <v>25.160641015715722</v>
      </c>
      <c r="AN20" s="16">
        <v>27.1055287652798</v>
      </c>
      <c r="AO20" s="16" t="s">
        <v>15</v>
      </c>
      <c r="AP20" s="16">
        <v>29.939616295956583</v>
      </c>
      <c r="AQ20" s="16">
        <v>-9.3002162840996299</v>
      </c>
      <c r="AR20" s="16">
        <v>28.569865411970678</v>
      </c>
      <c r="AS20" s="16">
        <v>23.902439024390247</v>
      </c>
      <c r="AT20" s="16">
        <v>26.315789473684209</v>
      </c>
      <c r="AU20" s="16">
        <v>30.927835051546392</v>
      </c>
      <c r="AV20" s="16">
        <v>38.82352941176471</v>
      </c>
      <c r="AW20" s="16">
        <v>25.409836065573771</v>
      </c>
      <c r="AX20" s="9"/>
      <c r="AY20" s="5">
        <v>0.97002775099999994</v>
      </c>
      <c r="AZ20" s="5">
        <v>0.95413206800000006</v>
      </c>
      <c r="BA20" s="5">
        <v>0.85998815700000009</v>
      </c>
    </row>
    <row r="21" spans="1:53" x14ac:dyDescent="0.2">
      <c r="A21" t="s">
        <v>70</v>
      </c>
      <c r="B21" s="16">
        <v>0.22919999999999999</v>
      </c>
      <c r="C21" s="16">
        <v>0.25</v>
      </c>
      <c r="D21" s="16">
        <v>0.25</v>
      </c>
      <c r="E21" s="16">
        <v>0.16669999999999999</v>
      </c>
      <c r="F21" s="16">
        <v>0.125</v>
      </c>
      <c r="G21" s="16">
        <v>8.3299999999999999E-2</v>
      </c>
      <c r="H21" s="16">
        <v>0.1042</v>
      </c>
      <c r="I21" s="16">
        <v>0.1042</v>
      </c>
      <c r="J21" s="16">
        <v>0.1875</v>
      </c>
      <c r="K21" s="16">
        <v>0.29170000000000001</v>
      </c>
      <c r="L21" s="16">
        <v>0.5</v>
      </c>
      <c r="M21" s="16">
        <v>0.64</v>
      </c>
      <c r="N21" s="16">
        <v>0.65</v>
      </c>
      <c r="O21" s="16" t="s">
        <v>15</v>
      </c>
      <c r="P21" s="16">
        <v>0.63</v>
      </c>
      <c r="Q21" s="16" t="s">
        <v>15</v>
      </c>
      <c r="R21" s="21">
        <v>2.5053999999999998</v>
      </c>
      <c r="S21" s="21">
        <v>2.7984999999999998</v>
      </c>
      <c r="T21" s="21">
        <v>3.1175999999999999</v>
      </c>
      <c r="U21" s="21">
        <v>3.5864000000000003</v>
      </c>
      <c r="V21" s="21">
        <v>4.1121999999999996</v>
      </c>
      <c r="W21" s="21">
        <v>4.2150999999999996</v>
      </c>
      <c r="X21" s="21">
        <v>4.5015999999999998</v>
      </c>
      <c r="Y21" s="21">
        <v>4.7295999999999996</v>
      </c>
      <c r="Z21" s="21">
        <v>5.2990000000000004</v>
      </c>
      <c r="AA21" s="21">
        <v>5.7796000000000003</v>
      </c>
      <c r="AB21" s="21">
        <v>6.7201000000000004</v>
      </c>
      <c r="AC21" s="21">
        <v>7.5106999999999999</v>
      </c>
      <c r="AD21" s="21">
        <v>8.2706</v>
      </c>
      <c r="AE21" s="21">
        <v>8.8691999999999993</v>
      </c>
      <c r="AF21" s="21">
        <v>9.5637000000000008</v>
      </c>
      <c r="AG21" s="21">
        <v>9.7136999999999993</v>
      </c>
      <c r="AH21" s="16">
        <v>50.854226758375852</v>
      </c>
      <c r="AI21" s="16">
        <v>49.71167230065619</v>
      </c>
      <c r="AJ21" s="16">
        <v>46.798951703481841</v>
      </c>
      <c r="AK21" s="16">
        <v>24.275520605795833</v>
      </c>
      <c r="AL21" s="16">
        <v>19.431058604072753</v>
      </c>
      <c r="AM21" s="16">
        <v>35.567890691716478</v>
      </c>
      <c r="AN21" s="16">
        <v>23.817142857142855</v>
      </c>
      <c r="AO21" s="16">
        <v>34.640957446808507</v>
      </c>
      <c r="AP21" s="16">
        <v>33.185840707964601</v>
      </c>
      <c r="AQ21" s="16">
        <v>43.004570249152295</v>
      </c>
      <c r="AR21" s="16">
        <v>52.175727851403522</v>
      </c>
      <c r="AS21" s="16">
        <v>50.393700787401571</v>
      </c>
      <c r="AT21" s="16">
        <v>53.719008264462808</v>
      </c>
      <c r="AU21" s="16" t="s">
        <v>15</v>
      </c>
      <c r="AV21" s="16">
        <v>51.639344262295083</v>
      </c>
      <c r="AW21" s="16" t="s">
        <v>15</v>
      </c>
      <c r="AX21" s="9"/>
      <c r="AY21" s="5">
        <v>0.3496950989</v>
      </c>
      <c r="AZ21" s="5">
        <v>0.60440131399999997</v>
      </c>
      <c r="BA21" s="5">
        <v>0.50962827300000002</v>
      </c>
    </row>
    <row r="22" spans="1:53" x14ac:dyDescent="0.2">
      <c r="A22" t="s">
        <v>664</v>
      </c>
      <c r="B22" s="16" t="s">
        <v>15</v>
      </c>
      <c r="C22" s="16" t="s">
        <v>15</v>
      </c>
      <c r="D22" s="16" t="s">
        <v>15</v>
      </c>
      <c r="E22" s="16" t="s">
        <v>15</v>
      </c>
      <c r="F22" s="16" t="s">
        <v>15</v>
      </c>
      <c r="G22" s="16" t="s">
        <v>15</v>
      </c>
      <c r="H22" s="16" t="s">
        <v>15</v>
      </c>
      <c r="I22" s="16" t="s">
        <v>15</v>
      </c>
      <c r="J22" s="16" t="s">
        <v>15</v>
      </c>
      <c r="K22" s="16" t="s">
        <v>15</v>
      </c>
      <c r="L22" s="16" t="s">
        <v>15</v>
      </c>
      <c r="M22" s="16" t="s">
        <v>15</v>
      </c>
      <c r="N22" s="16" t="s">
        <v>15</v>
      </c>
      <c r="O22" s="16" t="s">
        <v>15</v>
      </c>
      <c r="P22" s="16" t="s">
        <v>15</v>
      </c>
      <c r="Q22" s="16" t="s">
        <v>15</v>
      </c>
      <c r="R22" s="21" t="s">
        <v>15</v>
      </c>
      <c r="S22" s="21" t="s">
        <v>15</v>
      </c>
      <c r="T22" s="21" t="s">
        <v>15</v>
      </c>
      <c r="U22" s="21" t="s">
        <v>15</v>
      </c>
      <c r="V22" s="21" t="s">
        <v>15</v>
      </c>
      <c r="W22" s="21" t="s">
        <v>15</v>
      </c>
      <c r="X22" s="21" t="s">
        <v>15</v>
      </c>
      <c r="Y22" s="21" t="s">
        <v>15</v>
      </c>
      <c r="Z22" s="21" t="s">
        <v>15</v>
      </c>
      <c r="AA22" s="21">
        <v>0.1376</v>
      </c>
      <c r="AB22" s="21">
        <v>1.3028</v>
      </c>
      <c r="AC22" s="21">
        <v>0.38769999999999999</v>
      </c>
      <c r="AD22" s="21">
        <v>0.40629999999999999</v>
      </c>
      <c r="AE22" s="21">
        <v>0.38950000000000001</v>
      </c>
      <c r="AF22" s="21">
        <v>0.39900000000000002</v>
      </c>
      <c r="AG22" s="21">
        <v>0.38319999999999999</v>
      </c>
      <c r="AH22" s="16" t="s">
        <v>15</v>
      </c>
      <c r="AI22" s="16" t="s">
        <v>15</v>
      </c>
      <c r="AJ22" s="16" t="s">
        <v>15</v>
      </c>
      <c r="AK22" s="16" t="s">
        <v>15</v>
      </c>
      <c r="AL22" s="16" t="s">
        <v>15</v>
      </c>
      <c r="AM22" s="16" t="s">
        <v>15</v>
      </c>
      <c r="AN22" s="16" t="s">
        <v>15</v>
      </c>
      <c r="AO22" s="16" t="s">
        <v>15</v>
      </c>
      <c r="AP22" s="16" t="s">
        <v>15</v>
      </c>
      <c r="AQ22" s="16" t="s">
        <v>15</v>
      </c>
      <c r="AR22" s="16" t="s">
        <v>15</v>
      </c>
      <c r="AS22" s="16" t="s">
        <v>15</v>
      </c>
      <c r="AT22" s="16" t="s">
        <v>15</v>
      </c>
      <c r="AU22" s="16" t="s">
        <v>15</v>
      </c>
      <c r="AV22" s="16" t="s">
        <v>15</v>
      </c>
      <c r="AW22" s="16" t="s">
        <v>15</v>
      </c>
      <c r="AX22" s="9"/>
      <c r="AY22" s="5" t="s">
        <v>15</v>
      </c>
      <c r="AZ22" s="5" t="s">
        <v>15</v>
      </c>
      <c r="BA22" s="5" t="s">
        <v>15</v>
      </c>
    </row>
    <row r="23" spans="1:53" x14ac:dyDescent="0.2">
      <c r="A23" t="s">
        <v>71</v>
      </c>
      <c r="B23" s="16" t="s">
        <v>15</v>
      </c>
      <c r="C23" s="16" t="s">
        <v>15</v>
      </c>
      <c r="D23" s="16" t="s">
        <v>15</v>
      </c>
      <c r="E23" s="16" t="s">
        <v>15</v>
      </c>
      <c r="F23" s="16" t="s">
        <v>15</v>
      </c>
      <c r="G23" s="16" t="s">
        <v>15</v>
      </c>
      <c r="H23" s="16" t="s">
        <v>15</v>
      </c>
      <c r="I23" s="16" t="s">
        <v>15</v>
      </c>
      <c r="J23" s="16" t="s">
        <v>15</v>
      </c>
      <c r="K23" s="16" t="s">
        <v>15</v>
      </c>
      <c r="L23" s="16" t="s">
        <v>15</v>
      </c>
      <c r="M23" s="16" t="s">
        <v>15</v>
      </c>
      <c r="N23" s="16">
        <v>9.4999999999999998E-3</v>
      </c>
      <c r="O23" s="16">
        <v>7.4999999999999997E-3</v>
      </c>
      <c r="P23" s="16">
        <v>0.01</v>
      </c>
      <c r="Q23" s="16">
        <v>0.01</v>
      </c>
      <c r="R23" s="21" t="s">
        <v>15</v>
      </c>
      <c r="S23" s="21" t="s">
        <v>15</v>
      </c>
      <c r="T23" s="21" t="s">
        <v>15</v>
      </c>
      <c r="U23" s="21" t="s">
        <v>15</v>
      </c>
      <c r="V23" s="21" t="s">
        <v>15</v>
      </c>
      <c r="W23" s="21" t="s">
        <v>15</v>
      </c>
      <c r="X23" s="21" t="s">
        <v>15</v>
      </c>
      <c r="Y23" s="21" t="s">
        <v>15</v>
      </c>
      <c r="Z23" s="21" t="s">
        <v>15</v>
      </c>
      <c r="AA23" s="21" t="s">
        <v>15</v>
      </c>
      <c r="AB23" s="21" t="s">
        <v>15</v>
      </c>
      <c r="AC23" s="21">
        <v>0.25900000000000001</v>
      </c>
      <c r="AD23" s="21">
        <v>0.32929999999999998</v>
      </c>
      <c r="AE23" s="21">
        <v>0.55269999999999997</v>
      </c>
      <c r="AF23" s="21">
        <v>0.55159999999999998</v>
      </c>
      <c r="AG23" s="21">
        <v>0.60099999999999998</v>
      </c>
      <c r="AH23" s="16" t="s">
        <v>15</v>
      </c>
      <c r="AI23" s="16" t="s">
        <v>15</v>
      </c>
      <c r="AJ23" s="16" t="s">
        <v>15</v>
      </c>
      <c r="AK23" s="16" t="s">
        <v>15</v>
      </c>
      <c r="AL23" s="16" t="s">
        <v>15</v>
      </c>
      <c r="AM23" s="16" t="s">
        <v>15</v>
      </c>
      <c r="AN23" s="16" t="s">
        <v>15</v>
      </c>
      <c r="AO23" s="16" t="s">
        <v>15</v>
      </c>
      <c r="AP23" s="16" t="s">
        <v>15</v>
      </c>
      <c r="AQ23" s="16" t="s">
        <v>15</v>
      </c>
      <c r="AR23" s="16" t="s">
        <v>15</v>
      </c>
      <c r="AS23" s="16" t="s">
        <v>15</v>
      </c>
      <c r="AT23" s="16">
        <v>59.74842767295597</v>
      </c>
      <c r="AU23" s="16">
        <v>-35.714285714285708</v>
      </c>
      <c r="AV23" s="16">
        <v>-52.631578947368418</v>
      </c>
      <c r="AW23" s="16">
        <v>-25.641025641025646</v>
      </c>
      <c r="AX23" s="9"/>
      <c r="AY23" s="5">
        <v>0.49112876900000002</v>
      </c>
      <c r="AZ23" s="5">
        <v>0.47769084700000003</v>
      </c>
      <c r="BA23" s="5">
        <v>0.55840742200000004</v>
      </c>
    </row>
    <row r="24" spans="1:53" x14ac:dyDescent="0.2">
      <c r="A24" t="s">
        <v>72</v>
      </c>
      <c r="B24" s="16">
        <v>2.3492999999999999</v>
      </c>
      <c r="C24" s="16">
        <v>0.29849999999999999</v>
      </c>
      <c r="D24" s="16">
        <v>0.24879999999999999</v>
      </c>
      <c r="E24" s="16">
        <v>0.24879999999999999</v>
      </c>
      <c r="F24" s="16">
        <v>0.68410000000000004</v>
      </c>
      <c r="G24" s="16">
        <v>0.74629999999999996</v>
      </c>
      <c r="H24" s="16">
        <v>1.0261</v>
      </c>
      <c r="I24" s="16">
        <v>1.306</v>
      </c>
      <c r="J24" s="16">
        <v>1.6791</v>
      </c>
      <c r="K24" s="16">
        <v>1.8656999999999999</v>
      </c>
      <c r="L24" s="16">
        <v>0.55689999999999995</v>
      </c>
      <c r="M24" s="16">
        <v>1.653</v>
      </c>
      <c r="N24" s="16">
        <v>2</v>
      </c>
      <c r="O24" s="16">
        <v>2.0499999999999998</v>
      </c>
      <c r="P24" s="16">
        <v>2</v>
      </c>
      <c r="Q24" s="16">
        <v>2.0499999999999998</v>
      </c>
      <c r="R24" s="21">
        <v>2.1939000000000002</v>
      </c>
      <c r="S24" s="21">
        <v>3.6193</v>
      </c>
      <c r="T24" s="21">
        <v>3.7885999999999997</v>
      </c>
      <c r="U24" s="21">
        <v>3.9656000000000002</v>
      </c>
      <c r="V24" s="21">
        <v>4.7565</v>
      </c>
      <c r="W24" s="21">
        <v>5.0296000000000003</v>
      </c>
      <c r="X24" s="21">
        <v>5.4118000000000004</v>
      </c>
      <c r="Y24" s="21">
        <v>6.2977999999999996</v>
      </c>
      <c r="Z24" s="21">
        <v>6.9227999999999996</v>
      </c>
      <c r="AA24" s="21">
        <v>7.6510999999999996</v>
      </c>
      <c r="AB24" s="21">
        <v>7.9161000000000001</v>
      </c>
      <c r="AC24" s="21">
        <v>11.650399999999999</v>
      </c>
      <c r="AD24" s="21">
        <v>12.942299999999999</v>
      </c>
      <c r="AE24" s="21">
        <v>13.8733</v>
      </c>
      <c r="AF24" s="21">
        <v>13.978199999999999</v>
      </c>
      <c r="AG24" s="21">
        <v>13.9178</v>
      </c>
      <c r="AH24" s="16">
        <v>92.769704628020847</v>
      </c>
      <c r="AI24" s="16">
        <v>36.362528931660371</v>
      </c>
      <c r="AJ24" s="16">
        <v>53.18512184694314</v>
      </c>
      <c r="AK24" s="16">
        <v>58.486130700517158</v>
      </c>
      <c r="AL24" s="16">
        <v>55.781148075668632</v>
      </c>
      <c r="AM24" s="16">
        <v>127.39842949812221</v>
      </c>
      <c r="AN24" s="16">
        <v>78.125475864169331</v>
      </c>
      <c r="AO24" s="16">
        <v>67.570364238410605</v>
      </c>
      <c r="AP24" s="16">
        <v>74.872915366092926</v>
      </c>
      <c r="AQ24" s="16">
        <v>76.104425861717303</v>
      </c>
      <c r="AR24" s="16">
        <v>27.639088788525484</v>
      </c>
      <c r="AS24" s="16">
        <v>21.356589147286822</v>
      </c>
      <c r="AT24" s="16">
        <v>62.695924764890286</v>
      </c>
      <c r="AU24" s="16">
        <v>79.457364341085253</v>
      </c>
      <c r="AV24" s="16">
        <v>96.153846153846146</v>
      </c>
      <c r="AW24" s="16">
        <v>98.086124401913878</v>
      </c>
      <c r="AX24" s="9"/>
      <c r="AY24" s="5">
        <v>0.699355791</v>
      </c>
      <c r="AZ24" s="5">
        <v>0.71935703300000009</v>
      </c>
      <c r="BA24" s="5">
        <v>0.76366922500000012</v>
      </c>
    </row>
    <row r="25" spans="1:53" x14ac:dyDescent="0.2">
      <c r="A25" t="s">
        <v>73</v>
      </c>
      <c r="B25" s="16" t="s">
        <v>15</v>
      </c>
      <c r="C25" s="16">
        <v>0.4859</v>
      </c>
      <c r="D25" s="16">
        <v>0.24299999999999999</v>
      </c>
      <c r="E25" s="16">
        <v>0.14580000000000001</v>
      </c>
      <c r="F25" s="16">
        <v>9.7199999999999995E-2</v>
      </c>
      <c r="G25" s="16">
        <v>0.1069</v>
      </c>
      <c r="H25" s="16">
        <v>0.1263</v>
      </c>
      <c r="I25" s="16">
        <v>0.29160000000000003</v>
      </c>
      <c r="J25" s="16">
        <v>0.82609999999999995</v>
      </c>
      <c r="K25" s="16">
        <v>0.7</v>
      </c>
      <c r="L25" s="16">
        <v>0.15</v>
      </c>
      <c r="M25" s="16" t="s">
        <v>15</v>
      </c>
      <c r="N25" s="16" t="s">
        <v>15</v>
      </c>
      <c r="O25" s="16">
        <v>5.0000000000000001E-3</v>
      </c>
      <c r="P25" s="16">
        <v>0.2</v>
      </c>
      <c r="Q25" s="16">
        <v>0.3</v>
      </c>
      <c r="R25" s="21">
        <v>2.1046</v>
      </c>
      <c r="S25" s="21">
        <v>2.3763000000000001</v>
      </c>
      <c r="T25" s="21">
        <v>3.0169999999999999</v>
      </c>
      <c r="U25" s="21">
        <v>3.6968000000000001</v>
      </c>
      <c r="V25" s="21">
        <v>3.6663999999999999</v>
      </c>
      <c r="W25" s="21">
        <v>3.7204999999999999</v>
      </c>
      <c r="X25" s="21">
        <v>3.7067999999999999</v>
      </c>
      <c r="Y25" s="21">
        <v>4.0656999999999996</v>
      </c>
      <c r="Z25" s="21">
        <v>6.0163000000000002</v>
      </c>
      <c r="AA25" s="21">
        <v>8.5323999999999991</v>
      </c>
      <c r="AB25" s="21">
        <v>8.9080999999999992</v>
      </c>
      <c r="AC25" s="21">
        <v>8.5128000000000004</v>
      </c>
      <c r="AD25" s="21">
        <v>7.8849</v>
      </c>
      <c r="AE25" s="21">
        <v>7.9458000000000002</v>
      </c>
      <c r="AF25" s="21">
        <v>8.2406000000000006</v>
      </c>
      <c r="AG25" s="21">
        <v>8.7908000000000008</v>
      </c>
      <c r="AH25" s="16" t="s">
        <v>15</v>
      </c>
      <c r="AI25" s="16">
        <v>58.683574879227052</v>
      </c>
      <c r="AJ25" s="16">
        <v>29.944547134935306</v>
      </c>
      <c r="AK25" s="16">
        <v>28.848436881677884</v>
      </c>
      <c r="AL25" s="16">
        <v>35.722160970231528</v>
      </c>
      <c r="AM25" s="16">
        <v>30.551586167476419</v>
      </c>
      <c r="AN25" s="16">
        <v>28.881774525497367</v>
      </c>
      <c r="AO25" s="16">
        <v>37.504823151125407</v>
      </c>
      <c r="AP25" s="16">
        <v>31.022569379248189</v>
      </c>
      <c r="AQ25" s="16">
        <v>31.111111111111111</v>
      </c>
      <c r="AR25" s="16">
        <v>31.25</v>
      </c>
      <c r="AS25" s="16" t="s">
        <v>15</v>
      </c>
      <c r="AT25" s="16" t="s">
        <v>15</v>
      </c>
      <c r="AU25" s="16">
        <v>50</v>
      </c>
      <c r="AV25" s="16">
        <v>66.666666666666671</v>
      </c>
      <c r="AW25" s="16">
        <v>27.027027027027025</v>
      </c>
      <c r="AX25" s="9"/>
      <c r="AY25" s="5">
        <v>0.97967621999999999</v>
      </c>
      <c r="AZ25" s="5">
        <v>1.3347460700000002</v>
      </c>
      <c r="BA25" s="5">
        <v>1.0499552000000001</v>
      </c>
    </row>
    <row r="26" spans="1:53" x14ac:dyDescent="0.2">
      <c r="A26" t="s">
        <v>636</v>
      </c>
      <c r="B26" s="16" t="s">
        <v>15</v>
      </c>
      <c r="C26" s="16" t="s">
        <v>15</v>
      </c>
      <c r="D26" s="16" t="s">
        <v>15</v>
      </c>
      <c r="E26" s="16" t="s">
        <v>15</v>
      </c>
      <c r="F26" s="16" t="s">
        <v>15</v>
      </c>
      <c r="G26" s="16" t="s">
        <v>15</v>
      </c>
      <c r="H26" s="16" t="s">
        <v>15</v>
      </c>
      <c r="I26" s="16" t="s">
        <v>15</v>
      </c>
      <c r="J26" s="16" t="s">
        <v>15</v>
      </c>
      <c r="K26" s="16" t="s">
        <v>15</v>
      </c>
      <c r="L26" s="16" t="s">
        <v>15</v>
      </c>
      <c r="M26" s="16">
        <v>1.95E-2</v>
      </c>
      <c r="N26" s="16">
        <v>1.95E-2</v>
      </c>
      <c r="O26" s="16" t="s">
        <v>15</v>
      </c>
      <c r="P26" s="16" t="s">
        <v>15</v>
      </c>
      <c r="Q26" s="16" t="s">
        <v>15</v>
      </c>
      <c r="R26" s="21" t="s">
        <v>15</v>
      </c>
      <c r="S26" s="21" t="s">
        <v>15</v>
      </c>
      <c r="T26" s="21" t="s">
        <v>15</v>
      </c>
      <c r="U26" s="21" t="s">
        <v>15</v>
      </c>
      <c r="V26" s="21" t="s">
        <v>15</v>
      </c>
      <c r="W26" s="21" t="s">
        <v>15</v>
      </c>
      <c r="X26" s="21" t="s">
        <v>15</v>
      </c>
      <c r="Y26" s="21" t="s">
        <v>15</v>
      </c>
      <c r="Z26" s="21" t="s">
        <v>15</v>
      </c>
      <c r="AA26" s="21" t="s">
        <v>15</v>
      </c>
      <c r="AB26" s="21" t="s">
        <v>15</v>
      </c>
      <c r="AC26" s="21">
        <v>0.14419999999999999</v>
      </c>
      <c r="AD26" s="21">
        <v>0.21929999999999999</v>
      </c>
      <c r="AE26" s="21">
        <v>0.30759999999999998</v>
      </c>
      <c r="AF26" s="21">
        <v>0.38400000000000001</v>
      </c>
      <c r="AG26" s="21">
        <v>0.28589999999999999</v>
      </c>
      <c r="AH26" s="16" t="s">
        <v>15</v>
      </c>
      <c r="AI26" s="16" t="s">
        <v>15</v>
      </c>
      <c r="AJ26" s="16" t="s">
        <v>15</v>
      </c>
      <c r="AK26" s="16" t="s">
        <v>15</v>
      </c>
      <c r="AL26" s="16" t="s">
        <v>15</v>
      </c>
      <c r="AM26" s="16" t="s">
        <v>15</v>
      </c>
      <c r="AN26" s="16" t="s">
        <v>15</v>
      </c>
      <c r="AO26" s="16" t="s">
        <v>15</v>
      </c>
      <c r="AP26" s="16" t="s">
        <v>15</v>
      </c>
      <c r="AQ26" s="16" t="s">
        <v>15</v>
      </c>
      <c r="AR26" s="16" t="s">
        <v>15</v>
      </c>
      <c r="AS26" s="16">
        <v>71.167883211678827</v>
      </c>
      <c r="AT26" s="16">
        <v>47.445255474452559</v>
      </c>
      <c r="AU26" s="16" t="s">
        <v>15</v>
      </c>
      <c r="AV26" s="16" t="s">
        <v>15</v>
      </c>
      <c r="AW26" s="16" t="s">
        <v>15</v>
      </c>
      <c r="AX26" s="9"/>
      <c r="AY26" s="5">
        <v>0.83418933800000006</v>
      </c>
      <c r="AZ26" s="5">
        <v>1.4215995100000003</v>
      </c>
      <c r="BA26" s="5">
        <v>1.4682073900000001</v>
      </c>
    </row>
    <row r="27" spans="1:53" x14ac:dyDescent="0.2">
      <c r="A27" t="s">
        <v>74</v>
      </c>
      <c r="B27" s="16" t="s">
        <v>15</v>
      </c>
      <c r="C27" s="16" t="s">
        <v>15</v>
      </c>
      <c r="D27" s="16" t="s">
        <v>15</v>
      </c>
      <c r="E27" s="16" t="s">
        <v>15</v>
      </c>
      <c r="F27" s="16" t="s">
        <v>15</v>
      </c>
      <c r="G27" s="16" t="s">
        <v>15</v>
      </c>
      <c r="H27" s="16" t="s">
        <v>15</v>
      </c>
      <c r="I27" s="16" t="s">
        <v>15</v>
      </c>
      <c r="J27" s="16" t="s">
        <v>15</v>
      </c>
      <c r="K27" s="16" t="s">
        <v>15</v>
      </c>
      <c r="L27" s="16">
        <v>0.05</v>
      </c>
      <c r="M27" s="16">
        <v>0.05</v>
      </c>
      <c r="N27" s="16">
        <v>0.06</v>
      </c>
      <c r="O27" s="16">
        <v>7.0000000000000007E-2</v>
      </c>
      <c r="P27" s="16">
        <v>7.0000000000000007E-2</v>
      </c>
      <c r="Q27" s="16">
        <v>7.0000000000000007E-2</v>
      </c>
      <c r="R27" s="21" t="s">
        <v>15</v>
      </c>
      <c r="S27" s="21" t="s">
        <v>15</v>
      </c>
      <c r="T27" s="21" t="s">
        <v>15</v>
      </c>
      <c r="U27" s="21" t="s">
        <v>15</v>
      </c>
      <c r="V27" s="21" t="s">
        <v>15</v>
      </c>
      <c r="W27" s="21" t="s">
        <v>15</v>
      </c>
      <c r="X27" s="21" t="s">
        <v>15</v>
      </c>
      <c r="Y27" s="21" t="s">
        <v>15</v>
      </c>
      <c r="Z27" s="21">
        <v>4.6463999999999999</v>
      </c>
      <c r="AA27" s="21">
        <v>0.46560000000000001</v>
      </c>
      <c r="AB27" s="21">
        <v>0.627</v>
      </c>
      <c r="AC27" s="21">
        <v>0.9506</v>
      </c>
      <c r="AD27" s="21">
        <v>1.0195000000000001</v>
      </c>
      <c r="AE27" s="21">
        <v>1.0923</v>
      </c>
      <c r="AF27" s="21">
        <v>1.1564000000000001</v>
      </c>
      <c r="AG27" s="21">
        <v>1.2246999999999999</v>
      </c>
      <c r="AH27" s="16" t="s">
        <v>15</v>
      </c>
      <c r="AI27" s="16" t="s">
        <v>15</v>
      </c>
      <c r="AJ27" s="16" t="s">
        <v>15</v>
      </c>
      <c r="AK27" s="16" t="s">
        <v>15</v>
      </c>
      <c r="AL27" s="16" t="s">
        <v>15</v>
      </c>
      <c r="AM27" s="16" t="s">
        <v>15</v>
      </c>
      <c r="AN27" s="16" t="s">
        <v>15</v>
      </c>
      <c r="AO27" s="16" t="s">
        <v>15</v>
      </c>
      <c r="AP27" s="16" t="s">
        <v>15</v>
      </c>
      <c r="AQ27" s="16" t="s">
        <v>15</v>
      </c>
      <c r="AR27" s="16">
        <v>33.333333333333336</v>
      </c>
      <c r="AS27" s="16">
        <v>41.666666666666671</v>
      </c>
      <c r="AT27" s="16">
        <v>50</v>
      </c>
      <c r="AU27" s="16">
        <v>50</v>
      </c>
      <c r="AV27" s="16">
        <v>53.846153846153854</v>
      </c>
      <c r="AW27" s="16">
        <v>50</v>
      </c>
      <c r="AX27" s="9"/>
      <c r="AY27" s="5">
        <v>0.84608579100000014</v>
      </c>
      <c r="AZ27" s="5">
        <v>1.2310990800000001</v>
      </c>
      <c r="BA27" s="5">
        <v>1.0780998900000001</v>
      </c>
    </row>
    <row r="28" spans="1:53" x14ac:dyDescent="0.2">
      <c r="A28" t="s">
        <v>75</v>
      </c>
      <c r="B28" s="16" t="s">
        <v>15</v>
      </c>
      <c r="C28" s="16" t="s">
        <v>15</v>
      </c>
      <c r="D28" s="16" t="s">
        <v>15</v>
      </c>
      <c r="E28" s="16" t="s">
        <v>15</v>
      </c>
      <c r="F28" s="16">
        <v>7.8799999999999995E-2</v>
      </c>
      <c r="G28" s="16">
        <v>7.8799999999999995E-2</v>
      </c>
      <c r="H28" s="16">
        <v>7.8799999999999995E-2</v>
      </c>
      <c r="I28" s="16" t="s">
        <v>15</v>
      </c>
      <c r="J28" s="16" t="s">
        <v>15</v>
      </c>
      <c r="K28" s="16" t="s">
        <v>15</v>
      </c>
      <c r="L28" s="16" t="s">
        <v>15</v>
      </c>
      <c r="M28" s="16">
        <v>0.05</v>
      </c>
      <c r="N28" s="16">
        <v>7.0000000000000007E-2</v>
      </c>
      <c r="O28" s="16">
        <v>0.05</v>
      </c>
      <c r="P28" s="16">
        <v>2.5000000000000001E-2</v>
      </c>
      <c r="Q28" s="16">
        <v>0.03</v>
      </c>
      <c r="R28" s="21">
        <v>-3.3952</v>
      </c>
      <c r="S28" s="21">
        <v>-3.3406000000000002</v>
      </c>
      <c r="T28" s="21">
        <v>0.38069999999999998</v>
      </c>
      <c r="U28" s="21">
        <v>0.80469999999999997</v>
      </c>
      <c r="V28" s="21">
        <v>1.2293000000000001</v>
      </c>
      <c r="W28" s="21">
        <v>1.1980999999999999</v>
      </c>
      <c r="X28" s="21">
        <v>1.0716000000000001</v>
      </c>
      <c r="Y28" s="21">
        <v>0.74760000000000004</v>
      </c>
      <c r="Z28" s="21">
        <v>0.38390000000000002</v>
      </c>
      <c r="AA28" s="21">
        <v>0.2787</v>
      </c>
      <c r="AB28" s="21">
        <v>0.39500000000000002</v>
      </c>
      <c r="AC28" s="21">
        <v>0.95920000000000005</v>
      </c>
      <c r="AD28" s="21">
        <v>0.98709999999999998</v>
      </c>
      <c r="AE28" s="21">
        <v>0.98719999999999997</v>
      </c>
      <c r="AF28" s="21">
        <v>0.8861</v>
      </c>
      <c r="AG28" s="21">
        <v>0.89400000000000002</v>
      </c>
      <c r="AH28" s="16" t="s">
        <v>15</v>
      </c>
      <c r="AI28" s="16" t="s">
        <v>15</v>
      </c>
      <c r="AJ28" s="16" t="s">
        <v>15</v>
      </c>
      <c r="AK28" s="16" t="s">
        <v>15</v>
      </c>
      <c r="AL28" s="16">
        <v>49.96829422954977</v>
      </c>
      <c r="AM28" s="16">
        <v>166.59619450317123</v>
      </c>
      <c r="AN28" s="16">
        <v>-166.59619450317123</v>
      </c>
      <c r="AO28" s="16" t="s">
        <v>15</v>
      </c>
      <c r="AP28" s="16" t="s">
        <v>15</v>
      </c>
      <c r="AQ28" s="16" t="s">
        <v>15</v>
      </c>
      <c r="AR28" s="16" t="s">
        <v>15</v>
      </c>
      <c r="AS28" s="16">
        <v>8.5324232081911262</v>
      </c>
      <c r="AT28" s="16">
        <v>89.743589743589752</v>
      </c>
      <c r="AU28" s="16">
        <v>71.428571428571431</v>
      </c>
      <c r="AV28" s="16">
        <v>-49.019607843137258</v>
      </c>
      <c r="AW28" s="16">
        <v>90.909090909090907</v>
      </c>
      <c r="AX28" s="9"/>
      <c r="AY28" s="5">
        <v>0.61835386300000006</v>
      </c>
      <c r="AZ28" s="5">
        <v>1.0431727900000001</v>
      </c>
      <c r="BA28" s="5">
        <v>1.03494519</v>
      </c>
    </row>
    <row r="29" spans="1:53" x14ac:dyDescent="0.2">
      <c r="A29" t="s">
        <v>76</v>
      </c>
      <c r="B29" s="16" t="s">
        <v>15</v>
      </c>
      <c r="C29" s="16" t="s">
        <v>15</v>
      </c>
      <c r="D29" s="16" t="s">
        <v>15</v>
      </c>
      <c r="E29" s="16" t="s">
        <v>15</v>
      </c>
      <c r="F29" s="16" t="s">
        <v>15</v>
      </c>
      <c r="G29" s="16" t="s">
        <v>15</v>
      </c>
      <c r="H29" s="16" t="s">
        <v>15</v>
      </c>
      <c r="I29" s="16" t="s">
        <v>15</v>
      </c>
      <c r="J29" s="16" t="s">
        <v>15</v>
      </c>
      <c r="K29" s="16" t="s">
        <v>15</v>
      </c>
      <c r="L29" s="16" t="s">
        <v>15</v>
      </c>
      <c r="M29" s="16" t="s">
        <v>15</v>
      </c>
      <c r="N29" s="16" t="s">
        <v>15</v>
      </c>
      <c r="O29" s="16" t="s">
        <v>15</v>
      </c>
      <c r="P29" s="16">
        <v>0.02</v>
      </c>
      <c r="Q29" s="16">
        <v>7.0000000000000007E-2</v>
      </c>
      <c r="R29" s="21" t="s">
        <v>15</v>
      </c>
      <c r="S29" s="21" t="s">
        <v>15</v>
      </c>
      <c r="T29" s="21" t="s">
        <v>15</v>
      </c>
      <c r="U29" s="21" t="s">
        <v>15</v>
      </c>
      <c r="V29" s="21" t="s">
        <v>15</v>
      </c>
      <c r="W29" s="21" t="s">
        <v>15</v>
      </c>
      <c r="X29" s="21" t="s">
        <v>15</v>
      </c>
      <c r="Y29" s="21" t="s">
        <v>15</v>
      </c>
      <c r="Z29" s="21" t="s">
        <v>15</v>
      </c>
      <c r="AA29" s="21" t="s">
        <v>15</v>
      </c>
      <c r="AB29" s="21" t="s">
        <v>15</v>
      </c>
      <c r="AC29" s="21" t="s">
        <v>15</v>
      </c>
      <c r="AD29" s="21" t="s">
        <v>15</v>
      </c>
      <c r="AE29" s="21" t="s">
        <v>15</v>
      </c>
      <c r="AF29" s="21">
        <v>1.2139</v>
      </c>
      <c r="AG29" s="21">
        <v>1.2944</v>
      </c>
      <c r="AH29" s="16" t="s">
        <v>15</v>
      </c>
      <c r="AI29" s="16" t="s">
        <v>15</v>
      </c>
      <c r="AJ29" s="16" t="s">
        <v>15</v>
      </c>
      <c r="AK29" s="16" t="s">
        <v>15</v>
      </c>
      <c r="AL29" s="16" t="s">
        <v>15</v>
      </c>
      <c r="AM29" s="16" t="s">
        <v>15</v>
      </c>
      <c r="AN29" s="16" t="s">
        <v>15</v>
      </c>
      <c r="AO29" s="16" t="s">
        <v>15</v>
      </c>
      <c r="AP29" s="16" t="s">
        <v>15</v>
      </c>
      <c r="AQ29" s="16" t="s">
        <v>15</v>
      </c>
      <c r="AR29" s="16" t="s">
        <v>15</v>
      </c>
      <c r="AS29" s="16" t="s">
        <v>15</v>
      </c>
      <c r="AT29" s="16" t="s">
        <v>15</v>
      </c>
      <c r="AU29" s="16" t="s">
        <v>15</v>
      </c>
      <c r="AV29" s="16">
        <v>16.666666666666668</v>
      </c>
      <c r="AW29" s="16">
        <v>70</v>
      </c>
      <c r="AX29" s="9"/>
      <c r="AY29" s="5">
        <v>0.92212757499999998</v>
      </c>
      <c r="AZ29" s="5">
        <v>1.1343765400000001</v>
      </c>
      <c r="BA29" s="5">
        <v>1.1343765400000001</v>
      </c>
    </row>
    <row r="30" spans="1:53" x14ac:dyDescent="0.2">
      <c r="A30" t="s">
        <v>77</v>
      </c>
      <c r="B30" s="16" t="s">
        <v>15</v>
      </c>
      <c r="C30" s="16" t="s">
        <v>15</v>
      </c>
      <c r="D30" s="16" t="s">
        <v>15</v>
      </c>
      <c r="E30" s="16" t="s">
        <v>15</v>
      </c>
      <c r="F30" s="16" t="s">
        <v>15</v>
      </c>
      <c r="G30" s="16" t="s">
        <v>15</v>
      </c>
      <c r="H30" s="16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6" t="s">
        <v>15</v>
      </c>
      <c r="O30" s="16" t="s">
        <v>15</v>
      </c>
      <c r="P30" s="16">
        <v>0.1</v>
      </c>
      <c r="Q30" s="16">
        <v>0.1</v>
      </c>
      <c r="R30" s="21" t="s">
        <v>15</v>
      </c>
      <c r="S30" s="21" t="s">
        <v>15</v>
      </c>
      <c r="T30" s="21" t="s">
        <v>15</v>
      </c>
      <c r="U30" s="21" t="s">
        <v>15</v>
      </c>
      <c r="V30" s="21" t="s">
        <v>15</v>
      </c>
      <c r="W30" s="21" t="s">
        <v>15</v>
      </c>
      <c r="X30" s="21" t="s">
        <v>15</v>
      </c>
      <c r="Y30" s="21" t="s">
        <v>15</v>
      </c>
      <c r="Z30" s="21" t="s">
        <v>15</v>
      </c>
      <c r="AA30" s="21" t="s">
        <v>15</v>
      </c>
      <c r="AB30" s="21" t="s">
        <v>15</v>
      </c>
      <c r="AC30" s="21" t="s">
        <v>15</v>
      </c>
      <c r="AD30" s="21">
        <v>274.61649999999997</v>
      </c>
      <c r="AE30" s="21">
        <v>0.78769999999999996</v>
      </c>
      <c r="AF30" s="21">
        <v>1.8460999999999999</v>
      </c>
      <c r="AG30" s="21">
        <v>1.8016000000000001</v>
      </c>
      <c r="AH30" s="16" t="s">
        <v>15</v>
      </c>
      <c r="AI30" s="16" t="s">
        <v>15</v>
      </c>
      <c r="AJ30" s="16" t="s">
        <v>15</v>
      </c>
      <c r="AK30" s="16" t="s">
        <v>15</v>
      </c>
      <c r="AL30" s="16" t="s">
        <v>15</v>
      </c>
      <c r="AM30" s="16" t="s">
        <v>15</v>
      </c>
      <c r="AN30" s="16" t="s">
        <v>15</v>
      </c>
      <c r="AO30" s="16" t="s">
        <v>15</v>
      </c>
      <c r="AP30" s="16" t="s">
        <v>15</v>
      </c>
      <c r="AQ30" s="16" t="s">
        <v>15</v>
      </c>
      <c r="AR30" s="16" t="s">
        <v>15</v>
      </c>
      <c r="AS30" s="16" t="s">
        <v>15</v>
      </c>
      <c r="AT30" s="16" t="s">
        <v>15</v>
      </c>
      <c r="AU30" s="16" t="s">
        <v>15</v>
      </c>
      <c r="AV30" s="16">
        <v>31.25</v>
      </c>
      <c r="AW30" s="16">
        <v>166.66666666666669</v>
      </c>
      <c r="AX30" s="9"/>
      <c r="AY30" s="5">
        <v>0.73143277800000006</v>
      </c>
      <c r="AZ30" s="5">
        <v>1.25945482</v>
      </c>
      <c r="BA30" s="5">
        <v>1.25945482</v>
      </c>
    </row>
    <row r="31" spans="1:53" x14ac:dyDescent="0.2">
      <c r="A31" t="s">
        <v>57</v>
      </c>
      <c r="B31" s="16">
        <v>0.69110000000000005</v>
      </c>
      <c r="C31" s="16">
        <v>2.2222</v>
      </c>
      <c r="D31" s="16">
        <v>0.68889999999999996</v>
      </c>
      <c r="E31" s="16">
        <v>2.6667000000000001</v>
      </c>
      <c r="F31" s="16">
        <v>2.8332999999999999</v>
      </c>
      <c r="G31" s="16">
        <v>3.5</v>
      </c>
      <c r="H31" s="16">
        <v>6</v>
      </c>
      <c r="I31" s="16">
        <v>3.7067000000000001</v>
      </c>
      <c r="J31" s="16">
        <v>6.5</v>
      </c>
      <c r="K31" s="16">
        <v>6</v>
      </c>
      <c r="L31" s="16">
        <v>7</v>
      </c>
      <c r="M31" s="16">
        <v>8</v>
      </c>
      <c r="N31" s="16">
        <v>10</v>
      </c>
      <c r="O31" s="16">
        <v>10</v>
      </c>
      <c r="P31" s="16">
        <v>15</v>
      </c>
      <c r="Q31" s="16">
        <v>10</v>
      </c>
      <c r="R31" s="21">
        <v>23.641500000000001</v>
      </c>
      <c r="S31" s="21">
        <v>27.595500000000001</v>
      </c>
      <c r="T31" s="21">
        <v>30.962499999999999</v>
      </c>
      <c r="U31" s="21">
        <v>35.607399999999998</v>
      </c>
      <c r="V31" s="21">
        <v>38.559100000000001</v>
      </c>
      <c r="W31" s="21">
        <v>42.626800000000003</v>
      </c>
      <c r="X31" s="21">
        <v>50.3977</v>
      </c>
      <c r="Y31" s="21">
        <v>57.597799999999999</v>
      </c>
      <c r="Z31" s="21">
        <v>66.474100000000007</v>
      </c>
      <c r="AA31" s="21">
        <v>70.488399999999999</v>
      </c>
      <c r="AB31" s="21">
        <v>78.385400000000004</v>
      </c>
      <c r="AC31" s="21">
        <v>87.108699999999999</v>
      </c>
      <c r="AD31" s="21">
        <v>96.486699999999999</v>
      </c>
      <c r="AE31" s="21">
        <v>104.2333</v>
      </c>
      <c r="AF31" s="21">
        <v>118.70350000000001</v>
      </c>
      <c r="AG31" s="21">
        <v>122.01649999999999</v>
      </c>
      <c r="AH31" s="16">
        <v>12.645697242502427</v>
      </c>
      <c r="AI31" s="16">
        <v>39.648158721096202</v>
      </c>
      <c r="AJ31" s="16">
        <v>12.325556430258356</v>
      </c>
      <c r="AK31" s="16">
        <v>50.000937505859412</v>
      </c>
      <c r="AL31" s="16">
        <v>50.414590747330955</v>
      </c>
      <c r="AM31" s="16">
        <v>50.724637681159415</v>
      </c>
      <c r="AN31" s="16">
        <v>50.818602996603623</v>
      </c>
      <c r="AO31" s="16">
        <v>28.08106060606061</v>
      </c>
      <c r="AP31" s="16">
        <v>51.669316375198726</v>
      </c>
      <c r="AQ31" s="16">
        <v>57.088487155090398</v>
      </c>
      <c r="AR31" s="16">
        <v>50.359712230215827</v>
      </c>
      <c r="AS31" s="16">
        <v>50.890585241730278</v>
      </c>
      <c r="AT31" s="16">
        <v>57.537399309551205</v>
      </c>
      <c r="AU31" s="16">
        <v>55.741360089186173</v>
      </c>
      <c r="AV31" s="16">
        <v>60.581583198707591</v>
      </c>
      <c r="AW31" s="16">
        <v>55.126791620727666</v>
      </c>
      <c r="AX31" s="9"/>
      <c r="AY31" s="5">
        <v>0.46086587400000001</v>
      </c>
      <c r="AZ31" s="5">
        <v>0.60016972800000001</v>
      </c>
      <c r="BA31" s="5">
        <v>0.6564360600000001</v>
      </c>
    </row>
    <row r="32" spans="1:53" x14ac:dyDescent="0.2">
      <c r="A32" t="s">
        <v>78</v>
      </c>
      <c r="B32" s="16" t="s">
        <v>15</v>
      </c>
      <c r="C32" s="16" t="s">
        <v>15</v>
      </c>
      <c r="D32" s="16" t="s">
        <v>15</v>
      </c>
      <c r="E32" s="16" t="s">
        <v>15</v>
      </c>
      <c r="F32" s="16" t="s">
        <v>15</v>
      </c>
      <c r="G32" s="16" t="s">
        <v>15</v>
      </c>
      <c r="H32" s="16" t="s">
        <v>15</v>
      </c>
      <c r="I32" s="16" t="s">
        <v>15</v>
      </c>
      <c r="J32" s="16" t="s">
        <v>15</v>
      </c>
      <c r="K32" s="16" t="s">
        <v>15</v>
      </c>
      <c r="L32" s="16" t="s">
        <v>15</v>
      </c>
      <c r="M32" s="16" t="s">
        <v>15</v>
      </c>
      <c r="N32" s="16" t="s">
        <v>15</v>
      </c>
      <c r="O32" s="16" t="s">
        <v>15</v>
      </c>
      <c r="P32" s="16">
        <v>0.20830000000000001</v>
      </c>
      <c r="Q32" s="16">
        <v>0.20830000000000001</v>
      </c>
      <c r="R32" s="21" t="s">
        <v>15</v>
      </c>
      <c r="S32" s="21" t="s">
        <v>15</v>
      </c>
      <c r="T32" s="21" t="s">
        <v>15</v>
      </c>
      <c r="U32" s="21" t="s">
        <v>15</v>
      </c>
      <c r="V32" s="21" t="s">
        <v>15</v>
      </c>
      <c r="W32" s="21" t="s">
        <v>15</v>
      </c>
      <c r="X32" s="21" t="s">
        <v>15</v>
      </c>
      <c r="Y32" s="21" t="s">
        <v>15</v>
      </c>
      <c r="Z32" s="21" t="s">
        <v>15</v>
      </c>
      <c r="AA32" s="21" t="s">
        <v>15</v>
      </c>
      <c r="AB32" s="21" t="s">
        <v>15</v>
      </c>
      <c r="AC32" s="21" t="s">
        <v>15</v>
      </c>
      <c r="AD32" s="21" t="s">
        <v>15</v>
      </c>
      <c r="AE32" s="21" t="s">
        <v>15</v>
      </c>
      <c r="AF32" s="21">
        <v>4.0114999999999998</v>
      </c>
      <c r="AG32" s="21">
        <v>3.9826000000000001</v>
      </c>
      <c r="AH32" s="16" t="s">
        <v>15</v>
      </c>
      <c r="AI32" s="16" t="s">
        <v>15</v>
      </c>
      <c r="AJ32" s="16" t="s">
        <v>15</v>
      </c>
      <c r="AK32" s="16" t="s">
        <v>15</v>
      </c>
      <c r="AL32" s="16" t="s">
        <v>15</v>
      </c>
      <c r="AM32" s="16" t="s">
        <v>15</v>
      </c>
      <c r="AN32" s="16" t="s">
        <v>15</v>
      </c>
      <c r="AO32" s="16" t="s">
        <v>15</v>
      </c>
      <c r="AP32" s="16" t="s">
        <v>15</v>
      </c>
      <c r="AQ32" s="16" t="s">
        <v>15</v>
      </c>
      <c r="AR32" s="16" t="s">
        <v>15</v>
      </c>
      <c r="AS32" s="16" t="s">
        <v>15</v>
      </c>
      <c r="AT32" s="16" t="s">
        <v>15</v>
      </c>
      <c r="AU32" s="16" t="s">
        <v>15</v>
      </c>
      <c r="AV32" s="16">
        <v>53.178452897625739</v>
      </c>
      <c r="AW32" s="16">
        <v>42.363229611551759</v>
      </c>
      <c r="AX32" s="9"/>
      <c r="AY32" s="5">
        <v>0.90184191800000013</v>
      </c>
      <c r="AZ32" s="5">
        <v>1.12133298</v>
      </c>
      <c r="BA32" s="5">
        <v>1.12133298</v>
      </c>
    </row>
    <row r="33" spans="1:53" x14ac:dyDescent="0.2">
      <c r="A33" t="s">
        <v>79</v>
      </c>
      <c r="B33" s="16">
        <v>7.2700000000000001E-2</v>
      </c>
      <c r="C33" s="16">
        <v>8.1699999999999995E-2</v>
      </c>
      <c r="D33" s="16">
        <v>4.9599999999999998E-2</v>
      </c>
      <c r="E33" s="16">
        <v>1.49E-2</v>
      </c>
      <c r="F33" s="16">
        <v>1.1900000000000001E-2</v>
      </c>
      <c r="G33" s="16">
        <v>1.49E-2</v>
      </c>
      <c r="H33" s="16" t="s">
        <v>15</v>
      </c>
      <c r="I33" s="16" t="s">
        <v>15</v>
      </c>
      <c r="J33" s="16" t="s">
        <v>15</v>
      </c>
      <c r="K33" s="16" t="s">
        <v>15</v>
      </c>
      <c r="L33" s="16">
        <v>1.9900000000000001E-2</v>
      </c>
      <c r="M33" s="16" t="s">
        <v>15</v>
      </c>
      <c r="N33" s="16" t="s">
        <v>15</v>
      </c>
      <c r="O33" s="16" t="s">
        <v>15</v>
      </c>
      <c r="P33" s="16" t="s">
        <v>15</v>
      </c>
      <c r="Q33" s="16" t="s">
        <v>15</v>
      </c>
      <c r="R33" s="21">
        <v>1.5577000000000001</v>
      </c>
      <c r="S33" s="21">
        <v>1.6006</v>
      </c>
      <c r="T33" s="21">
        <v>1.6429</v>
      </c>
      <c r="U33" s="21">
        <v>1.5387999999999999</v>
      </c>
      <c r="V33" s="21">
        <v>1.5436000000000001</v>
      </c>
      <c r="W33" s="21">
        <v>1.5518999999999998</v>
      </c>
      <c r="X33" s="21">
        <v>1.3926000000000001</v>
      </c>
      <c r="Y33" s="21">
        <v>1.4077</v>
      </c>
      <c r="Z33" s="21">
        <v>1.3599000000000001</v>
      </c>
      <c r="AA33" s="21">
        <v>1.3692</v>
      </c>
      <c r="AB33" s="21">
        <v>1.3862000000000001</v>
      </c>
      <c r="AC33" s="21">
        <v>1.3066</v>
      </c>
      <c r="AD33" s="21">
        <v>1.07</v>
      </c>
      <c r="AE33" s="21">
        <v>0.92500000000000004</v>
      </c>
      <c r="AF33" s="21">
        <v>0.95740000000000003</v>
      </c>
      <c r="AG33" s="21">
        <v>1.0034000000000001</v>
      </c>
      <c r="AH33" s="16">
        <v>65.613718411552341</v>
      </c>
      <c r="AI33" s="16">
        <v>69.178662150719731</v>
      </c>
      <c r="AJ33" s="16">
        <v>38.419829589465529</v>
      </c>
      <c r="AK33" s="16">
        <v>35.476190476190474</v>
      </c>
      <c r="AL33" s="16">
        <v>59.798994974874375</v>
      </c>
      <c r="AM33" s="16">
        <v>74.874371859296474</v>
      </c>
      <c r="AN33" s="16" t="s">
        <v>15</v>
      </c>
      <c r="AO33" s="16" t="s">
        <v>15</v>
      </c>
      <c r="AP33" s="16" t="s">
        <v>15</v>
      </c>
      <c r="AQ33" s="16" t="s">
        <v>15</v>
      </c>
      <c r="AR33" s="16">
        <v>100</v>
      </c>
      <c r="AS33" s="16" t="s">
        <v>15</v>
      </c>
      <c r="AT33" s="16" t="s">
        <v>15</v>
      </c>
      <c r="AU33" s="16" t="s">
        <v>15</v>
      </c>
      <c r="AV33" s="16" t="s">
        <v>15</v>
      </c>
      <c r="AW33" s="16" t="s">
        <v>15</v>
      </c>
      <c r="AX33" s="9"/>
      <c r="AY33" s="5">
        <v>1.6726873700000002</v>
      </c>
      <c r="AZ33" s="5">
        <v>1.23817562</v>
      </c>
      <c r="BA33" s="5">
        <v>1.04315403</v>
      </c>
    </row>
    <row r="34" spans="1:53" x14ac:dyDescent="0.2">
      <c r="A34" t="s">
        <v>80</v>
      </c>
      <c r="B34" s="16">
        <v>0.34129999999999999</v>
      </c>
      <c r="C34" s="16">
        <v>4.0000000000000001E-3</v>
      </c>
      <c r="D34" s="16">
        <v>0.43109999999999998</v>
      </c>
      <c r="E34" s="16">
        <v>0.53890000000000005</v>
      </c>
      <c r="F34" s="16">
        <v>0.57479999999999998</v>
      </c>
      <c r="G34" s="16">
        <v>0.57479999999999998</v>
      </c>
      <c r="H34" s="16">
        <v>0.57479999999999998</v>
      </c>
      <c r="I34" s="16">
        <v>0.57479999999999998</v>
      </c>
      <c r="J34" s="16">
        <v>0.57479999999999998</v>
      </c>
      <c r="K34" s="16">
        <v>0.64659999999999995</v>
      </c>
      <c r="L34" s="16">
        <v>0.86219999999999997</v>
      </c>
      <c r="M34" s="16">
        <v>8.0000000000000002E-3</v>
      </c>
      <c r="N34" s="16">
        <v>0.55320000000000003</v>
      </c>
      <c r="O34" s="16" t="s">
        <v>15</v>
      </c>
      <c r="P34" s="16" t="s">
        <v>15</v>
      </c>
      <c r="Q34" s="16" t="s">
        <v>15</v>
      </c>
      <c r="R34" s="21">
        <v>3.3685</v>
      </c>
      <c r="S34" s="21">
        <v>3.7332999999999998</v>
      </c>
      <c r="T34" s="21">
        <v>4.1879999999999997</v>
      </c>
      <c r="U34" s="21">
        <v>4.9214000000000002</v>
      </c>
      <c r="V34" s="21">
        <v>5.3510999999999997</v>
      </c>
      <c r="W34" s="21">
        <v>5.5858999999999996</v>
      </c>
      <c r="X34" s="21">
        <v>6.0019999999999998</v>
      </c>
      <c r="Y34" s="21">
        <v>6.2279999999999998</v>
      </c>
      <c r="Z34" s="21">
        <v>6.5403000000000002</v>
      </c>
      <c r="AA34" s="21">
        <v>6.5502000000000002</v>
      </c>
      <c r="AB34" s="21">
        <v>7.2336999999999998</v>
      </c>
      <c r="AC34" s="21">
        <v>7.3956</v>
      </c>
      <c r="AD34" s="21">
        <v>7.0590000000000002</v>
      </c>
      <c r="AE34" s="21">
        <v>5.0099</v>
      </c>
      <c r="AF34" s="21">
        <v>2.7658</v>
      </c>
      <c r="AG34" s="21">
        <v>3.9077999999999999</v>
      </c>
      <c r="AH34" s="16">
        <v>49.171589108197658</v>
      </c>
      <c r="AI34" s="16">
        <v>0.56657223796033995</v>
      </c>
      <c r="AJ34" s="16">
        <v>55.050440556761579</v>
      </c>
      <c r="AK34" s="16">
        <v>64.108969783487993</v>
      </c>
      <c r="AL34" s="16">
        <v>59.263841633158052</v>
      </c>
      <c r="AM34" s="16">
        <v>70.796896169478998</v>
      </c>
      <c r="AN34" s="16">
        <v>57.972768532526473</v>
      </c>
      <c r="AO34" s="16">
        <v>72.075235109717866</v>
      </c>
      <c r="AP34" s="16">
        <v>65.044698427067999</v>
      </c>
      <c r="AQ34" s="16">
        <v>76.267987732955874</v>
      </c>
      <c r="AR34" s="16">
        <v>68.575518969219758</v>
      </c>
      <c r="AS34" s="16">
        <v>0.77866459022775936</v>
      </c>
      <c r="AT34" s="16">
        <v>-166.07625337736417</v>
      </c>
      <c r="AU34" s="16" t="s">
        <v>15</v>
      </c>
      <c r="AV34" s="16" t="s">
        <v>15</v>
      </c>
      <c r="AW34" s="16" t="s">
        <v>15</v>
      </c>
      <c r="AX34" s="9"/>
      <c r="AY34" s="5">
        <v>0.59910342300000008</v>
      </c>
      <c r="AZ34" s="5">
        <v>0.51612439200000004</v>
      </c>
      <c r="BA34" s="5">
        <v>0.4828538</v>
      </c>
    </row>
    <row r="35" spans="1:53" x14ac:dyDescent="0.2">
      <c r="A35" t="s">
        <v>81</v>
      </c>
      <c r="B35" s="16">
        <v>0.24</v>
      </c>
      <c r="C35" s="16">
        <v>0.55000000000000004</v>
      </c>
      <c r="D35" s="16">
        <v>0.55000000000000004</v>
      </c>
      <c r="E35" s="16">
        <v>0.65</v>
      </c>
      <c r="F35" s="16">
        <v>0.45</v>
      </c>
      <c r="G35" s="16">
        <v>0.55000000000000004</v>
      </c>
      <c r="H35" s="16">
        <v>0.3</v>
      </c>
      <c r="I35" s="16">
        <v>0.1</v>
      </c>
      <c r="J35" s="16">
        <v>0.3</v>
      </c>
      <c r="K35" s="16">
        <v>0.4</v>
      </c>
      <c r="L35" s="16">
        <v>0.55000000000000004</v>
      </c>
      <c r="M35" s="16">
        <v>0.5</v>
      </c>
      <c r="N35" s="16">
        <v>0.7</v>
      </c>
      <c r="O35" s="16">
        <v>0.46</v>
      </c>
      <c r="P35" s="16">
        <v>0.45</v>
      </c>
      <c r="Q35" s="16">
        <v>0.45</v>
      </c>
      <c r="R35" s="21">
        <v>2.4359000000000002</v>
      </c>
      <c r="S35" s="21">
        <v>2.6827000000000001</v>
      </c>
      <c r="T35" s="21">
        <v>2.9957000000000003</v>
      </c>
      <c r="U35" s="21">
        <v>3.4180999999999999</v>
      </c>
      <c r="V35" s="21">
        <v>3.4899</v>
      </c>
      <c r="W35" s="21">
        <v>3.9992000000000001</v>
      </c>
      <c r="X35" s="21">
        <v>4.5835999999999997</v>
      </c>
      <c r="Y35" s="21">
        <v>5.1718000000000002</v>
      </c>
      <c r="Z35" s="21">
        <v>5.0993000000000004</v>
      </c>
      <c r="AA35" s="21">
        <v>7.3956999999999997</v>
      </c>
      <c r="AB35" s="21">
        <v>6.9129000000000005</v>
      </c>
      <c r="AC35" s="21">
        <v>7.7957000000000001</v>
      </c>
      <c r="AD35" s="21">
        <v>9.4792000000000005</v>
      </c>
      <c r="AE35" s="21">
        <v>10.4687</v>
      </c>
      <c r="AF35" s="21">
        <v>11.1974</v>
      </c>
      <c r="AG35" s="21">
        <v>11.767200000000001</v>
      </c>
      <c r="AH35" s="16">
        <v>29.282576866764277</v>
      </c>
      <c r="AI35" s="16">
        <v>74.626865671641795</v>
      </c>
      <c r="AJ35" s="16">
        <v>63.298423293819774</v>
      </c>
      <c r="AK35" s="16">
        <v>65.656565656565661</v>
      </c>
      <c r="AL35" s="16">
        <v>61.643835616438359</v>
      </c>
      <c r="AM35" s="16">
        <v>57.291666666666671</v>
      </c>
      <c r="AN35" s="16">
        <v>26.785714285714285</v>
      </c>
      <c r="AO35" s="16">
        <v>28.571428571428577</v>
      </c>
      <c r="AP35" s="16">
        <v>46.153846153846153</v>
      </c>
      <c r="AQ35" s="16">
        <v>47.61904761904762</v>
      </c>
      <c r="AR35" s="16">
        <v>39.007092198581567</v>
      </c>
      <c r="AS35" s="16">
        <v>35.211267605633807</v>
      </c>
      <c r="AT35" s="16">
        <v>33.653846153846153</v>
      </c>
      <c r="AU35" s="16">
        <v>40.350877192982452</v>
      </c>
      <c r="AV35" s="16">
        <v>40.178571428571423</v>
      </c>
      <c r="AW35" s="16">
        <v>34.090909090909086</v>
      </c>
      <c r="AX35" s="9"/>
      <c r="AY35" s="5">
        <v>1.5500954600000001</v>
      </c>
      <c r="AZ35" s="5">
        <v>1.21481138</v>
      </c>
      <c r="BA35" s="5">
        <v>1.06414915</v>
      </c>
    </row>
    <row r="36" spans="1:53" x14ac:dyDescent="0.2">
      <c r="A36" t="s">
        <v>82</v>
      </c>
      <c r="B36" s="16" t="s">
        <v>15</v>
      </c>
      <c r="C36" s="16" t="s">
        <v>15</v>
      </c>
      <c r="D36" s="16" t="s">
        <v>15</v>
      </c>
      <c r="E36" s="16" t="s">
        <v>15</v>
      </c>
      <c r="F36" s="16" t="s">
        <v>15</v>
      </c>
      <c r="G36" s="16" t="s">
        <v>15</v>
      </c>
      <c r="H36" s="16" t="s">
        <v>15</v>
      </c>
      <c r="I36" s="16" t="s">
        <v>15</v>
      </c>
      <c r="J36" s="16" t="s">
        <v>15</v>
      </c>
      <c r="K36" s="16" t="s">
        <v>15</v>
      </c>
      <c r="L36" s="16" t="s">
        <v>15</v>
      </c>
      <c r="M36" s="16" t="s">
        <v>15</v>
      </c>
      <c r="N36" s="16" t="s">
        <v>15</v>
      </c>
      <c r="O36" s="16" t="s">
        <v>15</v>
      </c>
      <c r="P36" s="16">
        <v>0.15</v>
      </c>
      <c r="Q36" s="16">
        <v>0.05</v>
      </c>
      <c r="R36" s="21" t="s">
        <v>15</v>
      </c>
      <c r="S36" s="21" t="s">
        <v>15</v>
      </c>
      <c r="T36" s="21" t="s">
        <v>15</v>
      </c>
      <c r="U36" s="21" t="s">
        <v>15</v>
      </c>
      <c r="V36" s="21" t="s">
        <v>15</v>
      </c>
      <c r="W36" s="21" t="s">
        <v>15</v>
      </c>
      <c r="X36" s="21" t="s">
        <v>15</v>
      </c>
      <c r="Y36" s="21" t="s">
        <v>15</v>
      </c>
      <c r="Z36" s="21" t="s">
        <v>15</v>
      </c>
      <c r="AA36" s="21" t="s">
        <v>15</v>
      </c>
      <c r="AB36" s="21" t="s">
        <v>15</v>
      </c>
      <c r="AC36" s="21" t="s">
        <v>15</v>
      </c>
      <c r="AD36" s="21">
        <v>2.0261</v>
      </c>
      <c r="AE36" s="21">
        <v>3.2584</v>
      </c>
      <c r="AF36" s="21">
        <v>3.1623000000000001</v>
      </c>
      <c r="AG36" s="21">
        <v>3.0869</v>
      </c>
      <c r="AH36" s="16" t="s">
        <v>15</v>
      </c>
      <c r="AI36" s="16" t="s">
        <v>15</v>
      </c>
      <c r="AJ36" s="16" t="s">
        <v>15</v>
      </c>
      <c r="AK36" s="16" t="s">
        <v>15</v>
      </c>
      <c r="AL36" s="16" t="s">
        <v>15</v>
      </c>
      <c r="AM36" s="16" t="s">
        <v>15</v>
      </c>
      <c r="AN36" s="16" t="s">
        <v>15</v>
      </c>
      <c r="AO36" s="16" t="s">
        <v>15</v>
      </c>
      <c r="AP36" s="16" t="s">
        <v>15</v>
      </c>
      <c r="AQ36" s="16" t="s">
        <v>15</v>
      </c>
      <c r="AR36" s="16" t="s">
        <v>15</v>
      </c>
      <c r="AS36" s="16" t="s">
        <v>15</v>
      </c>
      <c r="AT36" s="16" t="s">
        <v>15</v>
      </c>
      <c r="AU36" s="16" t="s">
        <v>15</v>
      </c>
      <c r="AV36" s="16">
        <v>299.99999999999994</v>
      </c>
      <c r="AW36" s="16">
        <v>12.5</v>
      </c>
      <c r="AX36" s="9"/>
      <c r="AY36" s="5">
        <v>0.70536133599999995</v>
      </c>
      <c r="AZ36" s="5">
        <v>0.72600524200000005</v>
      </c>
      <c r="BA36" s="5">
        <v>0.72530703500000004</v>
      </c>
    </row>
    <row r="37" spans="1:53" x14ac:dyDescent="0.2">
      <c r="A37" t="s">
        <v>83</v>
      </c>
      <c r="B37" s="16" t="s">
        <v>15</v>
      </c>
      <c r="C37" s="16" t="s">
        <v>15</v>
      </c>
      <c r="D37" s="16" t="s">
        <v>15</v>
      </c>
      <c r="E37" s="16">
        <v>0.1186</v>
      </c>
      <c r="F37" s="16" t="s">
        <v>15</v>
      </c>
      <c r="G37" s="16" t="s">
        <v>15</v>
      </c>
      <c r="H37" s="16" t="s">
        <v>15</v>
      </c>
      <c r="I37" s="16" t="s">
        <v>15</v>
      </c>
      <c r="J37" s="16">
        <v>7.0000000000000007E-2</v>
      </c>
      <c r="K37" s="16">
        <v>0.08</v>
      </c>
      <c r="L37" s="16">
        <v>0.18</v>
      </c>
      <c r="M37" s="16">
        <v>0.18</v>
      </c>
      <c r="N37" s="16" t="s">
        <v>15</v>
      </c>
      <c r="O37" s="16" t="s">
        <v>15</v>
      </c>
      <c r="P37" s="16">
        <v>0.2</v>
      </c>
      <c r="Q37" s="16">
        <v>0.12</v>
      </c>
      <c r="R37" s="21">
        <v>0.41889999999999999</v>
      </c>
      <c r="S37" s="21">
        <v>0.84360000000000002</v>
      </c>
      <c r="T37" s="21">
        <v>1.5213999999999999</v>
      </c>
      <c r="U37" s="21">
        <v>1.9565000000000001</v>
      </c>
      <c r="V37" s="21">
        <v>2.3820999999999999</v>
      </c>
      <c r="W37" s="21">
        <v>2.5891000000000002</v>
      </c>
      <c r="X37" s="21">
        <v>2.85</v>
      </c>
      <c r="Y37" s="21">
        <v>2.9628999999999999</v>
      </c>
      <c r="Z37" s="21">
        <v>3.1402000000000001</v>
      </c>
      <c r="AA37" s="21">
        <v>3.2997999999999998</v>
      </c>
      <c r="AB37" s="21">
        <v>3.5872999999999999</v>
      </c>
      <c r="AC37" s="21">
        <v>3.6855000000000002</v>
      </c>
      <c r="AD37" s="21">
        <v>3.6278999999999999</v>
      </c>
      <c r="AE37" s="21">
        <v>3.181</v>
      </c>
      <c r="AF37" s="21">
        <v>3.9102000000000001</v>
      </c>
      <c r="AG37" s="21">
        <v>4.0061</v>
      </c>
      <c r="AH37" s="16" t="s">
        <v>15</v>
      </c>
      <c r="AI37" s="16" t="s">
        <v>15</v>
      </c>
      <c r="AJ37" s="16" t="s">
        <v>15</v>
      </c>
      <c r="AK37" s="16">
        <v>52.154793315743184</v>
      </c>
      <c r="AL37" s="16" t="s">
        <v>15</v>
      </c>
      <c r="AM37" s="16" t="s">
        <v>15</v>
      </c>
      <c r="AN37" s="16" t="s">
        <v>15</v>
      </c>
      <c r="AO37" s="16" t="s">
        <v>15</v>
      </c>
      <c r="AP37" s="16">
        <v>38.888888888888893</v>
      </c>
      <c r="AQ37" s="16">
        <v>33.333333333333336</v>
      </c>
      <c r="AR37" s="16">
        <v>51.107325383304939</v>
      </c>
      <c r="AS37" s="16">
        <v>52.340796743239316</v>
      </c>
      <c r="AT37" s="16" t="s">
        <v>15</v>
      </c>
      <c r="AU37" s="16" t="s">
        <v>15</v>
      </c>
      <c r="AV37" s="16">
        <v>27.397260273972606</v>
      </c>
      <c r="AW37" s="16">
        <v>38.70967741935484</v>
      </c>
      <c r="AX37" s="9"/>
      <c r="AY37" s="5">
        <v>0.52544744200000004</v>
      </c>
      <c r="AZ37" s="5">
        <v>1.2685855800000001</v>
      </c>
      <c r="BA37" s="5">
        <v>1.1294573999999999</v>
      </c>
    </row>
    <row r="38" spans="1:53" x14ac:dyDescent="0.2">
      <c r="A38" t="s">
        <v>84</v>
      </c>
      <c r="B38" s="16" t="s">
        <v>15</v>
      </c>
      <c r="C38" s="16" t="s">
        <v>15</v>
      </c>
      <c r="D38" s="16" t="s">
        <v>15</v>
      </c>
      <c r="E38" s="16" t="s">
        <v>15</v>
      </c>
      <c r="F38" s="16" t="s">
        <v>15</v>
      </c>
      <c r="G38" s="16" t="s">
        <v>15</v>
      </c>
      <c r="H38" s="16" t="s">
        <v>15</v>
      </c>
      <c r="I38" s="16" t="s">
        <v>15</v>
      </c>
      <c r="J38" s="16" t="s">
        <v>15</v>
      </c>
      <c r="K38" s="16" t="s">
        <v>15</v>
      </c>
      <c r="L38" s="16" t="s">
        <v>15</v>
      </c>
      <c r="M38" s="16">
        <v>0.05</v>
      </c>
      <c r="N38" s="16">
        <v>9.8000000000000004E-2</v>
      </c>
      <c r="O38" s="16">
        <v>0.1</v>
      </c>
      <c r="P38" s="16">
        <v>0.125</v>
      </c>
      <c r="Q38" s="16">
        <v>0.06</v>
      </c>
      <c r="R38" s="21" t="s">
        <v>15</v>
      </c>
      <c r="S38" s="21" t="s">
        <v>15</v>
      </c>
      <c r="T38" s="21" t="s">
        <v>15</v>
      </c>
      <c r="U38" s="21" t="s">
        <v>15</v>
      </c>
      <c r="V38" s="21" t="s">
        <v>15</v>
      </c>
      <c r="W38" s="21" t="s">
        <v>15</v>
      </c>
      <c r="X38" s="21" t="s">
        <v>15</v>
      </c>
      <c r="Y38" s="21" t="s">
        <v>15</v>
      </c>
      <c r="Z38" s="21" t="s">
        <v>15</v>
      </c>
      <c r="AA38" s="21" t="s">
        <v>15</v>
      </c>
      <c r="AB38" s="21">
        <v>1.5211000000000001</v>
      </c>
      <c r="AC38" s="21">
        <v>1.7638</v>
      </c>
      <c r="AD38" s="21">
        <v>2.0741000000000001</v>
      </c>
      <c r="AE38" s="21">
        <v>2.3184</v>
      </c>
      <c r="AF38" s="21">
        <v>2.6265999999999998</v>
      </c>
      <c r="AG38" s="21">
        <v>2.8191999999999999</v>
      </c>
      <c r="AH38" s="16" t="s">
        <v>15</v>
      </c>
      <c r="AI38" s="16" t="s">
        <v>15</v>
      </c>
      <c r="AJ38" s="16" t="s">
        <v>15</v>
      </c>
      <c r="AK38" s="16" t="s">
        <v>15</v>
      </c>
      <c r="AL38" s="16" t="s">
        <v>15</v>
      </c>
      <c r="AM38" s="16" t="s">
        <v>15</v>
      </c>
      <c r="AN38" s="16" t="s">
        <v>15</v>
      </c>
      <c r="AO38" s="16" t="s">
        <v>15</v>
      </c>
      <c r="AP38" s="16" t="s">
        <v>15</v>
      </c>
      <c r="AQ38" s="16" t="s">
        <v>15</v>
      </c>
      <c r="AR38" s="16" t="s">
        <v>15</v>
      </c>
      <c r="AS38" s="16">
        <v>20.833333333333336</v>
      </c>
      <c r="AT38" s="16">
        <v>25.128205128205128</v>
      </c>
      <c r="AU38" s="16">
        <v>27.777777777777779</v>
      </c>
      <c r="AV38" s="16">
        <v>30.069761847486166</v>
      </c>
      <c r="AW38" s="16">
        <v>17.647058823529409</v>
      </c>
      <c r="AX38" s="9"/>
      <c r="AY38" s="5">
        <v>0.83919062000000011</v>
      </c>
      <c r="AZ38" s="5">
        <v>1.1685981300000001</v>
      </c>
      <c r="BA38" s="5">
        <v>1.08741825</v>
      </c>
    </row>
    <row r="39" spans="1:53" x14ac:dyDescent="0.2">
      <c r="A39" t="s">
        <v>85</v>
      </c>
      <c r="B39" s="16" t="s">
        <v>15</v>
      </c>
      <c r="C39" s="16" t="s">
        <v>15</v>
      </c>
      <c r="D39" s="16">
        <v>0.12</v>
      </c>
      <c r="E39" s="16">
        <v>0.17</v>
      </c>
      <c r="F39" s="16">
        <v>0.27500000000000002</v>
      </c>
      <c r="G39" s="16">
        <v>0.04</v>
      </c>
      <c r="H39" s="16">
        <v>0.25800000000000001</v>
      </c>
      <c r="I39" s="16">
        <v>4.2000000000000003E-2</v>
      </c>
      <c r="J39" s="16">
        <v>5.5E-2</v>
      </c>
      <c r="K39" s="16">
        <v>0.08</v>
      </c>
      <c r="L39" s="16">
        <v>0.18</v>
      </c>
      <c r="M39" s="16">
        <v>0.46</v>
      </c>
      <c r="N39" s="16">
        <v>0.34</v>
      </c>
      <c r="O39" s="16">
        <v>0.65400000000000003</v>
      </c>
      <c r="P39" s="16">
        <v>0.68300000000000005</v>
      </c>
      <c r="Q39" s="16">
        <v>0.86</v>
      </c>
      <c r="R39" s="21">
        <v>5.1585999999999999</v>
      </c>
      <c r="S39" s="21">
        <v>3.7688000000000001</v>
      </c>
      <c r="T39" s="21">
        <v>4.0877999999999997</v>
      </c>
      <c r="U39" s="21">
        <v>4.4866999999999999</v>
      </c>
      <c r="V39" s="21">
        <v>4.9581999999999997</v>
      </c>
      <c r="W39" s="21">
        <v>4.8567999999999998</v>
      </c>
      <c r="X39" s="21">
        <v>5.3235999999999999</v>
      </c>
      <c r="Y39" s="21">
        <v>5.1161000000000003</v>
      </c>
      <c r="Z39" s="21">
        <v>4.8758999999999997</v>
      </c>
      <c r="AA39" s="21">
        <v>5.0491999999999999</v>
      </c>
      <c r="AB39" s="21">
        <v>5.4349999999999996</v>
      </c>
      <c r="AC39" s="21">
        <v>6.4104999999999999</v>
      </c>
      <c r="AD39" s="21">
        <v>6.7930999999999999</v>
      </c>
      <c r="AE39" s="21">
        <v>7.6010999999999997</v>
      </c>
      <c r="AF39" s="21">
        <v>8.4039999999999999</v>
      </c>
      <c r="AG39" s="21">
        <v>9.1963000000000008</v>
      </c>
      <c r="AH39" s="16" t="s">
        <v>15</v>
      </c>
      <c r="AI39" s="16" t="s">
        <v>15</v>
      </c>
      <c r="AJ39" s="16">
        <v>31.14456267843239</v>
      </c>
      <c r="AK39" s="16">
        <v>32.75529865125241</v>
      </c>
      <c r="AL39" s="16">
        <v>37.517053206002728</v>
      </c>
      <c r="AM39" s="16">
        <v>52.631578947368418</v>
      </c>
      <c r="AN39" s="16">
        <v>50.390625</v>
      </c>
      <c r="AO39" s="16">
        <v>84</v>
      </c>
      <c r="AP39" s="16">
        <v>38.461538461538467</v>
      </c>
      <c r="AQ39" s="16">
        <v>51.612903225806448</v>
      </c>
      <c r="AR39" s="16">
        <v>39.560439560439562</v>
      </c>
      <c r="AS39" s="16">
        <v>40.209790209790214</v>
      </c>
      <c r="AT39" s="16">
        <v>39.76608187134503</v>
      </c>
      <c r="AU39" s="16">
        <v>49.885583524027467</v>
      </c>
      <c r="AV39" s="16">
        <v>50.592592592592588</v>
      </c>
      <c r="AW39" s="16">
        <v>59.310344827586206</v>
      </c>
      <c r="AX39" s="9"/>
      <c r="AY39" s="5">
        <v>1.04838874</v>
      </c>
      <c r="AZ39" s="5">
        <v>1.05395175</v>
      </c>
      <c r="BA39" s="5">
        <v>0.97547692799999997</v>
      </c>
    </row>
    <row r="40" spans="1:53" x14ac:dyDescent="0.2">
      <c r="A40" t="s">
        <v>49</v>
      </c>
      <c r="B40" s="16">
        <v>7.5800000000000006E-2</v>
      </c>
      <c r="C40" s="16">
        <v>0.1515</v>
      </c>
      <c r="D40" s="16">
        <v>0.1515</v>
      </c>
      <c r="E40" s="16">
        <v>0.1061</v>
      </c>
      <c r="F40" s="16">
        <v>0.17419999999999999</v>
      </c>
      <c r="G40" s="16">
        <v>0.11360000000000001</v>
      </c>
      <c r="H40" s="16">
        <v>0.18940000000000001</v>
      </c>
      <c r="I40" s="16">
        <v>0.2424</v>
      </c>
      <c r="J40" s="16">
        <v>0.13639999999999999</v>
      </c>
      <c r="K40" s="16">
        <v>0.13639999999999999</v>
      </c>
      <c r="L40" s="16">
        <v>0.13639999999999999</v>
      </c>
      <c r="M40" s="16" t="s">
        <v>15</v>
      </c>
      <c r="N40" s="16" t="s">
        <v>15</v>
      </c>
      <c r="O40" s="16">
        <v>0.3</v>
      </c>
      <c r="P40" s="16">
        <v>0.3</v>
      </c>
      <c r="Q40" s="16">
        <v>0.35</v>
      </c>
      <c r="R40" s="21">
        <v>0.6411</v>
      </c>
      <c r="S40" s="21">
        <v>1.1235999999999999</v>
      </c>
      <c r="T40" s="21">
        <v>1.4269000000000001</v>
      </c>
      <c r="U40" s="21">
        <v>1.3281000000000001</v>
      </c>
      <c r="V40" s="21">
        <v>1.6673</v>
      </c>
      <c r="W40" s="21">
        <v>1.7955000000000001</v>
      </c>
      <c r="X40" s="21">
        <v>2.2023000000000001</v>
      </c>
      <c r="Y40" s="21">
        <v>2.6057000000000001</v>
      </c>
      <c r="Z40" s="21">
        <v>3.0756999999999999</v>
      </c>
      <c r="AA40" s="21">
        <v>3.4340999999999999</v>
      </c>
      <c r="AB40" s="21">
        <v>4.0469999999999997</v>
      </c>
      <c r="AC40" s="21">
        <v>4.4523999999999999</v>
      </c>
      <c r="AD40" s="21">
        <v>5.0377000000000001</v>
      </c>
      <c r="AE40" s="21">
        <v>5.6116000000000001</v>
      </c>
      <c r="AF40" s="21">
        <v>6.1741999999999999</v>
      </c>
      <c r="AG40" s="21">
        <v>6.8776999999999999</v>
      </c>
      <c r="AH40" s="16">
        <v>28.690386071158219</v>
      </c>
      <c r="AI40" s="16">
        <v>37.032510388658032</v>
      </c>
      <c r="AJ40" s="16">
        <v>41.484118291347208</v>
      </c>
      <c r="AK40" s="16">
        <v>41.187888198757769</v>
      </c>
      <c r="AL40" s="16">
        <v>38.909984364529819</v>
      </c>
      <c r="AM40" s="16">
        <v>38.547675602307429</v>
      </c>
      <c r="AN40" s="16">
        <v>35.614892816848439</v>
      </c>
      <c r="AO40" s="16">
        <v>38.734419942473636</v>
      </c>
      <c r="AP40" s="16">
        <v>18.89196675900277</v>
      </c>
      <c r="AQ40" s="16">
        <v>27.230984228388898</v>
      </c>
      <c r="AR40" s="16">
        <v>19.46069339420745</v>
      </c>
      <c r="AS40" s="16" t="s">
        <v>15</v>
      </c>
      <c r="AT40" s="16" t="s">
        <v>15</v>
      </c>
      <c r="AU40" s="16">
        <v>35.97122302158273</v>
      </c>
      <c r="AV40" s="16">
        <v>34.924330616996507</v>
      </c>
      <c r="AW40" s="16">
        <v>34.860557768924302</v>
      </c>
      <c r="AX40" s="9"/>
      <c r="AY40" s="5">
        <v>0.84893181699999998</v>
      </c>
      <c r="AZ40" s="5">
        <v>0.89195834600000001</v>
      </c>
      <c r="BA40" s="5">
        <v>0.92793031100000012</v>
      </c>
    </row>
    <row r="41" spans="1:53" x14ac:dyDescent="0.2">
      <c r="A41" t="s">
        <v>86</v>
      </c>
      <c r="B41" s="16" t="s">
        <v>15</v>
      </c>
      <c r="C41" s="16" t="s">
        <v>15</v>
      </c>
      <c r="D41" s="16" t="s">
        <v>15</v>
      </c>
      <c r="E41" s="16" t="s">
        <v>15</v>
      </c>
      <c r="F41" s="16" t="s">
        <v>15</v>
      </c>
      <c r="G41" s="16" t="s">
        <v>15</v>
      </c>
      <c r="H41" s="16">
        <v>7.5396999999999998</v>
      </c>
      <c r="I41" s="16">
        <v>7.5396999999999998</v>
      </c>
      <c r="J41" s="16">
        <v>7.5396999999999998</v>
      </c>
      <c r="K41" s="16">
        <v>0.18279999999999999</v>
      </c>
      <c r="L41" s="16">
        <v>8.2900000000000001E-2</v>
      </c>
      <c r="M41" s="16" t="s">
        <v>15</v>
      </c>
      <c r="N41" s="16" t="s">
        <v>15</v>
      </c>
      <c r="O41" s="16" t="s">
        <v>15</v>
      </c>
      <c r="P41" s="16" t="s">
        <v>15</v>
      </c>
      <c r="Q41" s="16" t="s">
        <v>15</v>
      </c>
      <c r="R41" s="21" t="s">
        <v>15</v>
      </c>
      <c r="S41" s="21" t="s">
        <v>15</v>
      </c>
      <c r="T41" s="21" t="s">
        <v>15</v>
      </c>
      <c r="U41" s="21" t="s">
        <v>15</v>
      </c>
      <c r="V41" s="21" t="s">
        <v>15</v>
      </c>
      <c r="W41" s="21" t="s">
        <v>15</v>
      </c>
      <c r="X41" s="21">
        <v>1.4881</v>
      </c>
      <c r="Y41" s="21">
        <v>1.5967</v>
      </c>
      <c r="Z41" s="21">
        <v>1.0929</v>
      </c>
      <c r="AA41" s="21">
        <v>1.4912000000000001</v>
      </c>
      <c r="AB41" s="21">
        <v>1.5811999999999999</v>
      </c>
      <c r="AC41" s="21">
        <v>1.4663999999999999</v>
      </c>
      <c r="AD41" s="21">
        <v>1.3554999999999999</v>
      </c>
      <c r="AE41" s="21">
        <v>1.7257</v>
      </c>
      <c r="AF41" s="21">
        <v>1.7782</v>
      </c>
      <c r="AG41" s="21">
        <v>2.0011000000000001</v>
      </c>
      <c r="AH41" s="16" t="s">
        <v>15</v>
      </c>
      <c r="AI41" s="16" t="s">
        <v>15</v>
      </c>
      <c r="AJ41" s="16" t="s">
        <v>15</v>
      </c>
      <c r="AK41" s="16" t="s">
        <v>15</v>
      </c>
      <c r="AL41" s="16" t="s">
        <v>15</v>
      </c>
      <c r="AM41" s="16" t="s">
        <v>15</v>
      </c>
      <c r="AN41" s="16">
        <v>2789.3821679615244</v>
      </c>
      <c r="AO41" s="16">
        <v>4097.663043478261</v>
      </c>
      <c r="AP41" s="16">
        <v>1934.2483324781942</v>
      </c>
      <c r="AQ41" s="16">
        <v>100.99447513812154</v>
      </c>
      <c r="AR41" s="16">
        <v>48.366394399066515</v>
      </c>
      <c r="AS41" s="16" t="s">
        <v>15</v>
      </c>
      <c r="AT41" s="16" t="s">
        <v>15</v>
      </c>
      <c r="AU41" s="16" t="s">
        <v>15</v>
      </c>
      <c r="AV41" s="16" t="s">
        <v>15</v>
      </c>
      <c r="AW41" s="16" t="s">
        <v>15</v>
      </c>
      <c r="AX41" s="9"/>
      <c r="AY41" s="5">
        <v>0.85045934999999995</v>
      </c>
      <c r="AZ41" s="5">
        <v>0.76194364000000014</v>
      </c>
      <c r="BA41" s="5">
        <v>0.91797813099999992</v>
      </c>
    </row>
    <row r="42" spans="1:53" x14ac:dyDescent="0.2">
      <c r="A42" t="s">
        <v>665</v>
      </c>
      <c r="B42" s="16" t="s">
        <v>15</v>
      </c>
      <c r="C42" s="16" t="s">
        <v>15</v>
      </c>
      <c r="D42" s="16" t="s">
        <v>15</v>
      </c>
      <c r="E42" s="16" t="s">
        <v>15</v>
      </c>
      <c r="F42" s="16" t="s">
        <v>15</v>
      </c>
      <c r="G42" s="16" t="s">
        <v>15</v>
      </c>
      <c r="H42" s="16" t="s">
        <v>15</v>
      </c>
      <c r="I42" s="16" t="s">
        <v>15</v>
      </c>
      <c r="J42" s="16" t="s">
        <v>15</v>
      </c>
      <c r="K42" s="16" t="s">
        <v>15</v>
      </c>
      <c r="L42" s="16" t="s">
        <v>15</v>
      </c>
      <c r="M42" s="16" t="s">
        <v>15</v>
      </c>
      <c r="N42" s="16" t="s">
        <v>15</v>
      </c>
      <c r="O42" s="16" t="s">
        <v>15</v>
      </c>
      <c r="P42" s="16" t="s">
        <v>15</v>
      </c>
      <c r="Q42" s="16" t="s">
        <v>15</v>
      </c>
      <c r="R42" s="21" t="s">
        <v>15</v>
      </c>
      <c r="S42" s="21" t="s">
        <v>15</v>
      </c>
      <c r="T42" s="21" t="s">
        <v>15</v>
      </c>
      <c r="U42" s="21" t="s">
        <v>15</v>
      </c>
      <c r="V42" s="21">
        <v>0.75149999999999995</v>
      </c>
      <c r="W42" s="21">
        <v>0.75149999999999995</v>
      </c>
      <c r="X42" s="21">
        <v>0.626</v>
      </c>
      <c r="Y42" s="21">
        <v>0.51160000000000005</v>
      </c>
      <c r="Z42" s="21">
        <v>0.25490000000000002</v>
      </c>
      <c r="AA42" s="21">
        <v>0.1134</v>
      </c>
      <c r="AB42" s="21">
        <v>0.11749999999999999</v>
      </c>
      <c r="AC42" s="21">
        <v>7.2800000000000004E-2</v>
      </c>
      <c r="AD42" s="21">
        <v>5.0200000000000002E-2</v>
      </c>
      <c r="AE42" s="21">
        <v>0.14510000000000001</v>
      </c>
      <c r="AF42" s="21">
        <v>0.249</v>
      </c>
      <c r="AG42" s="21">
        <v>0.2142</v>
      </c>
      <c r="AH42" s="16" t="s">
        <v>15</v>
      </c>
      <c r="AI42" s="16" t="s">
        <v>15</v>
      </c>
      <c r="AJ42" s="16" t="s">
        <v>15</v>
      </c>
      <c r="AK42" s="16" t="s">
        <v>15</v>
      </c>
      <c r="AL42" s="16" t="s">
        <v>15</v>
      </c>
      <c r="AM42" s="16" t="s">
        <v>15</v>
      </c>
      <c r="AN42" s="16" t="s">
        <v>15</v>
      </c>
      <c r="AO42" s="16" t="s">
        <v>15</v>
      </c>
      <c r="AP42" s="16" t="s">
        <v>15</v>
      </c>
      <c r="AQ42" s="16" t="s">
        <v>15</v>
      </c>
      <c r="AR42" s="16" t="s">
        <v>15</v>
      </c>
      <c r="AS42" s="16" t="s">
        <v>15</v>
      </c>
      <c r="AT42" s="16" t="s">
        <v>15</v>
      </c>
      <c r="AU42" s="16" t="s">
        <v>15</v>
      </c>
      <c r="AV42" s="16" t="s">
        <v>15</v>
      </c>
      <c r="AW42" s="16" t="s">
        <v>15</v>
      </c>
      <c r="AX42" s="9"/>
      <c r="AY42" s="5">
        <v>0.259250747</v>
      </c>
      <c r="AZ42" s="5">
        <v>0.29128345370000003</v>
      </c>
      <c r="BA42" s="5">
        <v>0.29128345370000003</v>
      </c>
    </row>
    <row r="43" spans="1:53" x14ac:dyDescent="0.2">
      <c r="A43" t="s">
        <v>87</v>
      </c>
      <c r="B43" s="16" t="s">
        <v>15</v>
      </c>
      <c r="C43" s="16" t="s">
        <v>15</v>
      </c>
      <c r="D43" s="16" t="s">
        <v>15</v>
      </c>
      <c r="E43" s="16" t="s">
        <v>15</v>
      </c>
      <c r="F43" s="16" t="s">
        <v>15</v>
      </c>
      <c r="G43" s="16" t="s">
        <v>15</v>
      </c>
      <c r="H43" s="16" t="s">
        <v>15</v>
      </c>
      <c r="I43" s="16" t="s">
        <v>15</v>
      </c>
      <c r="J43" s="16" t="s">
        <v>15</v>
      </c>
      <c r="K43" s="16" t="s">
        <v>15</v>
      </c>
      <c r="L43" s="16" t="s">
        <v>15</v>
      </c>
      <c r="M43" s="16" t="s">
        <v>15</v>
      </c>
      <c r="N43" s="16" t="s">
        <v>15</v>
      </c>
      <c r="O43" s="16">
        <v>0.03</v>
      </c>
      <c r="P43" s="16">
        <v>0.08</v>
      </c>
      <c r="Q43" s="16">
        <v>0.08</v>
      </c>
      <c r="R43" s="21">
        <v>0.85099999999999998</v>
      </c>
      <c r="S43" s="21">
        <v>0.62880000000000003</v>
      </c>
      <c r="T43" s="21">
        <v>0.62190000000000001</v>
      </c>
      <c r="U43" s="21">
        <v>0.6542</v>
      </c>
      <c r="V43" s="21">
        <v>0.70369999999999999</v>
      </c>
      <c r="W43" s="21">
        <v>0.52400000000000002</v>
      </c>
      <c r="X43" s="21">
        <v>0.4325</v>
      </c>
      <c r="Y43" s="21">
        <v>1.0213000000000001</v>
      </c>
      <c r="Z43" s="21">
        <v>0.57230000000000003</v>
      </c>
      <c r="AA43" s="21">
        <v>0.57930000000000004</v>
      </c>
      <c r="AB43" s="21">
        <v>0.67859999999999998</v>
      </c>
      <c r="AC43" s="21">
        <v>0.86899999999999999</v>
      </c>
      <c r="AD43" s="21">
        <v>0.9829</v>
      </c>
      <c r="AE43" s="21">
        <v>1.3904000000000001</v>
      </c>
      <c r="AF43" s="21">
        <v>1.5279</v>
      </c>
      <c r="AG43" s="21">
        <v>1.5758999999999999</v>
      </c>
      <c r="AH43" s="16" t="s">
        <v>15</v>
      </c>
      <c r="AI43" s="16" t="s">
        <v>15</v>
      </c>
      <c r="AJ43" s="16" t="s">
        <v>15</v>
      </c>
      <c r="AK43" s="16" t="s">
        <v>15</v>
      </c>
      <c r="AL43" s="16" t="s">
        <v>15</v>
      </c>
      <c r="AM43" s="16" t="s">
        <v>15</v>
      </c>
      <c r="AN43" s="16" t="s">
        <v>15</v>
      </c>
      <c r="AO43" s="16" t="s">
        <v>15</v>
      </c>
      <c r="AP43" s="16" t="s">
        <v>15</v>
      </c>
      <c r="AQ43" s="16" t="s">
        <v>15</v>
      </c>
      <c r="AR43" s="16" t="s">
        <v>15</v>
      </c>
      <c r="AS43" s="16" t="s">
        <v>15</v>
      </c>
      <c r="AT43" s="16" t="s">
        <v>15</v>
      </c>
      <c r="AU43" s="16">
        <v>27.27272727272727</v>
      </c>
      <c r="AV43" s="16">
        <v>36.363636363636367</v>
      </c>
      <c r="AW43" s="16">
        <v>50</v>
      </c>
      <c r="AX43" s="9"/>
      <c r="AY43" s="5">
        <v>0.57443623399999999</v>
      </c>
      <c r="AZ43" s="5">
        <v>0.89144988300000017</v>
      </c>
      <c r="BA43" s="5">
        <v>0.73814048300000001</v>
      </c>
    </row>
    <row r="44" spans="1:53" x14ac:dyDescent="0.2">
      <c r="A44" t="s">
        <v>666</v>
      </c>
      <c r="B44" s="16" t="s">
        <v>15</v>
      </c>
      <c r="C44" s="16" t="s">
        <v>15</v>
      </c>
      <c r="D44" s="16" t="s">
        <v>15</v>
      </c>
      <c r="E44" s="16" t="s">
        <v>15</v>
      </c>
      <c r="F44" s="16" t="s">
        <v>15</v>
      </c>
      <c r="G44" s="16" t="s">
        <v>15</v>
      </c>
      <c r="H44" s="16" t="s">
        <v>15</v>
      </c>
      <c r="I44" s="16" t="s">
        <v>15</v>
      </c>
      <c r="J44" s="16" t="s">
        <v>15</v>
      </c>
      <c r="K44" s="16" t="s">
        <v>15</v>
      </c>
      <c r="L44" s="16" t="s">
        <v>15</v>
      </c>
      <c r="M44" s="16" t="s">
        <v>15</v>
      </c>
      <c r="N44" s="16" t="s">
        <v>15</v>
      </c>
      <c r="O44" s="16" t="s">
        <v>15</v>
      </c>
      <c r="P44" s="16" t="s">
        <v>15</v>
      </c>
      <c r="Q44" s="16" t="s">
        <v>15</v>
      </c>
      <c r="R44" s="21">
        <v>-44.009900000000002</v>
      </c>
      <c r="S44" s="21">
        <v>-20.5669</v>
      </c>
      <c r="T44" s="21">
        <v>12.061999999999999</v>
      </c>
      <c r="U44" s="21">
        <v>5.3525999999999998</v>
      </c>
      <c r="V44" s="21">
        <v>6.6356000000000002</v>
      </c>
      <c r="W44" s="21">
        <v>3.1070000000000002</v>
      </c>
      <c r="X44" s="21">
        <v>2.4171</v>
      </c>
      <c r="Y44" s="21">
        <v>1.3954</v>
      </c>
      <c r="Z44" s="21">
        <v>1.4550000000000001</v>
      </c>
      <c r="AA44" s="21">
        <v>1.6274</v>
      </c>
      <c r="AB44" s="21">
        <v>0.68830000000000002</v>
      </c>
      <c r="AC44" s="21">
        <v>0.69369999999999998</v>
      </c>
      <c r="AD44" s="21">
        <v>0.48570000000000002</v>
      </c>
      <c r="AE44" s="21">
        <v>0.31080000000000002</v>
      </c>
      <c r="AF44" s="21">
        <v>1.52E-2</v>
      </c>
      <c r="AG44" s="21">
        <v>4.2099999999999999E-2</v>
      </c>
      <c r="AH44" s="16" t="s">
        <v>15</v>
      </c>
      <c r="AI44" s="16" t="s">
        <v>15</v>
      </c>
      <c r="AJ44" s="16" t="s">
        <v>15</v>
      </c>
      <c r="AK44" s="16" t="s">
        <v>15</v>
      </c>
      <c r="AL44" s="16" t="s">
        <v>15</v>
      </c>
      <c r="AM44" s="16" t="s">
        <v>15</v>
      </c>
      <c r="AN44" s="16" t="s">
        <v>15</v>
      </c>
      <c r="AO44" s="16" t="s">
        <v>15</v>
      </c>
      <c r="AP44" s="16" t="s">
        <v>15</v>
      </c>
      <c r="AQ44" s="16" t="s">
        <v>15</v>
      </c>
      <c r="AR44" s="16" t="s">
        <v>15</v>
      </c>
      <c r="AS44" s="16" t="s">
        <v>15</v>
      </c>
      <c r="AT44" s="16" t="s">
        <v>15</v>
      </c>
      <c r="AU44" s="16" t="s">
        <v>15</v>
      </c>
      <c r="AV44" s="16" t="s">
        <v>15</v>
      </c>
      <c r="AW44" s="16" t="s">
        <v>15</v>
      </c>
      <c r="AX44" s="9"/>
      <c r="AY44" s="5">
        <v>0.49235661100000006</v>
      </c>
      <c r="AZ44" s="5">
        <v>0.49235661100000006</v>
      </c>
      <c r="BA44" s="5">
        <v>1.0328159300000002</v>
      </c>
    </row>
    <row r="45" spans="1:53" x14ac:dyDescent="0.2">
      <c r="A45" t="s">
        <v>88</v>
      </c>
      <c r="B45" s="16" t="s">
        <v>15</v>
      </c>
      <c r="C45" s="16" t="s">
        <v>15</v>
      </c>
      <c r="D45" s="16">
        <v>2.7699999999999999E-2</v>
      </c>
      <c r="E45" s="16" t="s">
        <v>15</v>
      </c>
      <c r="F45" s="16" t="s">
        <v>15</v>
      </c>
      <c r="G45" s="16" t="s">
        <v>15</v>
      </c>
      <c r="H45" s="16" t="s">
        <v>15</v>
      </c>
      <c r="I45" s="16" t="s">
        <v>15</v>
      </c>
      <c r="J45" s="16" t="s">
        <v>15</v>
      </c>
      <c r="K45" s="16" t="s">
        <v>15</v>
      </c>
      <c r="L45" s="16" t="s">
        <v>15</v>
      </c>
      <c r="M45" s="16">
        <v>2.7E-2</v>
      </c>
      <c r="N45" s="16">
        <v>1.7399999999999999E-2</v>
      </c>
      <c r="O45" s="16">
        <v>0.03</v>
      </c>
      <c r="P45" s="16">
        <v>0.03</v>
      </c>
      <c r="Q45" s="16">
        <v>0.01</v>
      </c>
      <c r="R45" s="21">
        <v>0.29320000000000002</v>
      </c>
      <c r="S45" s="21">
        <v>0.42909999999999998</v>
      </c>
      <c r="T45" s="21">
        <v>0.92559999999999998</v>
      </c>
      <c r="U45" s="21">
        <v>0.78369999999999995</v>
      </c>
      <c r="V45" s="21">
        <v>0.5585</v>
      </c>
      <c r="W45" s="21">
        <v>0.45579999999999998</v>
      </c>
      <c r="X45" s="21">
        <v>0.46150000000000002</v>
      </c>
      <c r="Y45" s="21">
        <v>0.45329999999999998</v>
      </c>
      <c r="Z45" s="21">
        <v>0.4254</v>
      </c>
      <c r="AA45" s="21">
        <v>0.45069999999999999</v>
      </c>
      <c r="AB45" s="21">
        <v>0.51259999999999994</v>
      </c>
      <c r="AC45" s="21">
        <v>0.68100000000000005</v>
      </c>
      <c r="AD45" s="21">
        <v>0.67069999999999996</v>
      </c>
      <c r="AE45" s="21">
        <v>0.70120000000000005</v>
      </c>
      <c r="AF45" s="21">
        <v>0.71519999999999995</v>
      </c>
      <c r="AG45" s="21">
        <v>0.81889999999999996</v>
      </c>
      <c r="AH45" s="16" t="s">
        <v>15</v>
      </c>
      <c r="AI45" s="16" t="s">
        <v>15</v>
      </c>
      <c r="AJ45" s="16">
        <v>14.256304683479154</v>
      </c>
      <c r="AK45" s="16" t="s">
        <v>15</v>
      </c>
      <c r="AL45" s="16" t="s">
        <v>15</v>
      </c>
      <c r="AM45" s="16" t="s">
        <v>15</v>
      </c>
      <c r="AN45" s="16" t="s">
        <v>15</v>
      </c>
      <c r="AO45" s="16" t="s">
        <v>15</v>
      </c>
      <c r="AP45" s="16" t="s">
        <v>15</v>
      </c>
      <c r="AQ45" s="16" t="s">
        <v>15</v>
      </c>
      <c r="AR45" s="16" t="s">
        <v>15</v>
      </c>
      <c r="AS45" s="16">
        <v>16.676961087090795</v>
      </c>
      <c r="AT45" s="16">
        <v>23.046357615894038</v>
      </c>
      <c r="AU45" s="16">
        <v>48.309178743961354</v>
      </c>
      <c r="AV45" s="16">
        <v>57.915057915057908</v>
      </c>
      <c r="AW45" s="16">
        <v>9.2592592592592595</v>
      </c>
      <c r="AX45" s="9"/>
      <c r="AY45" s="5">
        <v>0.54695980200000005</v>
      </c>
      <c r="AZ45" s="5">
        <v>0.68355350600000009</v>
      </c>
      <c r="BA45" s="5">
        <v>0.84003756699999999</v>
      </c>
    </row>
    <row r="46" spans="1:53" x14ac:dyDescent="0.2">
      <c r="A46" t="s">
        <v>89</v>
      </c>
      <c r="B46" s="16" t="s">
        <v>15</v>
      </c>
      <c r="C46" s="16" t="s">
        <v>15</v>
      </c>
      <c r="D46" s="16" t="s">
        <v>15</v>
      </c>
      <c r="E46" s="16" t="s">
        <v>15</v>
      </c>
      <c r="F46" s="16" t="s">
        <v>15</v>
      </c>
      <c r="G46" s="16" t="s">
        <v>15</v>
      </c>
      <c r="H46" s="16" t="s">
        <v>15</v>
      </c>
      <c r="I46" s="16" t="s">
        <v>15</v>
      </c>
      <c r="J46" s="16">
        <v>2.7E-2</v>
      </c>
      <c r="K46" s="16">
        <v>0.04</v>
      </c>
      <c r="L46" s="16">
        <v>0.04</v>
      </c>
      <c r="M46" s="16">
        <v>0.06</v>
      </c>
      <c r="N46" s="16">
        <v>2.5000000000000001E-2</v>
      </c>
      <c r="O46" s="16" t="s">
        <v>15</v>
      </c>
      <c r="P46" s="16" t="s">
        <v>15</v>
      </c>
      <c r="Q46" s="16" t="s">
        <v>15</v>
      </c>
      <c r="R46" s="21" t="s">
        <v>15</v>
      </c>
      <c r="S46" s="21" t="s">
        <v>15</v>
      </c>
      <c r="T46" s="21" t="s">
        <v>15</v>
      </c>
      <c r="U46" s="21" t="s">
        <v>15</v>
      </c>
      <c r="V46" s="21" t="s">
        <v>15</v>
      </c>
      <c r="W46" s="21">
        <v>0.36599999999999999</v>
      </c>
      <c r="X46" s="21">
        <v>0.4869</v>
      </c>
      <c r="Y46" s="21">
        <v>0.42020000000000002</v>
      </c>
      <c r="Z46" s="21">
        <v>0.48470000000000002</v>
      </c>
      <c r="AA46" s="21">
        <v>0.45689999999999997</v>
      </c>
      <c r="AB46" s="21">
        <v>0.45689999999999997</v>
      </c>
      <c r="AC46" s="21">
        <v>0.49659999999999999</v>
      </c>
      <c r="AD46" s="21">
        <v>0.44209999999999999</v>
      </c>
      <c r="AE46" s="21">
        <v>0.42099999999999999</v>
      </c>
      <c r="AF46" s="21">
        <v>0.43130000000000002</v>
      </c>
      <c r="AG46" s="21">
        <v>0.43580000000000002</v>
      </c>
      <c r="AH46" s="16" t="s">
        <v>15</v>
      </c>
      <c r="AI46" s="16" t="s">
        <v>15</v>
      </c>
      <c r="AJ46" s="16" t="s">
        <v>15</v>
      </c>
      <c r="AK46" s="16" t="s">
        <v>15</v>
      </c>
      <c r="AL46" s="16" t="s">
        <v>15</v>
      </c>
      <c r="AM46" s="16" t="s">
        <v>15</v>
      </c>
      <c r="AN46" s="16" t="s">
        <v>15</v>
      </c>
      <c r="AO46" s="16" t="s">
        <v>15</v>
      </c>
      <c r="AP46" s="16">
        <v>19.285714285714285</v>
      </c>
      <c r="AQ46" s="16">
        <v>80</v>
      </c>
      <c r="AR46" s="16">
        <v>57.142857142857139</v>
      </c>
      <c r="AS46" s="16">
        <v>84.507042253521135</v>
      </c>
      <c r="AT46" s="16">
        <v>-83.333333333333343</v>
      </c>
      <c r="AU46" s="16" t="s">
        <v>15</v>
      </c>
      <c r="AV46" s="16" t="s">
        <v>15</v>
      </c>
      <c r="AW46" s="16" t="s">
        <v>15</v>
      </c>
      <c r="AX46" s="9"/>
      <c r="AY46" s="5">
        <v>0.53345581799999997</v>
      </c>
      <c r="AZ46" s="5">
        <v>0.97353727800000001</v>
      </c>
      <c r="BA46" s="5">
        <v>0.87821477000000003</v>
      </c>
    </row>
    <row r="47" spans="1:53" x14ac:dyDescent="0.2">
      <c r="A47" t="s">
        <v>55</v>
      </c>
      <c r="B47" s="16" t="s">
        <v>15</v>
      </c>
      <c r="C47" s="16" t="s">
        <v>15</v>
      </c>
      <c r="D47" s="16" t="s">
        <v>15</v>
      </c>
      <c r="E47" s="16" t="s">
        <v>15</v>
      </c>
      <c r="F47" s="16" t="s">
        <v>15</v>
      </c>
      <c r="G47" s="16" t="s">
        <v>15</v>
      </c>
      <c r="H47" s="16" t="s">
        <v>15</v>
      </c>
      <c r="I47" s="16" t="s">
        <v>15</v>
      </c>
      <c r="J47" s="16" t="s">
        <v>15</v>
      </c>
      <c r="K47" s="16" t="s">
        <v>15</v>
      </c>
      <c r="L47" s="16">
        <v>0.20219999999999999</v>
      </c>
      <c r="M47" s="16">
        <v>0.1618</v>
      </c>
      <c r="N47" s="16">
        <v>0.27500000000000002</v>
      </c>
      <c r="O47" s="16">
        <v>0.55000000000000004</v>
      </c>
      <c r="P47" s="16">
        <v>0.6</v>
      </c>
      <c r="Q47" s="16">
        <v>0.55000000000000004</v>
      </c>
      <c r="R47" s="21" t="s">
        <v>15</v>
      </c>
      <c r="S47" s="21" t="s">
        <v>15</v>
      </c>
      <c r="T47" s="21" t="s">
        <v>15</v>
      </c>
      <c r="U47" s="21" t="s">
        <v>15</v>
      </c>
      <c r="V47" s="21" t="s">
        <v>15</v>
      </c>
      <c r="W47" s="21" t="s">
        <v>15</v>
      </c>
      <c r="X47" s="21" t="s">
        <v>15</v>
      </c>
      <c r="Y47" s="21">
        <v>1.1660999999999999</v>
      </c>
      <c r="Z47" s="21">
        <v>1.3647</v>
      </c>
      <c r="AA47" s="21">
        <v>1.3647</v>
      </c>
      <c r="AB47" s="21">
        <v>2.3227000000000002</v>
      </c>
      <c r="AC47" s="21">
        <v>2.5234000000000001</v>
      </c>
      <c r="AD47" s="21">
        <v>2.8090000000000002</v>
      </c>
      <c r="AE47" s="21">
        <v>3.6149</v>
      </c>
      <c r="AF47" s="21">
        <v>4.0400999999999998</v>
      </c>
      <c r="AG47" s="21">
        <v>4.2259000000000002</v>
      </c>
      <c r="AH47" s="16" t="s">
        <v>15</v>
      </c>
      <c r="AI47" s="16" t="s">
        <v>15</v>
      </c>
      <c r="AJ47" s="16" t="s">
        <v>15</v>
      </c>
      <c r="AK47" s="16" t="s">
        <v>15</v>
      </c>
      <c r="AL47" s="16" t="s">
        <v>15</v>
      </c>
      <c r="AM47" s="16" t="s">
        <v>15</v>
      </c>
      <c r="AN47" s="16" t="s">
        <v>15</v>
      </c>
      <c r="AO47" s="16" t="s">
        <v>15</v>
      </c>
      <c r="AP47" s="16" t="s">
        <v>15</v>
      </c>
      <c r="AQ47" s="16" t="s">
        <v>15</v>
      </c>
      <c r="AR47" s="16">
        <v>37.872260722981828</v>
      </c>
      <c r="AS47" s="16">
        <v>30.772156713579307</v>
      </c>
      <c r="AT47" s="16">
        <v>45.940527898429671</v>
      </c>
      <c r="AU47" s="16">
        <v>53.398058252427184</v>
      </c>
      <c r="AV47" s="16">
        <v>57.692307692307686</v>
      </c>
      <c r="AW47" s="16">
        <v>72.368421052631575</v>
      </c>
      <c r="AX47" s="9"/>
      <c r="AY47" s="5">
        <v>0.69496749199999996</v>
      </c>
      <c r="AZ47" s="5">
        <v>0.97136694699999993</v>
      </c>
      <c r="BA47" s="5">
        <v>0.8772970040000001</v>
      </c>
    </row>
    <row r="48" spans="1:53" x14ac:dyDescent="0.2">
      <c r="A48" t="s">
        <v>90</v>
      </c>
      <c r="B48" s="16" t="s">
        <v>15</v>
      </c>
      <c r="C48" s="16" t="s">
        <v>15</v>
      </c>
      <c r="D48" s="16" t="s">
        <v>15</v>
      </c>
      <c r="E48" s="16" t="s">
        <v>15</v>
      </c>
      <c r="F48" s="16" t="s">
        <v>15</v>
      </c>
      <c r="G48" s="16" t="s">
        <v>15</v>
      </c>
      <c r="H48" s="16">
        <v>0.54279999999999995</v>
      </c>
      <c r="I48" s="16">
        <v>0.49969999999999998</v>
      </c>
      <c r="J48" s="16">
        <v>0.72550000000000003</v>
      </c>
      <c r="K48" s="16">
        <v>0.35580000000000001</v>
      </c>
      <c r="L48" s="16">
        <v>0.65480000000000005</v>
      </c>
      <c r="M48" s="16" t="s">
        <v>15</v>
      </c>
      <c r="N48" s="16" t="s">
        <v>15</v>
      </c>
      <c r="O48" s="16" t="s">
        <v>15</v>
      </c>
      <c r="P48" s="16" t="s">
        <v>15</v>
      </c>
      <c r="Q48" s="16" t="s">
        <v>15</v>
      </c>
      <c r="R48" s="21" t="s">
        <v>15</v>
      </c>
      <c r="S48" s="21" t="s">
        <v>15</v>
      </c>
      <c r="T48" s="21" t="s">
        <v>15</v>
      </c>
      <c r="U48" s="21" t="s">
        <v>15</v>
      </c>
      <c r="V48" s="21" t="s">
        <v>15</v>
      </c>
      <c r="W48" s="21">
        <v>1.5228999999999999</v>
      </c>
      <c r="X48" s="21">
        <v>3.5484</v>
      </c>
      <c r="Y48" s="21">
        <v>3.5686</v>
      </c>
      <c r="Z48" s="21">
        <v>3.5857000000000001</v>
      </c>
      <c r="AA48" s="21">
        <v>3.6869000000000001</v>
      </c>
      <c r="AB48" s="21">
        <v>3.6147999999999998</v>
      </c>
      <c r="AC48" s="21">
        <v>3.1223000000000001</v>
      </c>
      <c r="AD48" s="21">
        <v>1.9586000000000001</v>
      </c>
      <c r="AE48" s="21">
        <v>0.62780000000000002</v>
      </c>
      <c r="AF48" s="21">
        <v>0.27400000000000002</v>
      </c>
      <c r="AG48" s="21">
        <v>0.31659999999999999</v>
      </c>
      <c r="AH48" s="16" t="s">
        <v>15</v>
      </c>
      <c r="AI48" s="16" t="s">
        <v>15</v>
      </c>
      <c r="AJ48" s="16" t="s">
        <v>15</v>
      </c>
      <c r="AK48" s="16" t="s">
        <v>15</v>
      </c>
      <c r="AL48" s="16" t="s">
        <v>15</v>
      </c>
      <c r="AM48" s="16" t="s">
        <v>15</v>
      </c>
      <c r="AN48" s="16">
        <v>91.303616484440695</v>
      </c>
      <c r="AO48" s="16">
        <v>96.653771760154726</v>
      </c>
      <c r="AP48" s="16">
        <v>96.784951974386331</v>
      </c>
      <c r="AQ48" s="16">
        <v>42.569992821249102</v>
      </c>
      <c r="AR48" s="16">
        <v>79.168177971224779</v>
      </c>
      <c r="AS48" s="16" t="s">
        <v>15</v>
      </c>
      <c r="AT48" s="16" t="s">
        <v>15</v>
      </c>
      <c r="AU48" s="16" t="s">
        <v>15</v>
      </c>
      <c r="AV48" s="16" t="s">
        <v>15</v>
      </c>
      <c r="AW48" s="16" t="s">
        <v>15</v>
      </c>
      <c r="AX48" s="9"/>
      <c r="AY48" s="5">
        <v>0.76648443100000008</v>
      </c>
      <c r="AZ48" s="5">
        <v>0.75432828600000001</v>
      </c>
      <c r="BA48" s="5">
        <v>0.65931665800000006</v>
      </c>
    </row>
    <row r="49" spans="1:53" x14ac:dyDescent="0.2">
      <c r="A49" t="s">
        <v>667</v>
      </c>
      <c r="B49" s="16" t="s">
        <v>15</v>
      </c>
      <c r="C49" s="16" t="s">
        <v>15</v>
      </c>
      <c r="D49" s="16" t="s">
        <v>15</v>
      </c>
      <c r="E49" s="16" t="s">
        <v>15</v>
      </c>
      <c r="F49" s="16" t="s">
        <v>15</v>
      </c>
      <c r="G49" s="16" t="s">
        <v>15</v>
      </c>
      <c r="H49" s="16" t="s">
        <v>15</v>
      </c>
      <c r="I49" s="16" t="s">
        <v>15</v>
      </c>
      <c r="J49" s="16" t="s">
        <v>15</v>
      </c>
      <c r="K49" s="16" t="s">
        <v>15</v>
      </c>
      <c r="L49" s="16" t="s">
        <v>15</v>
      </c>
      <c r="M49" s="16" t="s">
        <v>15</v>
      </c>
      <c r="N49" s="16" t="s">
        <v>15</v>
      </c>
      <c r="O49" s="16" t="s">
        <v>15</v>
      </c>
      <c r="P49" s="16" t="s">
        <v>15</v>
      </c>
      <c r="Q49" s="16">
        <v>4.1500000000000002E-2</v>
      </c>
      <c r="R49" s="21" t="s">
        <v>15</v>
      </c>
      <c r="S49" s="21" t="s">
        <v>15</v>
      </c>
      <c r="T49" s="21" t="s">
        <v>15</v>
      </c>
      <c r="U49" s="21" t="s">
        <v>15</v>
      </c>
      <c r="V49" s="21" t="s">
        <v>15</v>
      </c>
      <c r="W49" s="21" t="s">
        <v>15</v>
      </c>
      <c r="X49" s="21" t="s">
        <v>15</v>
      </c>
      <c r="Y49" s="21" t="s">
        <v>15</v>
      </c>
      <c r="Z49" s="21" t="s">
        <v>15</v>
      </c>
      <c r="AA49" s="21" t="s">
        <v>15</v>
      </c>
      <c r="AB49" s="21" t="s">
        <v>15</v>
      </c>
      <c r="AC49" s="21" t="s">
        <v>15</v>
      </c>
      <c r="AD49" s="21" t="s">
        <v>15</v>
      </c>
      <c r="AE49" s="21" t="s">
        <v>15</v>
      </c>
      <c r="AF49" s="21" t="s">
        <v>15</v>
      </c>
      <c r="AG49" s="21">
        <v>1.9358</v>
      </c>
      <c r="AH49" s="16" t="s">
        <v>15</v>
      </c>
      <c r="AI49" s="16" t="s">
        <v>15</v>
      </c>
      <c r="AJ49" s="16" t="s">
        <v>15</v>
      </c>
      <c r="AK49" s="16" t="s">
        <v>15</v>
      </c>
      <c r="AL49" s="16" t="s">
        <v>15</v>
      </c>
      <c r="AM49" s="16" t="s">
        <v>15</v>
      </c>
      <c r="AN49" s="16" t="s">
        <v>15</v>
      </c>
      <c r="AO49" s="16" t="s">
        <v>15</v>
      </c>
      <c r="AP49" s="16" t="s">
        <v>15</v>
      </c>
      <c r="AQ49" s="16" t="s">
        <v>15</v>
      </c>
      <c r="AR49" s="16" t="s">
        <v>15</v>
      </c>
      <c r="AS49" s="16" t="s">
        <v>15</v>
      </c>
      <c r="AT49" s="16" t="s">
        <v>15</v>
      </c>
      <c r="AU49" s="16" t="s">
        <v>15</v>
      </c>
      <c r="AV49" s="16" t="s">
        <v>15</v>
      </c>
      <c r="AW49" s="16">
        <v>18.25780906291245</v>
      </c>
      <c r="AX49" s="9"/>
      <c r="AY49" s="5">
        <v>0.85028870099999998</v>
      </c>
      <c r="AZ49" s="5">
        <v>1.0071917800000001</v>
      </c>
      <c r="BA49" s="5">
        <v>1.0071917800000001</v>
      </c>
    </row>
    <row r="50" spans="1:53" x14ac:dyDescent="0.2">
      <c r="A50" t="s">
        <v>91</v>
      </c>
      <c r="B50" s="16" t="s">
        <v>15</v>
      </c>
      <c r="C50" s="16" t="s">
        <v>15</v>
      </c>
      <c r="D50" s="16" t="s">
        <v>15</v>
      </c>
      <c r="E50" s="16" t="s">
        <v>15</v>
      </c>
      <c r="F50" s="16" t="s">
        <v>15</v>
      </c>
      <c r="G50" s="16" t="s">
        <v>15</v>
      </c>
      <c r="H50" s="16" t="s">
        <v>15</v>
      </c>
      <c r="I50" s="16" t="s">
        <v>15</v>
      </c>
      <c r="J50" s="16" t="s">
        <v>15</v>
      </c>
      <c r="K50" s="16" t="s">
        <v>15</v>
      </c>
      <c r="L50" s="16" t="s">
        <v>15</v>
      </c>
      <c r="M50" s="16" t="s">
        <v>15</v>
      </c>
      <c r="N50" s="16" t="s">
        <v>15</v>
      </c>
      <c r="O50" s="16">
        <v>0.2</v>
      </c>
      <c r="P50" s="16">
        <v>0.2</v>
      </c>
      <c r="Q50" s="16">
        <v>0.32</v>
      </c>
      <c r="R50" s="21" t="s">
        <v>15</v>
      </c>
      <c r="S50" s="21" t="s">
        <v>15</v>
      </c>
      <c r="T50" s="21" t="s">
        <v>15</v>
      </c>
      <c r="U50" s="21" t="s">
        <v>15</v>
      </c>
      <c r="V50" s="21" t="s">
        <v>15</v>
      </c>
      <c r="W50" s="21" t="s">
        <v>15</v>
      </c>
      <c r="X50" s="21" t="s">
        <v>15</v>
      </c>
      <c r="Y50" s="21" t="s">
        <v>15</v>
      </c>
      <c r="Z50" s="21" t="s">
        <v>15</v>
      </c>
      <c r="AA50" s="21" t="s">
        <v>15</v>
      </c>
      <c r="AB50" s="21" t="s">
        <v>15</v>
      </c>
      <c r="AC50" s="21" t="s">
        <v>15</v>
      </c>
      <c r="AD50" s="21" t="s">
        <v>15</v>
      </c>
      <c r="AE50" s="21">
        <v>2.2846000000000002</v>
      </c>
      <c r="AF50" s="21">
        <v>2.6029999999999998</v>
      </c>
      <c r="AG50" s="21">
        <v>2.7410999999999999</v>
      </c>
      <c r="AH50" s="16" t="s">
        <v>15</v>
      </c>
      <c r="AI50" s="16" t="s">
        <v>15</v>
      </c>
      <c r="AJ50" s="16" t="s">
        <v>15</v>
      </c>
      <c r="AK50" s="16" t="s">
        <v>15</v>
      </c>
      <c r="AL50" s="16" t="s">
        <v>15</v>
      </c>
      <c r="AM50" s="16" t="s">
        <v>15</v>
      </c>
      <c r="AN50" s="16" t="s">
        <v>15</v>
      </c>
      <c r="AO50" s="16" t="s">
        <v>15</v>
      </c>
      <c r="AP50" s="16" t="s">
        <v>15</v>
      </c>
      <c r="AQ50" s="16" t="s">
        <v>15</v>
      </c>
      <c r="AR50" s="16" t="s">
        <v>15</v>
      </c>
      <c r="AS50" s="16" t="s">
        <v>15</v>
      </c>
      <c r="AT50" s="16" t="s">
        <v>15</v>
      </c>
      <c r="AU50" s="16">
        <v>44.44444444444445</v>
      </c>
      <c r="AV50" s="16">
        <v>38.461538461538467</v>
      </c>
      <c r="AW50" s="16">
        <v>69.565217391304344</v>
      </c>
      <c r="AX50" s="9"/>
      <c r="AY50" s="5">
        <v>0.67009957099999995</v>
      </c>
      <c r="AZ50" s="5">
        <v>1.2353636299999999</v>
      </c>
      <c r="BA50" s="5">
        <v>1.3326771100000001</v>
      </c>
    </row>
    <row r="51" spans="1:53" x14ac:dyDescent="0.2">
      <c r="A51" t="s">
        <v>92</v>
      </c>
      <c r="B51" s="16" t="s">
        <v>15</v>
      </c>
      <c r="C51" s="16" t="s">
        <v>15</v>
      </c>
      <c r="D51" s="16" t="s">
        <v>15</v>
      </c>
      <c r="E51" s="16" t="s">
        <v>15</v>
      </c>
      <c r="F51" s="16" t="s">
        <v>15</v>
      </c>
      <c r="G51" s="16" t="s">
        <v>15</v>
      </c>
      <c r="H51" s="16">
        <v>0.2</v>
      </c>
      <c r="I51" s="16">
        <v>0.05</v>
      </c>
      <c r="J51" s="16">
        <v>0.05</v>
      </c>
      <c r="K51" s="16" t="s">
        <v>15</v>
      </c>
      <c r="L51" s="16">
        <v>0.14000000000000001</v>
      </c>
      <c r="M51" s="16">
        <v>0.2</v>
      </c>
      <c r="N51" s="16">
        <v>0.32500000000000001</v>
      </c>
      <c r="O51" s="16">
        <v>0.42499999999999999</v>
      </c>
      <c r="P51" s="16">
        <v>8.5000000000000006E-2</v>
      </c>
      <c r="Q51" s="16">
        <v>0.185</v>
      </c>
      <c r="R51" s="21">
        <v>-4.1001000000000003</v>
      </c>
      <c r="S51" s="21">
        <v>-4.0067000000000004</v>
      </c>
      <c r="T51" s="21">
        <v>-4.1847000000000003</v>
      </c>
      <c r="U51" s="21">
        <v>3.0047999999999999</v>
      </c>
      <c r="V51" s="21">
        <v>3.0733000000000001</v>
      </c>
      <c r="W51" s="21">
        <v>4.5305999999999997</v>
      </c>
      <c r="X51" s="21">
        <v>7.5091999999999999</v>
      </c>
      <c r="Y51" s="21">
        <v>7.9683999999999999</v>
      </c>
      <c r="Z51" s="21">
        <v>16.7148</v>
      </c>
      <c r="AA51" s="21">
        <v>18.819800000000001</v>
      </c>
      <c r="AB51" s="21">
        <v>17.293900000000001</v>
      </c>
      <c r="AC51" s="21">
        <v>14.150700000000001</v>
      </c>
      <c r="AD51" s="21">
        <v>14.364699999999999</v>
      </c>
      <c r="AE51" s="21">
        <v>16.6539</v>
      </c>
      <c r="AF51" s="21">
        <v>16.5137</v>
      </c>
      <c r="AG51" s="21">
        <v>17.191700000000001</v>
      </c>
      <c r="AH51" s="16" t="s">
        <v>15</v>
      </c>
      <c r="AI51" s="16" t="s">
        <v>15</v>
      </c>
      <c r="AJ51" s="16" t="s">
        <v>15</v>
      </c>
      <c r="AK51" s="16" t="s">
        <v>15</v>
      </c>
      <c r="AL51" s="16" t="s">
        <v>15</v>
      </c>
      <c r="AM51" s="16" t="s">
        <v>15</v>
      </c>
      <c r="AN51" s="16">
        <v>6.1791330676306124</v>
      </c>
      <c r="AO51" s="16">
        <v>9.2850510677808735</v>
      </c>
      <c r="AP51" s="16">
        <v>4.6253469010175765</v>
      </c>
      <c r="AQ51" s="16" t="s">
        <v>15</v>
      </c>
      <c r="AR51" s="16">
        <v>28.169014084507044</v>
      </c>
      <c r="AS51" s="16">
        <v>48.899755501222501</v>
      </c>
      <c r="AT51" s="16">
        <v>52</v>
      </c>
      <c r="AU51" s="16">
        <v>46.785557023337738</v>
      </c>
      <c r="AV51" s="16">
        <v>772.72727272727286</v>
      </c>
      <c r="AW51" s="16">
        <v>38.541666666666671</v>
      </c>
      <c r="AX51" s="9"/>
      <c r="AY51" s="5">
        <v>0.117311046</v>
      </c>
      <c r="AZ51" s="5">
        <v>0.62463940100000004</v>
      </c>
      <c r="BA51" s="5">
        <v>0.61983831499999997</v>
      </c>
    </row>
    <row r="52" spans="1:53" x14ac:dyDescent="0.2">
      <c r="A52" t="s">
        <v>93</v>
      </c>
      <c r="B52" s="16">
        <v>0.28999999999999998</v>
      </c>
      <c r="C52" s="16">
        <v>0.16669999999999999</v>
      </c>
      <c r="D52" s="16">
        <v>0.33329999999999999</v>
      </c>
      <c r="E52" s="16">
        <v>5.67E-2</v>
      </c>
      <c r="F52" s="16" t="s">
        <v>15</v>
      </c>
      <c r="G52" s="16" t="s">
        <v>15</v>
      </c>
      <c r="H52" s="16" t="s">
        <v>15</v>
      </c>
      <c r="I52" s="16" t="s">
        <v>15</v>
      </c>
      <c r="J52" s="16" t="s">
        <v>15</v>
      </c>
      <c r="K52" s="16" t="s">
        <v>15</v>
      </c>
      <c r="L52" s="16" t="s">
        <v>15</v>
      </c>
      <c r="M52" s="16" t="s">
        <v>15</v>
      </c>
      <c r="N52" s="16" t="s">
        <v>15</v>
      </c>
      <c r="O52" s="16">
        <v>0.16669999999999999</v>
      </c>
      <c r="P52" s="16">
        <v>0.14000000000000001</v>
      </c>
      <c r="Q52" s="16">
        <v>0.21</v>
      </c>
      <c r="R52" s="21">
        <v>2.8105000000000002</v>
      </c>
      <c r="S52" s="21">
        <v>3.1259000000000001</v>
      </c>
      <c r="T52" s="21">
        <v>3.4321000000000002</v>
      </c>
      <c r="U52" s="21">
        <v>3.5630999999999999</v>
      </c>
      <c r="V52" s="21">
        <v>2.7423999999999999</v>
      </c>
      <c r="W52" s="21">
        <v>2.1513</v>
      </c>
      <c r="X52" s="21">
        <v>2.7155</v>
      </c>
      <c r="Y52" s="21">
        <v>2.9243000000000001</v>
      </c>
      <c r="Z52" s="21">
        <v>3.2663000000000002</v>
      </c>
      <c r="AA52" s="21">
        <v>3.5949</v>
      </c>
      <c r="AB52" s="21">
        <v>3.9001000000000001</v>
      </c>
      <c r="AC52" s="21">
        <v>3.5449999999999999</v>
      </c>
      <c r="AD52" s="21">
        <v>3.3815</v>
      </c>
      <c r="AE52" s="21">
        <v>3.718</v>
      </c>
      <c r="AF52" s="21">
        <v>4.0857999999999999</v>
      </c>
      <c r="AG52" s="21">
        <v>4.6775000000000002</v>
      </c>
      <c r="AH52" s="16">
        <v>96.666666666666671</v>
      </c>
      <c r="AI52" s="16">
        <v>25.64615384615384</v>
      </c>
      <c r="AJ52" s="16">
        <v>55.246146195922428</v>
      </c>
      <c r="AK52" s="16">
        <v>11.649886994041504</v>
      </c>
      <c r="AL52" s="16" t="s">
        <v>15</v>
      </c>
      <c r="AM52" s="16" t="s">
        <v>15</v>
      </c>
      <c r="AN52" s="16" t="s">
        <v>15</v>
      </c>
      <c r="AO52" s="16" t="s">
        <v>15</v>
      </c>
      <c r="AP52" s="16" t="s">
        <v>15</v>
      </c>
      <c r="AQ52" s="16" t="s">
        <v>15</v>
      </c>
      <c r="AR52" s="16" t="s">
        <v>15</v>
      </c>
      <c r="AS52" s="16" t="s">
        <v>15</v>
      </c>
      <c r="AT52" s="16" t="s">
        <v>15</v>
      </c>
      <c r="AU52" s="16">
        <v>50.015001500150014</v>
      </c>
      <c r="AV52" s="16">
        <v>48.831531217300316</v>
      </c>
      <c r="AW52" s="16">
        <v>27.27272727272727</v>
      </c>
      <c r="AX52" s="9"/>
      <c r="AY52" s="5">
        <v>1.4285387000000001</v>
      </c>
      <c r="AZ52" s="5">
        <v>1.3097101799999999</v>
      </c>
      <c r="BA52" s="5">
        <v>1.01989565</v>
      </c>
    </row>
    <row r="53" spans="1:53" x14ac:dyDescent="0.2">
      <c r="A53" t="s">
        <v>94</v>
      </c>
      <c r="B53" s="16">
        <v>0.23180000000000001</v>
      </c>
      <c r="C53" s="16">
        <v>0.1236</v>
      </c>
      <c r="D53" s="16">
        <v>5.1799999999999999E-2</v>
      </c>
      <c r="E53" s="16">
        <v>9.0899999999999995E-2</v>
      </c>
      <c r="F53" s="16">
        <v>4.5499999999999999E-2</v>
      </c>
      <c r="G53" s="16">
        <v>6.3600000000000004E-2</v>
      </c>
      <c r="H53" s="16">
        <v>0.11360000000000001</v>
      </c>
      <c r="I53" s="16" t="s">
        <v>15</v>
      </c>
      <c r="J53" s="16" t="s">
        <v>15</v>
      </c>
      <c r="K53" s="16">
        <v>0.13639999999999999</v>
      </c>
      <c r="L53" s="16">
        <v>9.1999999999999998E-3</v>
      </c>
      <c r="M53" s="16">
        <v>0.15</v>
      </c>
      <c r="N53" s="16">
        <v>0.12</v>
      </c>
      <c r="O53" s="16">
        <v>0.2</v>
      </c>
      <c r="P53" s="16">
        <v>0.12</v>
      </c>
      <c r="Q53" s="16" t="s">
        <v>15</v>
      </c>
      <c r="R53" s="21">
        <v>1.4466999999999999</v>
      </c>
      <c r="S53" s="21">
        <v>1.1815</v>
      </c>
      <c r="T53" s="21">
        <v>1.1086</v>
      </c>
      <c r="U53" s="21">
        <v>1.2032</v>
      </c>
      <c r="V53" s="21">
        <v>1.026</v>
      </c>
      <c r="W53" s="21">
        <v>1.052</v>
      </c>
      <c r="X53" s="21">
        <v>1.216</v>
      </c>
      <c r="Y53" s="21">
        <v>0.8266</v>
      </c>
      <c r="Z53" s="21">
        <v>0.85589999999999999</v>
      </c>
      <c r="AA53" s="21">
        <v>1.07</v>
      </c>
      <c r="AB53" s="21">
        <v>1.2064999999999999</v>
      </c>
      <c r="AC53" s="21">
        <v>1.4500999999999999</v>
      </c>
      <c r="AD53" s="21">
        <v>1.472</v>
      </c>
      <c r="AE53" s="21">
        <v>1.7012</v>
      </c>
      <c r="AF53" s="21">
        <v>1.6884999999999999</v>
      </c>
      <c r="AG53" s="21">
        <v>1.8626</v>
      </c>
      <c r="AH53" s="16">
        <v>41.128459900638752</v>
      </c>
      <c r="AI53" s="16">
        <v>90.615835777126108</v>
      </c>
      <c r="AJ53" s="16">
        <v>95.045871559633028</v>
      </c>
      <c r="AK53" s="16">
        <v>62.47422680412371</v>
      </c>
      <c r="AL53" s="16">
        <v>-166.66666666666666</v>
      </c>
      <c r="AM53" s="16">
        <v>87.482806052269595</v>
      </c>
      <c r="AN53" s="16">
        <v>49.97800263968324</v>
      </c>
      <c r="AO53" s="16" t="s">
        <v>15</v>
      </c>
      <c r="AP53" s="16" t="s">
        <v>15</v>
      </c>
      <c r="AQ53" s="16">
        <v>62.511457378551782</v>
      </c>
      <c r="AR53" s="16">
        <v>4.2163153070577453</v>
      </c>
      <c r="AS53" s="16">
        <v>60</v>
      </c>
      <c r="AT53" s="16">
        <v>75</v>
      </c>
      <c r="AU53" s="16">
        <v>57.142857142857153</v>
      </c>
      <c r="AV53" s="16">
        <v>63.157894736842103</v>
      </c>
      <c r="AW53" s="16" t="s">
        <v>15</v>
      </c>
      <c r="AX53" s="9"/>
      <c r="AY53" s="5">
        <v>0.89032790100000003</v>
      </c>
      <c r="AZ53" s="5">
        <v>1.2007521000000001</v>
      </c>
      <c r="BA53" s="5">
        <v>1.19592542</v>
      </c>
    </row>
    <row r="54" spans="1:53" x14ac:dyDescent="0.2">
      <c r="A54" t="s">
        <v>95</v>
      </c>
      <c r="B54" s="16" t="s">
        <v>15</v>
      </c>
      <c r="C54" s="16" t="s">
        <v>15</v>
      </c>
      <c r="D54" s="16" t="s">
        <v>15</v>
      </c>
      <c r="E54" s="16">
        <v>1.0980000000000001</v>
      </c>
      <c r="F54" s="16">
        <v>0.32029999999999997</v>
      </c>
      <c r="G54" s="16">
        <v>0.45750000000000002</v>
      </c>
      <c r="H54" s="16">
        <v>0.49409999999999998</v>
      </c>
      <c r="I54" s="16">
        <v>0.53069999999999995</v>
      </c>
      <c r="J54" s="16">
        <v>0.80520000000000003</v>
      </c>
      <c r="K54" s="16" t="s">
        <v>15</v>
      </c>
      <c r="L54" s="16">
        <v>0.98040000000000005</v>
      </c>
      <c r="M54" s="16">
        <v>0.98040000000000005</v>
      </c>
      <c r="N54" s="16">
        <v>1.3</v>
      </c>
      <c r="O54" s="16">
        <v>1.35</v>
      </c>
      <c r="P54" s="16">
        <v>1.4</v>
      </c>
      <c r="Q54" s="16">
        <v>1.4</v>
      </c>
      <c r="R54" s="21">
        <v>2.4529999999999998</v>
      </c>
      <c r="S54" s="21">
        <v>3.4777</v>
      </c>
      <c r="T54" s="21">
        <v>6.0342000000000002</v>
      </c>
      <c r="U54" s="21">
        <v>7.1226000000000003</v>
      </c>
      <c r="V54" s="21">
        <v>6.2718999999999996</v>
      </c>
      <c r="W54" s="21">
        <v>6.6132999999999997</v>
      </c>
      <c r="X54" s="21">
        <v>6.8678999999999997</v>
      </c>
      <c r="Y54" s="21">
        <v>7.1440999999999999</v>
      </c>
      <c r="Z54" s="21">
        <v>7.7671999999999999</v>
      </c>
      <c r="AA54" s="21">
        <v>8.1395999999999997</v>
      </c>
      <c r="AB54" s="21">
        <v>14.915100000000001</v>
      </c>
      <c r="AC54" s="21">
        <v>10.7883</v>
      </c>
      <c r="AD54" s="21">
        <v>11.7155</v>
      </c>
      <c r="AE54" s="21">
        <v>12.3531</v>
      </c>
      <c r="AF54" s="21">
        <v>13.0105</v>
      </c>
      <c r="AG54" s="21">
        <v>13.728199999999999</v>
      </c>
      <c r="AH54" s="16" t="s">
        <v>15</v>
      </c>
      <c r="AI54" s="16" t="s">
        <v>15</v>
      </c>
      <c r="AJ54" s="16" t="s">
        <v>15</v>
      </c>
      <c r="AK54" s="16">
        <v>82.191780821917817</v>
      </c>
      <c r="AL54" s="16">
        <v>42.689590830334531</v>
      </c>
      <c r="AM54" s="16">
        <v>69.444444444444443</v>
      </c>
      <c r="AN54" s="16">
        <v>69.230769230769226</v>
      </c>
      <c r="AO54" s="16">
        <v>69.047619047619051</v>
      </c>
      <c r="AP54" s="16">
        <v>69.841269841269835</v>
      </c>
      <c r="AQ54" s="16" t="s">
        <v>15</v>
      </c>
      <c r="AR54" s="16">
        <v>60.608308605341257</v>
      </c>
      <c r="AS54" s="16">
        <v>53.764738140937752</v>
      </c>
      <c r="AT54" s="16">
        <v>68.062827225130889</v>
      </c>
      <c r="AU54" s="16">
        <v>69.948186528497416</v>
      </c>
      <c r="AV54" s="16">
        <v>69.651741293532339</v>
      </c>
      <c r="AW54" s="16">
        <v>66.037735849056602</v>
      </c>
      <c r="AX54" s="9"/>
      <c r="AY54" s="5">
        <v>0.62757091900000006</v>
      </c>
      <c r="AZ54" s="5">
        <v>0.83423027500000013</v>
      </c>
      <c r="BA54" s="5">
        <v>0.76375719600000003</v>
      </c>
    </row>
    <row r="55" spans="1:53" x14ac:dyDescent="0.2">
      <c r="A55" t="s">
        <v>96</v>
      </c>
      <c r="B55" s="16" t="s">
        <v>15</v>
      </c>
      <c r="C55" s="16" t="s">
        <v>15</v>
      </c>
      <c r="D55" s="16" t="s">
        <v>15</v>
      </c>
      <c r="E55" s="16" t="s">
        <v>15</v>
      </c>
      <c r="F55" s="16" t="s">
        <v>15</v>
      </c>
      <c r="G55" s="16" t="s">
        <v>15</v>
      </c>
      <c r="H55" s="16" t="s">
        <v>15</v>
      </c>
      <c r="I55" s="16" t="s">
        <v>15</v>
      </c>
      <c r="J55" s="16" t="s">
        <v>15</v>
      </c>
      <c r="K55" s="16" t="s">
        <v>15</v>
      </c>
      <c r="L55" s="16" t="s">
        <v>15</v>
      </c>
      <c r="M55" s="16" t="s">
        <v>15</v>
      </c>
      <c r="N55" s="16" t="s">
        <v>15</v>
      </c>
      <c r="O55" s="16">
        <v>6.6000000000000003E-2</v>
      </c>
      <c r="P55" s="16">
        <v>0.18459999999999999</v>
      </c>
      <c r="Q55" s="16" t="s">
        <v>15</v>
      </c>
      <c r="R55" s="21" t="s">
        <v>15</v>
      </c>
      <c r="S55" s="21" t="s">
        <v>15</v>
      </c>
      <c r="T55" s="21" t="s">
        <v>15</v>
      </c>
      <c r="U55" s="21" t="s">
        <v>15</v>
      </c>
      <c r="V55" s="21" t="s">
        <v>15</v>
      </c>
      <c r="W55" s="21" t="s">
        <v>15</v>
      </c>
      <c r="X55" s="21" t="s">
        <v>15</v>
      </c>
      <c r="Y55" s="21" t="s">
        <v>15</v>
      </c>
      <c r="Z55" s="21" t="s">
        <v>15</v>
      </c>
      <c r="AA55" s="21" t="s">
        <v>15</v>
      </c>
      <c r="AB55" s="21" t="s">
        <v>15</v>
      </c>
      <c r="AC55" s="21" t="s">
        <v>15</v>
      </c>
      <c r="AD55" s="21" t="s">
        <v>15</v>
      </c>
      <c r="AE55" s="21">
        <v>0.315</v>
      </c>
      <c r="AF55" s="21">
        <v>1.9540999999999999</v>
      </c>
      <c r="AG55" s="21">
        <v>1.8397999999999999</v>
      </c>
      <c r="AH55" s="16" t="s">
        <v>15</v>
      </c>
      <c r="AI55" s="16" t="s">
        <v>15</v>
      </c>
      <c r="AJ55" s="16" t="s">
        <v>15</v>
      </c>
      <c r="AK55" s="16" t="s">
        <v>15</v>
      </c>
      <c r="AL55" s="16" t="s">
        <v>15</v>
      </c>
      <c r="AM55" s="16" t="s">
        <v>15</v>
      </c>
      <c r="AN55" s="16" t="s">
        <v>15</v>
      </c>
      <c r="AO55" s="16" t="s">
        <v>15</v>
      </c>
      <c r="AP55" s="16" t="s">
        <v>15</v>
      </c>
      <c r="AQ55" s="16" t="s">
        <v>15</v>
      </c>
      <c r="AR55" s="16" t="s">
        <v>15</v>
      </c>
      <c r="AS55" s="16" t="s">
        <v>15</v>
      </c>
      <c r="AT55" s="16" t="s">
        <v>15</v>
      </c>
      <c r="AU55" s="16">
        <v>28.695652173913043</v>
      </c>
      <c r="AV55" s="16">
        <v>80.260869565217391</v>
      </c>
      <c r="AW55" s="16" t="s">
        <v>15</v>
      </c>
      <c r="AX55" s="9"/>
      <c r="AY55" s="5">
        <v>0.28166575780000003</v>
      </c>
      <c r="AZ55" s="5">
        <v>0.96491276999999998</v>
      </c>
      <c r="BA55" s="5">
        <v>0.96446246300000005</v>
      </c>
    </row>
    <row r="56" spans="1:53" x14ac:dyDescent="0.2">
      <c r="A56" t="s">
        <v>97</v>
      </c>
      <c r="B56" s="16">
        <v>0.2</v>
      </c>
      <c r="C56" s="16">
        <v>0.59499999999999997</v>
      </c>
      <c r="D56" s="16">
        <v>0.38</v>
      </c>
      <c r="E56" s="16">
        <v>0.22</v>
      </c>
      <c r="F56" s="16">
        <v>0.17</v>
      </c>
      <c r="G56" s="16">
        <v>0.2</v>
      </c>
      <c r="H56" s="16">
        <v>0.09</v>
      </c>
      <c r="I56" s="16">
        <v>0.2</v>
      </c>
      <c r="J56" s="16">
        <v>0.28000000000000003</v>
      </c>
      <c r="K56" s="16">
        <v>0.2</v>
      </c>
      <c r="L56" s="16">
        <v>0.24</v>
      </c>
      <c r="M56" s="16">
        <v>0.4</v>
      </c>
      <c r="N56" s="16">
        <v>0.32</v>
      </c>
      <c r="O56" s="16">
        <v>0.24</v>
      </c>
      <c r="P56" s="16">
        <v>0.38929999999999998</v>
      </c>
      <c r="Q56" s="16">
        <v>0.4</v>
      </c>
      <c r="R56" s="21">
        <v>1.5813000000000001</v>
      </c>
      <c r="S56" s="21">
        <v>2.0503999999999998</v>
      </c>
      <c r="T56" s="21">
        <v>2.0306000000000002</v>
      </c>
      <c r="U56" s="21">
        <v>1.9217</v>
      </c>
      <c r="V56" s="21">
        <v>1.8641999999999999</v>
      </c>
      <c r="W56" s="21">
        <v>1.8511</v>
      </c>
      <c r="X56" s="21">
        <v>1.6064000000000001</v>
      </c>
      <c r="Y56" s="21">
        <v>1.8346</v>
      </c>
      <c r="Z56" s="21">
        <v>2.0356000000000001</v>
      </c>
      <c r="AA56" s="21">
        <v>1.8881999999999999</v>
      </c>
      <c r="AB56" s="21">
        <v>1.9761</v>
      </c>
      <c r="AC56" s="21">
        <v>2.1063999999999998</v>
      </c>
      <c r="AD56" s="21">
        <v>2.1804000000000001</v>
      </c>
      <c r="AE56" s="21">
        <v>2.1059000000000001</v>
      </c>
      <c r="AF56" s="21">
        <v>2.2553999999999998</v>
      </c>
      <c r="AG56" s="21">
        <v>1.9157</v>
      </c>
      <c r="AH56" s="16">
        <v>96.618357487922708</v>
      </c>
      <c r="AI56" s="16">
        <v>98.477325388944053</v>
      </c>
      <c r="AJ56" s="16">
        <v>-20.032684906953449</v>
      </c>
      <c r="AK56" s="16">
        <v>88</v>
      </c>
      <c r="AL56" s="16">
        <v>94.444444444444457</v>
      </c>
      <c r="AM56" s="16">
        <v>90.909090909090921</v>
      </c>
      <c r="AN56" s="16">
        <v>89.999999999999986</v>
      </c>
      <c r="AO56" s="16">
        <v>90.909090909090921</v>
      </c>
      <c r="AP56" s="16">
        <v>77.777777777777786</v>
      </c>
      <c r="AQ56" s="16">
        <v>83.333333333333343</v>
      </c>
      <c r="AR56" s="16">
        <v>85.714285714285694</v>
      </c>
      <c r="AS56" s="16">
        <v>78.431372549019613</v>
      </c>
      <c r="AT56" s="16">
        <v>82.051282051282044</v>
      </c>
      <c r="AU56" s="16">
        <v>92.307692307692307</v>
      </c>
      <c r="AV56" s="16">
        <v>108.1388888888889</v>
      </c>
      <c r="AW56" s="16">
        <v>114.28571428571431</v>
      </c>
      <c r="AX56" s="9"/>
      <c r="AY56" s="5">
        <v>0.72881214000000005</v>
      </c>
      <c r="AZ56" s="5">
        <v>0.78369452000000006</v>
      </c>
      <c r="BA56" s="5">
        <v>0.77381315900000014</v>
      </c>
    </row>
    <row r="57" spans="1:53" x14ac:dyDescent="0.2">
      <c r="A57" t="s">
        <v>98</v>
      </c>
      <c r="B57" s="16" t="s">
        <v>15</v>
      </c>
      <c r="C57" s="16" t="s">
        <v>15</v>
      </c>
      <c r="D57" s="16" t="s">
        <v>15</v>
      </c>
      <c r="E57" s="16" t="s">
        <v>15</v>
      </c>
      <c r="F57" s="16" t="s">
        <v>15</v>
      </c>
      <c r="G57" s="16" t="s">
        <v>15</v>
      </c>
      <c r="H57" s="16" t="s">
        <v>15</v>
      </c>
      <c r="I57" s="16" t="s">
        <v>15</v>
      </c>
      <c r="J57" s="16" t="s">
        <v>15</v>
      </c>
      <c r="K57" s="16" t="s">
        <v>15</v>
      </c>
      <c r="L57" s="16" t="s">
        <v>15</v>
      </c>
      <c r="M57" s="16" t="s">
        <v>15</v>
      </c>
      <c r="N57" s="16" t="s">
        <v>15</v>
      </c>
      <c r="O57" s="16">
        <v>1.9599999999999999E-2</v>
      </c>
      <c r="P57" s="16">
        <v>1.2E-2</v>
      </c>
      <c r="Q57" s="16">
        <v>4.4999999999999998E-2</v>
      </c>
      <c r="R57" s="21" t="s">
        <v>15</v>
      </c>
      <c r="S57" s="21" t="s">
        <v>15</v>
      </c>
      <c r="T57" s="21" t="s">
        <v>15</v>
      </c>
      <c r="U57" s="21" t="s">
        <v>15</v>
      </c>
      <c r="V57" s="21" t="s">
        <v>15</v>
      </c>
      <c r="W57" s="21" t="s">
        <v>15</v>
      </c>
      <c r="X57" s="21" t="s">
        <v>15</v>
      </c>
      <c r="Y57" s="21" t="s">
        <v>15</v>
      </c>
      <c r="Z57" s="21" t="s">
        <v>15</v>
      </c>
      <c r="AA57" s="21" t="s">
        <v>15</v>
      </c>
      <c r="AB57" s="21" t="s">
        <v>15</v>
      </c>
      <c r="AC57" s="21" t="s">
        <v>15</v>
      </c>
      <c r="AD57" s="21" t="s">
        <v>15</v>
      </c>
      <c r="AE57" s="21">
        <v>0.4708</v>
      </c>
      <c r="AF57" s="21">
        <v>0.4919</v>
      </c>
      <c r="AG57" s="21">
        <v>0.57840000000000003</v>
      </c>
      <c r="AH57" s="16" t="s">
        <v>15</v>
      </c>
      <c r="AI57" s="16" t="s">
        <v>15</v>
      </c>
      <c r="AJ57" s="16" t="s">
        <v>15</v>
      </c>
      <c r="AK57" s="16" t="s">
        <v>15</v>
      </c>
      <c r="AL57" s="16" t="s">
        <v>15</v>
      </c>
      <c r="AM57" s="16" t="s">
        <v>15</v>
      </c>
      <c r="AN57" s="16" t="s">
        <v>15</v>
      </c>
      <c r="AO57" s="16" t="s">
        <v>15</v>
      </c>
      <c r="AP57" s="16" t="s">
        <v>15</v>
      </c>
      <c r="AQ57" s="16" t="s">
        <v>15</v>
      </c>
      <c r="AR57" s="16" t="s">
        <v>15</v>
      </c>
      <c r="AS57" s="16" t="s">
        <v>15</v>
      </c>
      <c r="AT57" s="16" t="s">
        <v>15</v>
      </c>
      <c r="AU57" s="16">
        <v>55.056179775280903</v>
      </c>
      <c r="AV57" s="16">
        <v>27.027027027027028</v>
      </c>
      <c r="AW57" s="16">
        <v>84.905660377358487</v>
      </c>
      <c r="AX57" s="9"/>
      <c r="AY57" s="5">
        <v>0.81761722300000006</v>
      </c>
      <c r="AZ57" s="5">
        <v>1.3118635600000002</v>
      </c>
      <c r="BA57" s="5">
        <v>1.5564577800000001</v>
      </c>
    </row>
    <row r="58" spans="1:53" x14ac:dyDescent="0.2">
      <c r="A58" t="s">
        <v>99</v>
      </c>
      <c r="B58" s="16" t="s">
        <v>15</v>
      </c>
      <c r="C58" s="16" t="s">
        <v>15</v>
      </c>
      <c r="D58" s="16" t="s">
        <v>15</v>
      </c>
      <c r="E58" s="16" t="s">
        <v>15</v>
      </c>
      <c r="F58" s="16" t="s">
        <v>15</v>
      </c>
      <c r="G58" s="16" t="s">
        <v>15</v>
      </c>
      <c r="H58" s="16" t="s">
        <v>15</v>
      </c>
      <c r="I58" s="16" t="s">
        <v>15</v>
      </c>
      <c r="J58" s="16" t="s">
        <v>15</v>
      </c>
      <c r="K58" s="16" t="s">
        <v>15</v>
      </c>
      <c r="L58" s="16" t="s">
        <v>15</v>
      </c>
      <c r="M58" s="16" t="s">
        <v>15</v>
      </c>
      <c r="N58" s="16" t="s">
        <v>15</v>
      </c>
      <c r="O58" s="16" t="s">
        <v>15</v>
      </c>
      <c r="P58" s="16" t="s">
        <v>15</v>
      </c>
      <c r="Q58" s="16">
        <v>0.15</v>
      </c>
      <c r="R58" s="21" t="s">
        <v>15</v>
      </c>
      <c r="S58" s="21" t="s">
        <v>15</v>
      </c>
      <c r="T58" s="21" t="s">
        <v>15</v>
      </c>
      <c r="U58" s="21" t="s">
        <v>15</v>
      </c>
      <c r="V58" s="21" t="s">
        <v>15</v>
      </c>
      <c r="W58" s="21" t="s">
        <v>15</v>
      </c>
      <c r="X58" s="21" t="s">
        <v>15</v>
      </c>
      <c r="Y58" s="21" t="s">
        <v>15</v>
      </c>
      <c r="Z58" s="21" t="s">
        <v>15</v>
      </c>
      <c r="AA58" s="21" t="s">
        <v>15</v>
      </c>
      <c r="AB58" s="21" t="s">
        <v>15</v>
      </c>
      <c r="AC58" s="21" t="s">
        <v>15</v>
      </c>
      <c r="AD58" s="21" t="s">
        <v>15</v>
      </c>
      <c r="AE58" s="21" t="s">
        <v>15</v>
      </c>
      <c r="AF58" s="21">
        <v>0.99170000000000003</v>
      </c>
      <c r="AG58" s="21">
        <v>1.143</v>
      </c>
      <c r="AH58" s="16" t="s">
        <v>15</v>
      </c>
      <c r="AI58" s="16" t="s">
        <v>15</v>
      </c>
      <c r="AJ58" s="16" t="s">
        <v>15</v>
      </c>
      <c r="AK58" s="16" t="s">
        <v>15</v>
      </c>
      <c r="AL58" s="16" t="s">
        <v>15</v>
      </c>
      <c r="AM58" s="16" t="s">
        <v>15</v>
      </c>
      <c r="AN58" s="16" t="s">
        <v>15</v>
      </c>
      <c r="AO58" s="16" t="s">
        <v>15</v>
      </c>
      <c r="AP58" s="16" t="s">
        <v>15</v>
      </c>
      <c r="AQ58" s="16" t="s">
        <v>15</v>
      </c>
      <c r="AR58" s="16" t="s">
        <v>15</v>
      </c>
      <c r="AS58" s="16" t="s">
        <v>15</v>
      </c>
      <c r="AT58" s="16" t="s">
        <v>15</v>
      </c>
      <c r="AU58" s="16" t="s">
        <v>15</v>
      </c>
      <c r="AV58" s="16" t="s">
        <v>15</v>
      </c>
      <c r="AW58" s="16">
        <v>93.75</v>
      </c>
      <c r="AX58" s="9"/>
      <c r="AY58" s="5">
        <v>1.2124670500000001</v>
      </c>
      <c r="AZ58" s="5">
        <v>1.7365658400000001</v>
      </c>
      <c r="BA58" s="5">
        <v>1.7365658400000001</v>
      </c>
    </row>
    <row r="59" spans="1:53" x14ac:dyDescent="0.2">
      <c r="A59" s="6" t="s">
        <v>100</v>
      </c>
      <c r="B59" s="16" t="s">
        <v>15</v>
      </c>
      <c r="C59" s="16" t="s">
        <v>15</v>
      </c>
      <c r="D59" s="16" t="s">
        <v>15</v>
      </c>
      <c r="E59" s="16" t="s">
        <v>15</v>
      </c>
      <c r="F59" s="16" t="s">
        <v>15</v>
      </c>
      <c r="G59" s="16" t="s">
        <v>15</v>
      </c>
      <c r="H59" s="16" t="s">
        <v>15</v>
      </c>
      <c r="I59" s="16" t="s">
        <v>15</v>
      </c>
      <c r="J59" s="16" t="s">
        <v>15</v>
      </c>
      <c r="K59" s="16" t="s">
        <v>15</v>
      </c>
      <c r="L59" s="16">
        <v>0.05</v>
      </c>
      <c r="M59" s="16">
        <v>0.12</v>
      </c>
      <c r="N59" s="16">
        <v>0.34</v>
      </c>
      <c r="O59" s="16">
        <v>0.34</v>
      </c>
      <c r="P59" s="16">
        <v>0.22</v>
      </c>
      <c r="Q59" s="16">
        <v>0.28000000000000003</v>
      </c>
      <c r="R59" s="21" t="s">
        <v>15</v>
      </c>
      <c r="S59" s="21" t="s">
        <v>15</v>
      </c>
      <c r="T59" s="21" t="s">
        <v>15</v>
      </c>
      <c r="U59" s="21" t="s">
        <v>15</v>
      </c>
      <c r="V59" s="21" t="s">
        <v>15</v>
      </c>
      <c r="W59" s="21" t="s">
        <v>15</v>
      </c>
      <c r="X59" s="21" t="s">
        <v>15</v>
      </c>
      <c r="Y59" s="21" t="s">
        <v>15</v>
      </c>
      <c r="Z59" s="21" t="s">
        <v>15</v>
      </c>
      <c r="AA59" s="21">
        <v>12.4239</v>
      </c>
      <c r="AB59" s="21">
        <v>0.60199999999999998</v>
      </c>
      <c r="AC59" s="21">
        <v>0.70709999999999995</v>
      </c>
      <c r="AD59" s="21">
        <v>0.83520000000000005</v>
      </c>
      <c r="AE59" s="21">
        <v>0.81850000000000001</v>
      </c>
      <c r="AF59" s="21">
        <v>0.77690000000000003</v>
      </c>
      <c r="AG59" s="21">
        <v>0.81459999999999999</v>
      </c>
      <c r="AH59" s="16" t="s">
        <v>15</v>
      </c>
      <c r="AI59" s="16" t="s">
        <v>15</v>
      </c>
      <c r="AJ59" s="16" t="s">
        <v>15</v>
      </c>
      <c r="AK59" s="16" t="s">
        <v>15</v>
      </c>
      <c r="AL59" s="16" t="s">
        <v>15</v>
      </c>
      <c r="AM59" s="16" t="s">
        <v>15</v>
      </c>
      <c r="AN59" s="16" t="s">
        <v>15</v>
      </c>
      <c r="AO59" s="16" t="s">
        <v>15</v>
      </c>
      <c r="AP59" s="16" t="s">
        <v>15</v>
      </c>
      <c r="AQ59" s="16" t="s">
        <v>15</v>
      </c>
      <c r="AR59" s="16">
        <v>33.333333333333336</v>
      </c>
      <c r="AS59" s="16">
        <v>80</v>
      </c>
      <c r="AT59" s="16">
        <v>91.891891891891902</v>
      </c>
      <c r="AU59" s="16">
        <v>100</v>
      </c>
      <c r="AV59" s="16">
        <v>95.65217391304347</v>
      </c>
      <c r="AW59" s="16">
        <v>147.36842105263159</v>
      </c>
      <c r="AX59" s="9"/>
      <c r="AY59" s="5">
        <v>0.79557000200000005</v>
      </c>
      <c r="AZ59" s="5">
        <v>1.3086904400000001</v>
      </c>
      <c r="BA59" s="5">
        <v>1.2534007</v>
      </c>
    </row>
    <row r="60" spans="1:53" x14ac:dyDescent="0.2">
      <c r="A60" t="s">
        <v>101</v>
      </c>
      <c r="B60" s="16">
        <v>1.1400000000000001</v>
      </c>
      <c r="C60" s="16">
        <v>1.25</v>
      </c>
      <c r="D60" s="16">
        <v>1.1000000000000001</v>
      </c>
      <c r="E60" s="16">
        <v>1.1000000000000001</v>
      </c>
      <c r="F60" s="16">
        <v>2.5</v>
      </c>
      <c r="G60" s="16">
        <v>1.4</v>
      </c>
      <c r="H60" s="16">
        <v>1</v>
      </c>
      <c r="I60" s="16">
        <v>1</v>
      </c>
      <c r="J60" s="16">
        <v>1.2</v>
      </c>
      <c r="K60" s="16">
        <v>1</v>
      </c>
      <c r="L60" s="16">
        <v>0.38</v>
      </c>
      <c r="M60" s="16">
        <v>1.8</v>
      </c>
      <c r="N60" s="16">
        <v>2.5</v>
      </c>
      <c r="O60" s="16">
        <v>2</v>
      </c>
      <c r="P60" s="16">
        <v>2</v>
      </c>
      <c r="Q60" s="16">
        <v>0.75</v>
      </c>
      <c r="R60" s="21">
        <v>19.1403</v>
      </c>
      <c r="S60" s="21">
        <v>21.057300000000001</v>
      </c>
      <c r="T60" s="21">
        <v>20.625</v>
      </c>
      <c r="U60" s="21">
        <v>22.0318</v>
      </c>
      <c r="V60" s="21">
        <v>21.296099999999999</v>
      </c>
      <c r="W60" s="21">
        <v>22.255600000000001</v>
      </c>
      <c r="X60" s="21">
        <v>21.005500000000001</v>
      </c>
      <c r="Y60" s="21">
        <v>21.882999999999999</v>
      </c>
      <c r="Z60" s="21">
        <v>22.242000000000001</v>
      </c>
      <c r="AA60" s="21">
        <v>18.8003</v>
      </c>
      <c r="AB60" s="21">
        <v>19.0046</v>
      </c>
      <c r="AC60" s="21">
        <v>19.912800000000001</v>
      </c>
      <c r="AD60" s="21">
        <v>27.106999999999999</v>
      </c>
      <c r="AE60" s="21">
        <v>28.118600000000001</v>
      </c>
      <c r="AF60" s="21">
        <v>28.1693</v>
      </c>
      <c r="AG60" s="21">
        <v>30.7758</v>
      </c>
      <c r="AH60" s="16">
        <v>99.563318777292579</v>
      </c>
      <c r="AI60" s="16">
        <v>81.672655994772953</v>
      </c>
      <c r="AJ60" s="16">
        <v>93.331070761920927</v>
      </c>
      <c r="AK60" s="16">
        <v>127.90697674418605</v>
      </c>
      <c r="AL60" s="16">
        <v>173.61111111111111</v>
      </c>
      <c r="AM60" s="16">
        <v>85.889570552147248</v>
      </c>
      <c r="AN60" s="16">
        <v>69.930069930069934</v>
      </c>
      <c r="AO60" s="16">
        <v>90.909090909090907</v>
      </c>
      <c r="AP60" s="16">
        <v>93.023255813953483</v>
      </c>
      <c r="AQ60" s="16">
        <v>-54.945054945054949</v>
      </c>
      <c r="AR60" s="16">
        <v>100</v>
      </c>
      <c r="AS60" s="16">
        <v>76.27118644067798</v>
      </c>
      <c r="AT60" s="16">
        <v>33.557046979865774</v>
      </c>
      <c r="AU60" s="16">
        <v>73.800738007380076</v>
      </c>
      <c r="AV60" s="16">
        <v>81.300813008130078</v>
      </c>
      <c r="AW60" s="16">
        <v>40.54054054054054</v>
      </c>
      <c r="AX60" s="9"/>
      <c r="AY60" s="5">
        <v>0.27277421460000001</v>
      </c>
      <c r="AZ60" s="5">
        <v>0.50213901300000008</v>
      </c>
      <c r="BA60" s="5">
        <v>0.51523751299999998</v>
      </c>
    </row>
    <row r="61" spans="1:53" x14ac:dyDescent="0.2">
      <c r="A61" t="s">
        <v>668</v>
      </c>
      <c r="B61" s="16" t="s">
        <v>15</v>
      </c>
      <c r="C61" s="16" t="s">
        <v>15</v>
      </c>
      <c r="D61" s="16" t="s">
        <v>15</v>
      </c>
      <c r="E61" s="16" t="s">
        <v>15</v>
      </c>
      <c r="F61" s="16" t="s">
        <v>15</v>
      </c>
      <c r="G61" s="16" t="s">
        <v>15</v>
      </c>
      <c r="H61" s="16" t="s">
        <v>15</v>
      </c>
      <c r="I61" s="16" t="s">
        <v>15</v>
      </c>
      <c r="J61" s="16" t="s">
        <v>15</v>
      </c>
      <c r="K61" s="16" t="s">
        <v>15</v>
      </c>
      <c r="L61" s="16" t="s">
        <v>15</v>
      </c>
      <c r="M61" s="16" t="s">
        <v>15</v>
      </c>
      <c r="N61" s="16" t="s">
        <v>15</v>
      </c>
      <c r="O61" s="16" t="s">
        <v>15</v>
      </c>
      <c r="P61" s="16" t="s">
        <v>15</v>
      </c>
      <c r="Q61" s="16" t="s">
        <v>15</v>
      </c>
      <c r="R61" s="21">
        <v>3.6311</v>
      </c>
      <c r="S61" s="21">
        <v>9.3518000000000008</v>
      </c>
      <c r="T61" s="21">
        <v>9.0305</v>
      </c>
      <c r="U61" s="21">
        <v>9.5030999999999999</v>
      </c>
      <c r="V61" s="21">
        <v>9.3498000000000001</v>
      </c>
      <c r="W61" s="21">
        <v>8.0410000000000004</v>
      </c>
      <c r="X61" s="21">
        <v>5.6894999999999998</v>
      </c>
      <c r="Y61" s="21">
        <v>3.7465000000000002</v>
      </c>
      <c r="Z61" s="21">
        <v>2.3165</v>
      </c>
      <c r="AA61" s="21">
        <v>1.0976999999999999</v>
      </c>
      <c r="AB61" s="21">
        <v>1.7690999999999999</v>
      </c>
      <c r="AC61" s="21">
        <v>0.52569999999999995</v>
      </c>
      <c r="AD61" s="21">
        <v>0.27779999999999999</v>
      </c>
      <c r="AE61" s="21">
        <v>0.78849999999999998</v>
      </c>
      <c r="AF61" s="21">
        <v>0.69679999999999997</v>
      </c>
      <c r="AG61" s="21">
        <v>0.05</v>
      </c>
      <c r="AH61" s="16" t="s">
        <v>15</v>
      </c>
      <c r="AI61" s="16" t="s">
        <v>15</v>
      </c>
      <c r="AJ61" s="16" t="s">
        <v>15</v>
      </c>
      <c r="AK61" s="16" t="s">
        <v>15</v>
      </c>
      <c r="AL61" s="16" t="s">
        <v>15</v>
      </c>
      <c r="AM61" s="16" t="s">
        <v>15</v>
      </c>
      <c r="AN61" s="16" t="s">
        <v>15</v>
      </c>
      <c r="AO61" s="16" t="s">
        <v>15</v>
      </c>
      <c r="AP61" s="16" t="s">
        <v>15</v>
      </c>
      <c r="AQ61" s="16" t="s">
        <v>15</v>
      </c>
      <c r="AR61" s="16" t="s">
        <v>15</v>
      </c>
      <c r="AS61" s="16" t="s">
        <v>15</v>
      </c>
      <c r="AT61" s="16" t="s">
        <v>15</v>
      </c>
      <c r="AU61" s="16" t="s">
        <v>15</v>
      </c>
      <c r="AV61" s="16" t="s">
        <v>15</v>
      </c>
      <c r="AW61" s="16" t="s">
        <v>15</v>
      </c>
      <c r="AX61" s="9"/>
      <c r="AY61" s="5">
        <v>0.60860811000000004</v>
      </c>
      <c r="AZ61" s="5">
        <v>0.85899334100000013</v>
      </c>
      <c r="BA61" s="5">
        <v>1.1551338100000001</v>
      </c>
    </row>
    <row r="62" spans="1:53" x14ac:dyDescent="0.2">
      <c r="A62" t="s">
        <v>102</v>
      </c>
      <c r="B62" s="16" t="s">
        <v>15</v>
      </c>
      <c r="C62" s="16" t="s">
        <v>15</v>
      </c>
      <c r="D62" s="16" t="s">
        <v>15</v>
      </c>
      <c r="E62" s="16" t="s">
        <v>15</v>
      </c>
      <c r="F62" s="16" t="s">
        <v>15</v>
      </c>
      <c r="G62" s="16" t="s">
        <v>15</v>
      </c>
      <c r="H62" s="16" t="s">
        <v>15</v>
      </c>
      <c r="I62" s="16" t="s">
        <v>15</v>
      </c>
      <c r="J62" s="16" t="s">
        <v>15</v>
      </c>
      <c r="K62" s="16" t="s">
        <v>15</v>
      </c>
      <c r="L62" s="16">
        <v>1.48</v>
      </c>
      <c r="M62" s="16">
        <v>0.77</v>
      </c>
      <c r="N62" s="16">
        <v>0.2</v>
      </c>
      <c r="O62" s="16">
        <v>0.45</v>
      </c>
      <c r="P62" s="16">
        <v>0.75</v>
      </c>
      <c r="Q62" s="16">
        <v>0.3</v>
      </c>
      <c r="R62" s="21" t="s">
        <v>15</v>
      </c>
      <c r="S62" s="21" t="s">
        <v>15</v>
      </c>
      <c r="T62" s="21" t="s">
        <v>15</v>
      </c>
      <c r="U62" s="21" t="s">
        <v>15</v>
      </c>
      <c r="V62" s="21" t="s">
        <v>15</v>
      </c>
      <c r="W62" s="21" t="s">
        <v>15</v>
      </c>
      <c r="X62" s="21" t="s">
        <v>15</v>
      </c>
      <c r="Y62" s="21" t="s">
        <v>15</v>
      </c>
      <c r="Z62" s="21" t="s">
        <v>15</v>
      </c>
      <c r="AA62" s="21" t="s">
        <v>15</v>
      </c>
      <c r="AB62" s="21">
        <v>6.0174000000000003</v>
      </c>
      <c r="AC62" s="21">
        <v>4.4812000000000003</v>
      </c>
      <c r="AD62" s="21">
        <v>12.0519</v>
      </c>
      <c r="AE62" s="21">
        <v>14.741199999999999</v>
      </c>
      <c r="AF62" s="21">
        <v>15.1965</v>
      </c>
      <c r="AG62" s="21">
        <v>13.4824</v>
      </c>
      <c r="AH62" s="16" t="s">
        <v>15</v>
      </c>
      <c r="AI62" s="16" t="s">
        <v>15</v>
      </c>
      <c r="AJ62" s="16" t="s">
        <v>15</v>
      </c>
      <c r="AK62" s="16" t="s">
        <v>15</v>
      </c>
      <c r="AL62" s="16" t="s">
        <v>15</v>
      </c>
      <c r="AM62" s="16" t="s">
        <v>15</v>
      </c>
      <c r="AN62" s="16" t="s">
        <v>15</v>
      </c>
      <c r="AO62" s="16" t="s">
        <v>15</v>
      </c>
      <c r="AP62" s="16" t="s">
        <v>15</v>
      </c>
      <c r="AQ62" s="16" t="s">
        <v>15</v>
      </c>
      <c r="AR62" s="16">
        <v>101.36986301369863</v>
      </c>
      <c r="AS62" s="16">
        <v>124.19354838709677</v>
      </c>
      <c r="AT62" s="16">
        <v>95.238095238095241</v>
      </c>
      <c r="AU62" s="16">
        <v>52.325581395348841</v>
      </c>
      <c r="AV62" s="16">
        <v>89.285714285714292</v>
      </c>
      <c r="AW62" s="16">
        <v>78.94736842105263</v>
      </c>
      <c r="AX62" s="9"/>
      <c r="AY62" s="5">
        <v>0.56756457999999999</v>
      </c>
      <c r="AZ62" s="5">
        <v>0.9551973680000001</v>
      </c>
      <c r="BA62" s="5">
        <v>0.84690345899999997</v>
      </c>
    </row>
    <row r="63" spans="1:53" x14ac:dyDescent="0.2">
      <c r="A63" t="s">
        <v>103</v>
      </c>
      <c r="B63" s="16">
        <v>0.26669999999999999</v>
      </c>
      <c r="C63" s="16">
        <v>0.32</v>
      </c>
      <c r="D63" s="16">
        <v>0.21329999999999999</v>
      </c>
      <c r="E63" s="16">
        <v>0.4133</v>
      </c>
      <c r="F63" s="16">
        <v>0.28000000000000003</v>
      </c>
      <c r="G63" s="16">
        <v>0.41599999999999998</v>
      </c>
      <c r="H63" s="16">
        <v>0.32</v>
      </c>
      <c r="I63" s="16">
        <v>0.34399999999999997</v>
      </c>
      <c r="J63" s="16">
        <v>0.432</v>
      </c>
      <c r="K63" s="16">
        <v>0.52</v>
      </c>
      <c r="L63" s="16">
        <v>0.624</v>
      </c>
      <c r="M63" s="16">
        <v>0.8</v>
      </c>
      <c r="N63" s="16">
        <v>0.68</v>
      </c>
      <c r="O63" s="16">
        <v>1.1000000000000001</v>
      </c>
      <c r="P63" s="16">
        <v>1.25</v>
      </c>
      <c r="Q63" s="16">
        <v>1.25</v>
      </c>
      <c r="R63" s="21">
        <v>2.4874999999999998</v>
      </c>
      <c r="S63" s="21">
        <v>2.6052</v>
      </c>
      <c r="T63" s="21">
        <v>2.8448000000000002</v>
      </c>
      <c r="U63" s="21">
        <v>3.2797999999999998</v>
      </c>
      <c r="V63" s="21">
        <v>3.6236999999999999</v>
      </c>
      <c r="W63" s="21">
        <v>4.1498999999999997</v>
      </c>
      <c r="X63" s="21">
        <v>4.4315999999999995</v>
      </c>
      <c r="Y63" s="21">
        <v>4.9023000000000003</v>
      </c>
      <c r="Z63" s="21">
        <v>5.6459999999999999</v>
      </c>
      <c r="AA63" s="21">
        <v>5.7183000000000002</v>
      </c>
      <c r="AB63" s="21">
        <v>6.4317000000000002</v>
      </c>
      <c r="AC63" s="21">
        <v>7.4462000000000002</v>
      </c>
      <c r="AD63" s="21">
        <v>7.7961999999999998</v>
      </c>
      <c r="AE63" s="21">
        <v>8.4864999999999995</v>
      </c>
      <c r="AF63" s="21">
        <v>9.5007000000000001</v>
      </c>
      <c r="AG63" s="21">
        <v>9.7719000000000005</v>
      </c>
      <c r="AH63" s="16">
        <v>49.508074995359202</v>
      </c>
      <c r="AI63" s="16">
        <v>68.186660984444927</v>
      </c>
      <c r="AJ63" s="16">
        <v>37.375153320483619</v>
      </c>
      <c r="AK63" s="16">
        <v>58.483090420263196</v>
      </c>
      <c r="AL63" s="16">
        <v>38.530342644832807</v>
      </c>
      <c r="AM63" s="16">
        <v>45.614035087719294</v>
      </c>
      <c r="AN63" s="16">
        <v>46.511627906976749</v>
      </c>
      <c r="AO63" s="16">
        <v>47.252747252747248</v>
      </c>
      <c r="AP63" s="16">
        <v>52.427184466019419</v>
      </c>
      <c r="AQ63" s="16">
        <v>63.10679611650486</v>
      </c>
      <c r="AR63" s="16">
        <v>50</v>
      </c>
      <c r="AS63" s="16">
        <v>48.309178743961354</v>
      </c>
      <c r="AT63" s="16">
        <v>71.428571428571445</v>
      </c>
      <c r="AU63" s="16">
        <v>73.333333333333343</v>
      </c>
      <c r="AV63" s="16">
        <v>72.674418604651152</v>
      </c>
      <c r="AW63" s="16">
        <v>82.23684210526315</v>
      </c>
      <c r="AX63" s="9"/>
      <c r="AY63" s="5">
        <v>0.85538519000000002</v>
      </c>
      <c r="AZ63" s="5">
        <v>0.70539631000000003</v>
      </c>
      <c r="BA63" s="5">
        <v>0.70096828</v>
      </c>
    </row>
    <row r="64" spans="1:53" x14ac:dyDescent="0.2">
      <c r="A64" t="s">
        <v>104</v>
      </c>
      <c r="B64" s="16">
        <v>0.19700000000000001</v>
      </c>
      <c r="C64" s="16">
        <v>0.30309999999999998</v>
      </c>
      <c r="D64" s="16">
        <v>0.4168</v>
      </c>
      <c r="E64" s="16">
        <v>0.56830000000000003</v>
      </c>
      <c r="F64" s="16">
        <v>0.56830000000000003</v>
      </c>
      <c r="G64" s="16">
        <v>0.64410000000000001</v>
      </c>
      <c r="H64" s="16">
        <v>1.4397</v>
      </c>
      <c r="I64" s="16">
        <v>0.98509999999999998</v>
      </c>
      <c r="J64" s="16">
        <v>0.60619999999999996</v>
      </c>
      <c r="K64" s="16">
        <v>0.68200000000000005</v>
      </c>
      <c r="L64" s="16">
        <v>1.3639000000000001</v>
      </c>
      <c r="M64" s="16">
        <v>0.9093</v>
      </c>
      <c r="N64" s="16">
        <v>0.9093</v>
      </c>
      <c r="O64" s="16">
        <v>0.75770000000000004</v>
      </c>
      <c r="P64" s="16">
        <v>0.5</v>
      </c>
      <c r="Q64" s="16">
        <v>0.65</v>
      </c>
      <c r="R64" s="21">
        <v>2.7255000000000003</v>
      </c>
      <c r="S64" s="21">
        <v>6.2344999999999997</v>
      </c>
      <c r="T64" s="21">
        <v>6.3958000000000004</v>
      </c>
      <c r="U64" s="21">
        <v>6.0163000000000002</v>
      </c>
      <c r="V64" s="21">
        <v>6.1153000000000004</v>
      </c>
      <c r="W64" s="21">
        <v>9.5667000000000009</v>
      </c>
      <c r="X64" s="21">
        <v>11.289400000000001</v>
      </c>
      <c r="Y64" s="21">
        <v>13.504</v>
      </c>
      <c r="Z64" s="21">
        <v>16.8841</v>
      </c>
      <c r="AA64" s="21">
        <v>21.1615</v>
      </c>
      <c r="AB64" s="21">
        <v>22.840699999999998</v>
      </c>
      <c r="AC64" s="21">
        <v>19.956800000000001</v>
      </c>
      <c r="AD64" s="21">
        <v>19.798999999999999</v>
      </c>
      <c r="AE64" s="21">
        <v>18.5502</v>
      </c>
      <c r="AF64" s="21">
        <v>15.9758</v>
      </c>
      <c r="AG64" s="21">
        <v>16.527699999999999</v>
      </c>
      <c r="AH64" s="16">
        <v>66.151779717931504</v>
      </c>
      <c r="AI64" s="16">
        <v>51.617847411444131</v>
      </c>
      <c r="AJ64" s="16">
        <v>40.999409797363761</v>
      </c>
      <c r="AK64" s="16">
        <v>36.657421144294652</v>
      </c>
      <c r="AL64" s="16">
        <v>56.434955312810331</v>
      </c>
      <c r="AM64" s="16">
        <v>34.709274128361258</v>
      </c>
      <c r="AN64" s="16">
        <v>55.947615901760386</v>
      </c>
      <c r="AO64" s="16">
        <v>24.829237555135474</v>
      </c>
      <c r="AP64" s="16">
        <v>8.7375142334135685</v>
      </c>
      <c r="AQ64" s="16">
        <v>12.192505720823799</v>
      </c>
      <c r="AR64" s="16">
        <v>57.951986403229242</v>
      </c>
      <c r="AS64" s="16">
        <v>133.32844574780057</v>
      </c>
      <c r="AT64" s="16">
        <v>114.9412210845658</v>
      </c>
      <c r="AU64" s="16">
        <v>-168.34036880693179</v>
      </c>
      <c r="AV64" s="16">
        <v>108.22510822510823</v>
      </c>
      <c r="AW64" s="16">
        <v>41.935483870967744</v>
      </c>
      <c r="AX64" s="9"/>
      <c r="AY64" s="5">
        <v>1.2135879600000001</v>
      </c>
      <c r="AZ64" s="5">
        <v>1.1908146600000002</v>
      </c>
      <c r="BA64" s="5">
        <v>1.2025543999999999</v>
      </c>
    </row>
    <row r="65" spans="1:53" x14ac:dyDescent="0.2">
      <c r="A65" t="s">
        <v>637</v>
      </c>
      <c r="B65" s="16">
        <v>2.25</v>
      </c>
      <c r="C65" s="16">
        <v>2.25</v>
      </c>
      <c r="D65" s="16">
        <v>3</v>
      </c>
      <c r="E65" s="16">
        <v>3.25</v>
      </c>
      <c r="F65" s="16">
        <v>2.5</v>
      </c>
      <c r="G65" s="16">
        <v>4</v>
      </c>
      <c r="H65" s="16">
        <v>2</v>
      </c>
      <c r="I65" s="16">
        <v>4.5</v>
      </c>
      <c r="J65" s="16">
        <v>4</v>
      </c>
      <c r="K65" s="16">
        <v>4</v>
      </c>
      <c r="L65" s="16">
        <v>2</v>
      </c>
      <c r="M65" s="16">
        <v>3</v>
      </c>
      <c r="N65" s="16">
        <v>3</v>
      </c>
      <c r="O65" s="16">
        <v>3</v>
      </c>
      <c r="P65" s="16">
        <v>3</v>
      </c>
      <c r="Q65" s="16" t="s">
        <v>15</v>
      </c>
      <c r="R65" s="21">
        <v>56.4833</v>
      </c>
      <c r="S65" s="21">
        <v>60.4771</v>
      </c>
      <c r="T65" s="21">
        <v>68.081999999999994</v>
      </c>
      <c r="U65" s="21">
        <v>74.753299999999996</v>
      </c>
      <c r="V65" s="21">
        <v>79.021600000000007</v>
      </c>
      <c r="W65" s="21">
        <v>91.344700000000003</v>
      </c>
      <c r="X65" s="21">
        <v>63.75</v>
      </c>
      <c r="Y65" s="21">
        <v>76.89</v>
      </c>
      <c r="Z65" s="21">
        <v>82.590699999999998</v>
      </c>
      <c r="AA65" s="21">
        <v>88.293099999999995</v>
      </c>
      <c r="AB65" s="21">
        <v>74.532499999999999</v>
      </c>
      <c r="AC65" s="21">
        <v>78.505799999999994</v>
      </c>
      <c r="AD65" s="21">
        <v>85.9285</v>
      </c>
      <c r="AE65" s="21">
        <v>93.076400000000007</v>
      </c>
      <c r="AF65" s="21">
        <v>97.923900000000003</v>
      </c>
      <c r="AG65" s="21">
        <v>78.4602</v>
      </c>
      <c r="AH65" s="16">
        <v>29.013539651837522</v>
      </c>
      <c r="AI65" s="16">
        <v>36.035170326238408</v>
      </c>
      <c r="AJ65" s="16">
        <v>30.441400304414003</v>
      </c>
      <c r="AK65" s="16">
        <v>33.609100310237849</v>
      </c>
      <c r="AL65" s="16">
        <v>33.244680851063826</v>
      </c>
      <c r="AM65" s="16">
        <v>26.990553306342779</v>
      </c>
      <c r="AN65" s="16">
        <v>-8.4781687155574392</v>
      </c>
      <c r="AO65" s="16">
        <v>29.722589167767506</v>
      </c>
      <c r="AP65" s="16">
        <v>39.215686274509807</v>
      </c>
      <c r="AQ65" s="16">
        <v>34.782608695652172</v>
      </c>
      <c r="AR65" s="16">
        <v>-18.399264029438825</v>
      </c>
      <c r="AS65" s="16">
        <v>50.251256281407045</v>
      </c>
      <c r="AT65" s="16">
        <v>29.239766081871345</v>
      </c>
      <c r="AU65" s="16">
        <v>27.27272727272727</v>
      </c>
      <c r="AV65" s="16">
        <v>38.314176245210732</v>
      </c>
      <c r="AW65" s="16" t="s">
        <v>15</v>
      </c>
      <c r="AX65" s="9"/>
      <c r="AY65" s="5">
        <v>0.20638828300000001</v>
      </c>
      <c r="AZ65" s="5">
        <v>0.75909902100000004</v>
      </c>
      <c r="BA65" s="5">
        <v>0.57919799100000002</v>
      </c>
    </row>
    <row r="66" spans="1:53" x14ac:dyDescent="0.2">
      <c r="A66" t="s">
        <v>105</v>
      </c>
      <c r="B66" s="16" t="s">
        <v>15</v>
      </c>
      <c r="C66" s="16" t="s">
        <v>15</v>
      </c>
      <c r="D66" s="16" t="s">
        <v>15</v>
      </c>
      <c r="E66" s="16">
        <v>0.8</v>
      </c>
      <c r="F66" s="16">
        <v>0.2</v>
      </c>
      <c r="G66" s="16" t="s">
        <v>15</v>
      </c>
      <c r="H66" s="16">
        <v>0.3</v>
      </c>
      <c r="I66" s="16">
        <v>0.33</v>
      </c>
      <c r="J66" s="16">
        <v>0.56999999999999995</v>
      </c>
      <c r="K66" s="16">
        <v>0.7</v>
      </c>
      <c r="L66" s="16">
        <v>0.8</v>
      </c>
      <c r="M66" s="16">
        <v>0.8</v>
      </c>
      <c r="N66" s="16">
        <v>0.4</v>
      </c>
      <c r="O66" s="16">
        <v>0.4</v>
      </c>
      <c r="P66" s="16">
        <v>0.85</v>
      </c>
      <c r="Q66" s="16">
        <v>0.85</v>
      </c>
      <c r="R66" s="21">
        <v>9.1362000000000005</v>
      </c>
      <c r="S66" s="21">
        <v>10.0244</v>
      </c>
      <c r="T66" s="21">
        <v>11.510899999999999</v>
      </c>
      <c r="U66" s="21">
        <v>13.7187</v>
      </c>
      <c r="V66" s="21">
        <v>15.7692</v>
      </c>
      <c r="W66" s="21">
        <v>13.545199999999999</v>
      </c>
      <c r="X66" s="21">
        <v>14.1921</v>
      </c>
      <c r="Y66" s="21">
        <v>15.2143</v>
      </c>
      <c r="Z66" s="21">
        <v>16.284700000000001</v>
      </c>
      <c r="AA66" s="21">
        <v>16.873000000000001</v>
      </c>
      <c r="AB66" s="21">
        <v>18.656500000000001</v>
      </c>
      <c r="AC66" s="21">
        <v>19.965699999999998</v>
      </c>
      <c r="AD66" s="21">
        <v>21.601500000000001</v>
      </c>
      <c r="AE66" s="21">
        <v>25.878399999999999</v>
      </c>
      <c r="AF66" s="21">
        <v>28.301500000000001</v>
      </c>
      <c r="AG66" s="21">
        <v>30.606000000000002</v>
      </c>
      <c r="AH66" s="16" t="s">
        <v>15</v>
      </c>
      <c r="AI66" s="16" t="s">
        <v>15</v>
      </c>
      <c r="AJ66" s="16" t="s">
        <v>15</v>
      </c>
      <c r="AK66" s="16">
        <v>38.095238095238095</v>
      </c>
      <c r="AL66" s="16">
        <v>34.482758620689658</v>
      </c>
      <c r="AM66" s="16" t="s">
        <v>15</v>
      </c>
      <c r="AN66" s="16">
        <v>41.095890410958901</v>
      </c>
      <c r="AO66" s="16">
        <v>30</v>
      </c>
      <c r="AP66" s="16">
        <v>39.310344827586199</v>
      </c>
      <c r="AQ66" s="16">
        <v>45.751633986928105</v>
      </c>
      <c r="AR66" s="16">
        <v>33.195020746887963</v>
      </c>
      <c r="AS66" s="16">
        <v>41.025641025641029</v>
      </c>
      <c r="AT66" s="16">
        <v>17.167381974248926</v>
      </c>
      <c r="AU66" s="16">
        <v>15.748031496062993</v>
      </c>
      <c r="AV66" s="16">
        <v>29.209621993127143</v>
      </c>
      <c r="AW66" s="16">
        <v>26.898734177215189</v>
      </c>
      <c r="AX66" s="9"/>
      <c r="AY66" s="5">
        <v>1.05191897</v>
      </c>
      <c r="AZ66" s="5">
        <v>0.91195040900000013</v>
      </c>
      <c r="BA66" s="5">
        <v>0.98869689900000002</v>
      </c>
    </row>
    <row r="67" spans="1:53" x14ac:dyDescent="0.2">
      <c r="A67" t="s">
        <v>106</v>
      </c>
      <c r="B67" s="16" t="s">
        <v>15</v>
      </c>
      <c r="C67" s="16" t="s">
        <v>15</v>
      </c>
      <c r="D67" s="16">
        <v>1.75</v>
      </c>
      <c r="E67" s="16">
        <v>2</v>
      </c>
      <c r="F67" s="16">
        <v>2.75</v>
      </c>
      <c r="G67" s="16">
        <v>3</v>
      </c>
      <c r="H67" s="16">
        <v>3</v>
      </c>
      <c r="I67" s="16">
        <v>5</v>
      </c>
      <c r="J67" s="16">
        <v>5</v>
      </c>
      <c r="K67" s="16">
        <v>6</v>
      </c>
      <c r="L67" s="16">
        <v>8.5</v>
      </c>
      <c r="M67" s="16">
        <v>6.5</v>
      </c>
      <c r="N67" s="16">
        <v>6.5</v>
      </c>
      <c r="O67" s="16">
        <v>6.5</v>
      </c>
      <c r="P67" s="16">
        <v>6.5</v>
      </c>
      <c r="Q67" s="16">
        <v>6.5</v>
      </c>
      <c r="R67" s="21">
        <v>37.844700000000003</v>
      </c>
      <c r="S67" s="21">
        <v>53.563099999999999</v>
      </c>
      <c r="T67" s="21">
        <v>60.231499999999997</v>
      </c>
      <c r="U67" s="21">
        <v>72.9405</v>
      </c>
      <c r="V67" s="21">
        <v>77.650400000000005</v>
      </c>
      <c r="W67" s="21">
        <v>86.9529</v>
      </c>
      <c r="X67" s="21">
        <v>91.664199999999994</v>
      </c>
      <c r="Y67" s="21">
        <v>101.108</v>
      </c>
      <c r="Z67" s="21">
        <v>120.79130000000001</v>
      </c>
      <c r="AA67" s="21">
        <v>127.729</v>
      </c>
      <c r="AB67" s="21">
        <v>142.5077</v>
      </c>
      <c r="AC67" s="21">
        <v>155.0342</v>
      </c>
      <c r="AD67" s="21">
        <v>169.46979999999999</v>
      </c>
      <c r="AE67" s="21">
        <v>189.55590000000001</v>
      </c>
      <c r="AF67" s="21">
        <v>198.55779999999999</v>
      </c>
      <c r="AG67" s="21">
        <v>210.45400000000001</v>
      </c>
      <c r="AH67" s="16" t="s">
        <v>15</v>
      </c>
      <c r="AI67" s="16" t="s">
        <v>15</v>
      </c>
      <c r="AJ67" s="16">
        <v>18.955805892547662</v>
      </c>
      <c r="AK67" s="16">
        <v>18.796992481203006</v>
      </c>
      <c r="AL67" s="16">
        <v>29.411764705882355</v>
      </c>
      <c r="AM67" s="16">
        <v>29.791459781529294</v>
      </c>
      <c r="AN67" s="16">
        <v>28.30188679245283</v>
      </c>
      <c r="AO67" s="16">
        <v>46.425255338904364</v>
      </c>
      <c r="AP67" s="16">
        <v>38.81987577639751</v>
      </c>
      <c r="AQ67" s="16">
        <v>41.899441340782126</v>
      </c>
      <c r="AR67" s="16">
        <v>50.959232613908881</v>
      </c>
      <c r="AS67" s="16">
        <v>34.556087187666137</v>
      </c>
      <c r="AT67" s="16">
        <v>34.156594850236466</v>
      </c>
      <c r="AU67" s="16">
        <v>36.29257398101619</v>
      </c>
      <c r="AV67" s="16">
        <v>38.992201559688063</v>
      </c>
      <c r="AW67" s="16">
        <v>37.593984962406019</v>
      </c>
      <c r="AX67" s="9"/>
      <c r="AY67" s="5">
        <v>0.90500840500000002</v>
      </c>
      <c r="AZ67" s="5">
        <v>0.96853586199999997</v>
      </c>
      <c r="BA67" s="5">
        <v>0.96462996300000015</v>
      </c>
    </row>
    <row r="68" spans="1:53" x14ac:dyDescent="0.2">
      <c r="A68" t="s">
        <v>107</v>
      </c>
      <c r="B68" s="16" t="s">
        <v>15</v>
      </c>
      <c r="C68" s="16" t="s">
        <v>15</v>
      </c>
      <c r="D68" s="16" t="s">
        <v>15</v>
      </c>
      <c r="E68" s="16">
        <v>7.6200000000000004E-2</v>
      </c>
      <c r="F68" s="16">
        <v>9.5200000000000007E-2</v>
      </c>
      <c r="G68" s="16">
        <v>0.1143</v>
      </c>
      <c r="H68" s="16">
        <v>0.20949999999999999</v>
      </c>
      <c r="I68" s="16">
        <v>0.16669999999999999</v>
      </c>
      <c r="J68" s="16">
        <v>8.3299999999999999E-2</v>
      </c>
      <c r="K68" s="16">
        <v>0.16</v>
      </c>
      <c r="L68" s="16">
        <v>0.1152</v>
      </c>
      <c r="M68" s="16">
        <v>0.16</v>
      </c>
      <c r="N68" s="16">
        <v>0.12</v>
      </c>
      <c r="O68" s="16">
        <v>0.12</v>
      </c>
      <c r="P68" s="16">
        <v>0.17</v>
      </c>
      <c r="Q68" s="16">
        <v>0.25</v>
      </c>
      <c r="R68" s="21">
        <v>8.5500000000000007E-2</v>
      </c>
      <c r="S68" s="21">
        <v>0.24529999999999999</v>
      </c>
      <c r="T68" s="21">
        <v>0.84660000000000002</v>
      </c>
      <c r="U68" s="21">
        <v>0.90869999999999995</v>
      </c>
      <c r="V68" s="21">
        <v>0.82420000000000004</v>
      </c>
      <c r="W68" s="21">
        <v>0.91920000000000002</v>
      </c>
      <c r="X68" s="21">
        <v>1.0284</v>
      </c>
      <c r="Y68" s="21">
        <v>1.1653</v>
      </c>
      <c r="Z68" s="21">
        <v>1.2547999999999999</v>
      </c>
      <c r="AA68" s="21">
        <v>1.2928999999999999</v>
      </c>
      <c r="AB68" s="21">
        <v>1.4598</v>
      </c>
      <c r="AC68" s="21">
        <v>1.5903</v>
      </c>
      <c r="AD68" s="21">
        <v>1.659</v>
      </c>
      <c r="AE68" s="21">
        <v>1.7478</v>
      </c>
      <c r="AF68" s="21">
        <v>1.9091</v>
      </c>
      <c r="AG68" s="21">
        <v>2.0831</v>
      </c>
      <c r="AH68" s="16" t="s">
        <v>15</v>
      </c>
      <c r="AI68" s="16" t="s">
        <v>15</v>
      </c>
      <c r="AJ68" s="16" t="s">
        <v>15</v>
      </c>
      <c r="AK68" s="16">
        <v>76.969696969696969</v>
      </c>
      <c r="AL68" s="16">
        <v>54.337899543378995</v>
      </c>
      <c r="AM68" s="16">
        <v>60</v>
      </c>
      <c r="AN68" s="16">
        <v>85.931091058244462</v>
      </c>
      <c r="AO68" s="16">
        <v>60.995243322356387</v>
      </c>
      <c r="AP68" s="16">
        <v>32.885906040268452</v>
      </c>
      <c r="AQ68" s="16">
        <v>58.82352941176471</v>
      </c>
      <c r="AR68" s="16">
        <v>40</v>
      </c>
      <c r="AS68" s="16">
        <v>69.565217391304344</v>
      </c>
      <c r="AT68" s="16">
        <v>57.142857142857139</v>
      </c>
      <c r="AU68" s="16">
        <v>57.142857142857139</v>
      </c>
      <c r="AV68" s="16">
        <v>56.666666666666679</v>
      </c>
      <c r="AW68" s="16">
        <v>67.567567567567565</v>
      </c>
      <c r="AX68" s="9"/>
      <c r="AY68" s="5">
        <v>0.87412991400000006</v>
      </c>
      <c r="AZ68" s="5">
        <v>0.9163224940000001</v>
      </c>
      <c r="BA68" s="5">
        <v>0.80145501400000008</v>
      </c>
    </row>
    <row r="69" spans="1:53" x14ac:dyDescent="0.2">
      <c r="A69" t="s">
        <v>108</v>
      </c>
      <c r="B69" s="16" t="s">
        <v>15</v>
      </c>
      <c r="C69" s="16" t="s">
        <v>15</v>
      </c>
      <c r="D69" s="16" t="s">
        <v>15</v>
      </c>
      <c r="E69" s="16">
        <v>0.3</v>
      </c>
      <c r="F69" s="16">
        <v>0.17</v>
      </c>
      <c r="G69" s="16">
        <v>0.3</v>
      </c>
      <c r="H69" s="16">
        <v>0.5</v>
      </c>
      <c r="I69" s="16">
        <v>1.8</v>
      </c>
      <c r="J69" s="16">
        <v>1.05</v>
      </c>
      <c r="K69" s="16">
        <v>0.65</v>
      </c>
      <c r="L69" s="16">
        <v>1.25</v>
      </c>
      <c r="M69" s="16">
        <v>1.35</v>
      </c>
      <c r="N69" s="16">
        <v>1</v>
      </c>
      <c r="O69" s="16">
        <v>2</v>
      </c>
      <c r="P69" s="16">
        <v>1.8</v>
      </c>
      <c r="Q69" s="16">
        <v>2.15</v>
      </c>
      <c r="R69" s="21">
        <v>8.7850000000000001</v>
      </c>
      <c r="S69" s="21">
        <v>5.8554000000000004</v>
      </c>
      <c r="T69" s="21">
        <v>14.806000000000001</v>
      </c>
      <c r="U69" s="21">
        <v>18.753799999999998</v>
      </c>
      <c r="V69" s="21">
        <v>16.659800000000001</v>
      </c>
      <c r="W69" s="21">
        <v>18.9648</v>
      </c>
      <c r="X69" s="21">
        <v>17.624500000000001</v>
      </c>
      <c r="Y69" s="21">
        <v>22.1099</v>
      </c>
      <c r="Z69" s="21">
        <v>19.2181</v>
      </c>
      <c r="AA69" s="21">
        <v>21.591000000000001</v>
      </c>
      <c r="AB69" s="21">
        <v>23.344000000000001</v>
      </c>
      <c r="AC69" s="21">
        <v>25.218599999999999</v>
      </c>
      <c r="AD69" s="21">
        <v>24.190899999999999</v>
      </c>
      <c r="AE69" s="21">
        <v>25.7684</v>
      </c>
      <c r="AF69" s="21">
        <v>28.7182</v>
      </c>
      <c r="AG69" s="21">
        <v>33.153500000000001</v>
      </c>
      <c r="AH69" s="16" t="s">
        <v>15</v>
      </c>
      <c r="AI69" s="16" t="s">
        <v>15</v>
      </c>
      <c r="AJ69" s="16" t="s">
        <v>15</v>
      </c>
      <c r="AK69" s="16">
        <v>6.8181818181818175</v>
      </c>
      <c r="AL69" s="16">
        <v>85</v>
      </c>
      <c r="AM69" s="16">
        <v>18.987341772151897</v>
      </c>
      <c r="AN69" s="16">
        <v>-74.626865671641781</v>
      </c>
      <c r="AO69" s="16">
        <v>27.397260273972602</v>
      </c>
      <c r="AP69" s="16">
        <v>43.93305439330544</v>
      </c>
      <c r="AQ69" s="16">
        <v>15.330188679245282</v>
      </c>
      <c r="AR69" s="16">
        <v>40.322580645161288</v>
      </c>
      <c r="AS69" s="16">
        <v>39.940828402366868</v>
      </c>
      <c r="AT69" s="16">
        <v>196.07843137254901</v>
      </c>
      <c r="AU69" s="16">
        <v>66.44518272425249</v>
      </c>
      <c r="AV69" s="16">
        <v>51.873198847262245</v>
      </c>
      <c r="AW69" s="16">
        <v>51.19047619047619</v>
      </c>
      <c r="AX69" s="9"/>
      <c r="AY69" s="5">
        <v>1.0352828700000001</v>
      </c>
      <c r="AZ69" s="5">
        <v>0.98688501799999995</v>
      </c>
      <c r="BA69" s="5">
        <v>0.99947673000000004</v>
      </c>
    </row>
    <row r="70" spans="1:53" x14ac:dyDescent="0.2">
      <c r="A70" t="s">
        <v>109</v>
      </c>
      <c r="B70" s="16" t="s">
        <v>15</v>
      </c>
      <c r="C70" s="16" t="s">
        <v>15</v>
      </c>
      <c r="D70" s="16" t="s">
        <v>15</v>
      </c>
      <c r="E70" s="16" t="s">
        <v>15</v>
      </c>
      <c r="F70" s="16" t="s">
        <v>15</v>
      </c>
      <c r="G70" s="16" t="s">
        <v>15</v>
      </c>
      <c r="H70" s="16" t="s">
        <v>15</v>
      </c>
      <c r="I70" s="16" t="s">
        <v>15</v>
      </c>
      <c r="J70" s="16" t="s">
        <v>15</v>
      </c>
      <c r="K70" s="16" t="s">
        <v>15</v>
      </c>
      <c r="L70" s="16" t="s">
        <v>15</v>
      </c>
      <c r="M70" s="16" t="s">
        <v>15</v>
      </c>
      <c r="N70" s="16" t="s">
        <v>15</v>
      </c>
      <c r="O70" s="16" t="s">
        <v>15</v>
      </c>
      <c r="P70" s="16">
        <v>0.15</v>
      </c>
      <c r="Q70" s="16">
        <v>0.61</v>
      </c>
      <c r="R70" s="21" t="s">
        <v>15</v>
      </c>
      <c r="S70" s="21" t="s">
        <v>15</v>
      </c>
      <c r="T70" s="21" t="s">
        <v>15</v>
      </c>
      <c r="U70" s="21" t="s">
        <v>15</v>
      </c>
      <c r="V70" s="21" t="s">
        <v>15</v>
      </c>
      <c r="W70" s="21" t="s">
        <v>15</v>
      </c>
      <c r="X70" s="21" t="s">
        <v>15</v>
      </c>
      <c r="Y70" s="21" t="s">
        <v>15</v>
      </c>
      <c r="Z70" s="21" t="s">
        <v>15</v>
      </c>
      <c r="AA70" s="21" t="s">
        <v>15</v>
      </c>
      <c r="AB70" s="21" t="s">
        <v>15</v>
      </c>
      <c r="AC70" s="21" t="s">
        <v>15</v>
      </c>
      <c r="AD70" s="21" t="s">
        <v>15</v>
      </c>
      <c r="AE70" s="21" t="s">
        <v>15</v>
      </c>
      <c r="AF70" s="21">
        <v>6.7922000000000002</v>
      </c>
      <c r="AG70" s="21">
        <v>7.2121000000000004</v>
      </c>
      <c r="AH70" s="16" t="s">
        <v>15</v>
      </c>
      <c r="AI70" s="16" t="s">
        <v>15</v>
      </c>
      <c r="AJ70" s="16" t="s">
        <v>15</v>
      </c>
      <c r="AK70" s="16" t="s">
        <v>15</v>
      </c>
      <c r="AL70" s="16" t="s">
        <v>15</v>
      </c>
      <c r="AM70" s="16" t="s">
        <v>15</v>
      </c>
      <c r="AN70" s="16" t="s">
        <v>15</v>
      </c>
      <c r="AO70" s="16" t="s">
        <v>15</v>
      </c>
      <c r="AP70" s="16" t="s">
        <v>15</v>
      </c>
      <c r="AQ70" s="16" t="s">
        <v>15</v>
      </c>
      <c r="AR70" s="16" t="s">
        <v>15</v>
      </c>
      <c r="AS70" s="16" t="s">
        <v>15</v>
      </c>
      <c r="AT70" s="16" t="s">
        <v>15</v>
      </c>
      <c r="AU70" s="16" t="s">
        <v>15</v>
      </c>
      <c r="AV70" s="16">
        <v>13.636363636363635</v>
      </c>
      <c r="AW70" s="16">
        <v>60.396039603960396</v>
      </c>
      <c r="AX70" s="9"/>
      <c r="AY70" s="5">
        <v>1.5114424900000001</v>
      </c>
      <c r="AZ70" s="5">
        <v>1.42098177</v>
      </c>
      <c r="BA70" s="5">
        <v>1.42098177</v>
      </c>
    </row>
    <row r="71" spans="1:53" x14ac:dyDescent="0.2">
      <c r="A71" t="s">
        <v>44</v>
      </c>
      <c r="B71" s="16">
        <v>2.3E-2</v>
      </c>
      <c r="C71" s="16">
        <v>3.0599999999999999E-2</v>
      </c>
      <c r="D71" s="16">
        <v>0.05</v>
      </c>
      <c r="E71" s="16">
        <v>0.05</v>
      </c>
      <c r="F71" s="16">
        <v>0.05</v>
      </c>
      <c r="G71" s="16">
        <v>0.05</v>
      </c>
      <c r="H71" s="16">
        <v>0.06</v>
      </c>
      <c r="I71" s="16">
        <v>0.06</v>
      </c>
      <c r="J71" s="16">
        <v>0.08</v>
      </c>
      <c r="K71" s="16">
        <v>0.11</v>
      </c>
      <c r="L71" s="16">
        <v>0.18</v>
      </c>
      <c r="M71" s="16">
        <v>0.2</v>
      </c>
      <c r="N71" s="16">
        <v>0.23</v>
      </c>
      <c r="O71" s="16">
        <v>0.26</v>
      </c>
      <c r="P71" s="16">
        <v>0.28999999999999998</v>
      </c>
      <c r="Q71" s="16">
        <v>0.36</v>
      </c>
      <c r="R71" s="21">
        <v>0.32679999999999998</v>
      </c>
      <c r="S71" s="21">
        <v>0.34560000000000002</v>
      </c>
      <c r="T71" s="21">
        <v>0.64680000000000004</v>
      </c>
      <c r="U71" s="21">
        <v>0.67810000000000004</v>
      </c>
      <c r="V71" s="21">
        <v>0.8024</v>
      </c>
      <c r="W71" s="21">
        <v>0.91539999999999999</v>
      </c>
      <c r="X71" s="21">
        <v>1.0221</v>
      </c>
      <c r="Y71" s="21">
        <v>1.1651</v>
      </c>
      <c r="Z71" s="21">
        <v>1.2546999999999999</v>
      </c>
      <c r="AA71" s="21">
        <v>2.0703</v>
      </c>
      <c r="AB71" s="21">
        <v>2.3845999999999998</v>
      </c>
      <c r="AC71" s="21">
        <v>2.6261000000000001</v>
      </c>
      <c r="AD71" s="21">
        <v>3.0198</v>
      </c>
      <c r="AE71" s="21">
        <v>3.3890000000000002</v>
      </c>
      <c r="AF71" s="21">
        <v>3.5968</v>
      </c>
      <c r="AG71" s="21">
        <v>4.0715000000000003</v>
      </c>
      <c r="AH71" s="16">
        <v>62.67029972752043</v>
      </c>
      <c r="AI71" s="16">
        <v>77.862595419847324</v>
      </c>
      <c r="AJ71" s="16">
        <v>70.224719101123597</v>
      </c>
      <c r="AK71" s="16">
        <v>69.930069930069934</v>
      </c>
      <c r="AL71" s="16">
        <v>44.642857142857146</v>
      </c>
      <c r="AM71" s="16">
        <v>48.07692307692308</v>
      </c>
      <c r="AN71" s="16">
        <v>43.795620437956202</v>
      </c>
      <c r="AO71" s="16">
        <v>42.253521126760567</v>
      </c>
      <c r="AP71" s="16">
        <v>42.553191489361701</v>
      </c>
      <c r="AQ71" s="16">
        <v>36.666666666666671</v>
      </c>
      <c r="AR71" s="16">
        <v>35.433070866141733</v>
      </c>
      <c r="AS71" s="16">
        <v>49.382716049382715</v>
      </c>
      <c r="AT71" s="16">
        <v>47.916666666666671</v>
      </c>
      <c r="AU71" s="16">
        <v>50</v>
      </c>
      <c r="AV71" s="16">
        <v>53.703703703703695</v>
      </c>
      <c r="AW71" s="16">
        <v>54.54545454545454</v>
      </c>
      <c r="AX71" s="9"/>
      <c r="AY71" s="5">
        <v>0.56414208600000004</v>
      </c>
      <c r="AZ71" s="5">
        <v>0.68088670500000004</v>
      </c>
      <c r="BA71" s="5">
        <v>0.71024175000000001</v>
      </c>
    </row>
    <row r="72" spans="1:53" x14ac:dyDescent="0.2">
      <c r="A72" t="s">
        <v>110</v>
      </c>
      <c r="B72" s="16" t="s">
        <v>15</v>
      </c>
      <c r="C72" s="16" t="s">
        <v>15</v>
      </c>
      <c r="D72" s="16" t="s">
        <v>15</v>
      </c>
      <c r="E72" s="16" t="s">
        <v>15</v>
      </c>
      <c r="F72" s="16" t="s">
        <v>15</v>
      </c>
      <c r="G72" s="16" t="s">
        <v>15</v>
      </c>
      <c r="H72" s="16" t="s">
        <v>15</v>
      </c>
      <c r="I72" s="16" t="s">
        <v>15</v>
      </c>
      <c r="J72" s="16" t="s">
        <v>15</v>
      </c>
      <c r="K72" s="16" t="s">
        <v>15</v>
      </c>
      <c r="L72" s="16">
        <v>3.5000000000000003E-2</v>
      </c>
      <c r="M72" s="16">
        <v>6.5000000000000002E-2</v>
      </c>
      <c r="N72" s="16">
        <v>9.9000000000000005E-2</v>
      </c>
      <c r="O72" s="16">
        <v>0.13300000000000001</v>
      </c>
      <c r="P72" s="16">
        <v>0.218</v>
      </c>
      <c r="Q72" s="16">
        <v>0.40799999999999997</v>
      </c>
      <c r="R72" s="21" t="s">
        <v>15</v>
      </c>
      <c r="S72" s="21" t="s">
        <v>15</v>
      </c>
      <c r="T72" s="21" t="s">
        <v>15</v>
      </c>
      <c r="U72" s="21" t="s">
        <v>15</v>
      </c>
      <c r="V72" s="21" t="s">
        <v>15</v>
      </c>
      <c r="W72" s="21" t="s">
        <v>15</v>
      </c>
      <c r="X72" s="21" t="s">
        <v>15</v>
      </c>
      <c r="Y72" s="21">
        <v>0.41410000000000002</v>
      </c>
      <c r="Z72" s="21">
        <v>0.86170000000000002</v>
      </c>
      <c r="AA72" s="21">
        <v>0.4128</v>
      </c>
      <c r="AB72" s="21">
        <v>0.32890000000000003</v>
      </c>
      <c r="AC72" s="21">
        <v>0.33289999999999997</v>
      </c>
      <c r="AD72" s="21">
        <v>0.36249999999999999</v>
      </c>
      <c r="AE72" s="21">
        <v>0.38269999999999998</v>
      </c>
      <c r="AF72" s="21">
        <v>0.44009999999999999</v>
      </c>
      <c r="AG72" s="21">
        <v>0.56410000000000005</v>
      </c>
      <c r="AH72" s="16" t="s">
        <v>15</v>
      </c>
      <c r="AI72" s="16" t="s">
        <v>15</v>
      </c>
      <c r="AJ72" s="16" t="s">
        <v>15</v>
      </c>
      <c r="AK72" s="16" t="s">
        <v>15</v>
      </c>
      <c r="AL72" s="16" t="s">
        <v>15</v>
      </c>
      <c r="AM72" s="16" t="s">
        <v>15</v>
      </c>
      <c r="AN72" s="16" t="s">
        <v>15</v>
      </c>
      <c r="AO72" s="16" t="s">
        <v>15</v>
      </c>
      <c r="AP72" s="16" t="s">
        <v>15</v>
      </c>
      <c r="AQ72" s="16" t="s">
        <v>15</v>
      </c>
      <c r="AR72" s="16">
        <v>25.925925925925924</v>
      </c>
      <c r="AS72" s="16">
        <v>94.20289855072464</v>
      </c>
      <c r="AT72" s="16">
        <v>99</v>
      </c>
      <c r="AU72" s="16">
        <v>102.30769230769229</v>
      </c>
      <c r="AV72" s="16">
        <v>99.090909090909079</v>
      </c>
      <c r="AW72" s="16">
        <v>99.512195121951223</v>
      </c>
      <c r="AX72" s="9"/>
      <c r="AY72" s="5">
        <v>0.92967901099999994</v>
      </c>
      <c r="AZ72" s="5">
        <v>1.2539273200000001</v>
      </c>
      <c r="BA72" s="5">
        <v>1.0027644200000001</v>
      </c>
    </row>
    <row r="73" spans="1:53" x14ac:dyDescent="0.2">
      <c r="A73" t="s">
        <v>111</v>
      </c>
      <c r="B73" s="16">
        <v>8.5000000000000006E-2</v>
      </c>
      <c r="C73" s="16">
        <v>0.12</v>
      </c>
      <c r="D73" s="16">
        <v>0.9</v>
      </c>
      <c r="E73" s="16">
        <v>0.45</v>
      </c>
      <c r="F73" s="16">
        <v>0.75</v>
      </c>
      <c r="G73" s="16">
        <v>1.05</v>
      </c>
      <c r="H73" s="16">
        <v>1.35</v>
      </c>
      <c r="I73" s="16">
        <v>1.3</v>
      </c>
      <c r="J73" s="16">
        <v>1.65</v>
      </c>
      <c r="K73" s="16">
        <v>1.8</v>
      </c>
      <c r="L73" s="16">
        <v>1</v>
      </c>
      <c r="M73" s="16">
        <v>1.2</v>
      </c>
      <c r="N73" s="16">
        <v>1</v>
      </c>
      <c r="O73" s="16">
        <v>1.26</v>
      </c>
      <c r="P73" s="16">
        <v>0.54</v>
      </c>
      <c r="Q73" s="16">
        <v>0.2</v>
      </c>
      <c r="R73" s="21">
        <v>3.7343000000000002</v>
      </c>
      <c r="S73" s="21">
        <v>2.8733</v>
      </c>
      <c r="T73" s="21">
        <v>3.0619999999999998</v>
      </c>
      <c r="U73" s="21">
        <v>2.8542999999999998</v>
      </c>
      <c r="V73" s="21">
        <v>3.0244</v>
      </c>
      <c r="W73" s="21">
        <v>3.2499000000000002</v>
      </c>
      <c r="X73" s="21">
        <v>3.5362999999999998</v>
      </c>
      <c r="Y73" s="21">
        <v>3.5945999999999998</v>
      </c>
      <c r="Z73" s="21">
        <v>3.8113000000000001</v>
      </c>
      <c r="AA73" s="21">
        <v>3.6322000000000001</v>
      </c>
      <c r="AB73" s="21">
        <v>4.0411999999999999</v>
      </c>
      <c r="AC73" s="21">
        <v>4.4135</v>
      </c>
      <c r="AD73" s="21">
        <v>4.2839</v>
      </c>
      <c r="AE73" s="21">
        <v>3.976</v>
      </c>
      <c r="AF73" s="21">
        <v>3.4460000000000002</v>
      </c>
      <c r="AG73" s="21">
        <v>3.1960999999999999</v>
      </c>
      <c r="AH73" s="16">
        <v>10.191846522781777</v>
      </c>
      <c r="AI73" s="16">
        <v>12.183978068839476</v>
      </c>
      <c r="AJ73" s="16">
        <v>112.37357972281185</v>
      </c>
      <c r="AK73" s="16">
        <v>102.27272727272727</v>
      </c>
      <c r="AL73" s="16">
        <v>91.463414634146346</v>
      </c>
      <c r="AM73" s="16">
        <v>92.920353982300895</v>
      </c>
      <c r="AN73" s="16">
        <v>93.750000000000014</v>
      </c>
      <c r="AO73" s="16">
        <v>98.484848484848484</v>
      </c>
      <c r="AP73" s="16">
        <v>199.78205593897567</v>
      </c>
      <c r="AQ73" s="16">
        <v>203.94289598912306</v>
      </c>
      <c r="AR73" s="16">
        <v>41.841004184100413</v>
      </c>
      <c r="AS73" s="16">
        <v>43.01075268817204</v>
      </c>
      <c r="AT73" s="16">
        <v>46.082949308755758</v>
      </c>
      <c r="AU73" s="16">
        <v>84.56375838926175</v>
      </c>
      <c r="AV73" s="16">
        <v>88.524590163934434</v>
      </c>
      <c r="AW73" s="16">
        <v>666.66666666666674</v>
      </c>
      <c r="AX73" s="9"/>
      <c r="AY73" s="5">
        <v>0.90550909600000007</v>
      </c>
      <c r="AZ73" s="5">
        <v>1.1483574300000001</v>
      </c>
      <c r="BA73" s="5">
        <v>1.0624419899999999</v>
      </c>
    </row>
    <row r="74" spans="1:53" x14ac:dyDescent="0.2">
      <c r="A74" t="s">
        <v>112</v>
      </c>
      <c r="B74" s="16" t="s">
        <v>15</v>
      </c>
      <c r="C74" s="16" t="s">
        <v>15</v>
      </c>
      <c r="D74" s="16" t="s">
        <v>15</v>
      </c>
      <c r="E74" s="16" t="s">
        <v>15</v>
      </c>
      <c r="F74" s="16" t="s">
        <v>15</v>
      </c>
      <c r="G74" s="16" t="s">
        <v>15</v>
      </c>
      <c r="H74" s="16" t="s">
        <v>15</v>
      </c>
      <c r="I74" s="16" t="s">
        <v>15</v>
      </c>
      <c r="J74" s="16" t="s">
        <v>15</v>
      </c>
      <c r="K74" s="16" t="s">
        <v>15</v>
      </c>
      <c r="L74" s="16" t="s">
        <v>15</v>
      </c>
      <c r="M74" s="16" t="s">
        <v>15</v>
      </c>
      <c r="N74" s="16" t="s">
        <v>15</v>
      </c>
      <c r="O74" s="16">
        <v>7.0000000000000007E-2</v>
      </c>
      <c r="P74" s="16">
        <v>0.11</v>
      </c>
      <c r="Q74" s="16">
        <v>0.13</v>
      </c>
      <c r="R74" s="21" t="s">
        <v>15</v>
      </c>
      <c r="S74" s="21" t="s">
        <v>15</v>
      </c>
      <c r="T74" s="21" t="s">
        <v>15</v>
      </c>
      <c r="U74" s="21" t="s">
        <v>15</v>
      </c>
      <c r="V74" s="21" t="s">
        <v>15</v>
      </c>
      <c r="W74" s="21" t="s">
        <v>15</v>
      </c>
      <c r="X74" s="21" t="s">
        <v>15</v>
      </c>
      <c r="Y74" s="21" t="s">
        <v>15</v>
      </c>
      <c r="Z74" s="21" t="s">
        <v>15</v>
      </c>
      <c r="AA74" s="21" t="s">
        <v>15</v>
      </c>
      <c r="AB74" s="21" t="s">
        <v>15</v>
      </c>
      <c r="AC74" s="21" t="s">
        <v>15</v>
      </c>
      <c r="AD74" s="21">
        <v>1.7044000000000001</v>
      </c>
      <c r="AE74" s="21">
        <v>1.9001000000000001</v>
      </c>
      <c r="AF74" s="21">
        <v>1.9424000000000001</v>
      </c>
      <c r="AG74" s="21">
        <v>2.0326</v>
      </c>
      <c r="AH74" s="16" t="s">
        <v>15</v>
      </c>
      <c r="AI74" s="16" t="s">
        <v>15</v>
      </c>
      <c r="AJ74" s="16" t="s">
        <v>15</v>
      </c>
      <c r="AK74" s="16" t="s">
        <v>15</v>
      </c>
      <c r="AL74" s="16" t="s">
        <v>15</v>
      </c>
      <c r="AM74" s="16" t="s">
        <v>15</v>
      </c>
      <c r="AN74" s="16" t="s">
        <v>15</v>
      </c>
      <c r="AO74" s="16" t="s">
        <v>15</v>
      </c>
      <c r="AP74" s="16" t="s">
        <v>15</v>
      </c>
      <c r="AQ74" s="16" t="s">
        <v>15</v>
      </c>
      <c r="AR74" s="16" t="s">
        <v>15</v>
      </c>
      <c r="AS74" s="16" t="s">
        <v>15</v>
      </c>
      <c r="AT74" s="16" t="s">
        <v>15</v>
      </c>
      <c r="AU74" s="16">
        <v>40.462427745664748</v>
      </c>
      <c r="AV74" s="16">
        <v>64.705882352941174</v>
      </c>
      <c r="AW74" s="16">
        <v>65</v>
      </c>
      <c r="AX74" s="9"/>
      <c r="AY74" s="5">
        <v>0.70443472600000001</v>
      </c>
      <c r="AZ74" s="5">
        <v>1.0618075</v>
      </c>
      <c r="BA74" s="5">
        <v>0.957912074</v>
      </c>
    </row>
    <row r="75" spans="1:53" x14ac:dyDescent="0.2">
      <c r="A75" t="s">
        <v>113</v>
      </c>
      <c r="B75" s="16">
        <v>0.1361</v>
      </c>
      <c r="C75" s="16">
        <v>0.1361</v>
      </c>
      <c r="D75" s="16">
        <v>0.1361</v>
      </c>
      <c r="E75" s="16">
        <v>0.1361</v>
      </c>
      <c r="F75" s="16">
        <v>0.1361</v>
      </c>
      <c r="G75" s="16">
        <v>0.36280000000000001</v>
      </c>
      <c r="H75" s="16">
        <v>0.18140000000000001</v>
      </c>
      <c r="I75" s="16">
        <v>0.18140000000000001</v>
      </c>
      <c r="J75" s="16">
        <v>0.18140000000000001</v>
      </c>
      <c r="K75" s="16">
        <v>0.18140000000000001</v>
      </c>
      <c r="L75" s="16">
        <v>0.27210000000000001</v>
      </c>
      <c r="M75" s="16">
        <v>0.3175</v>
      </c>
      <c r="N75" s="16">
        <v>0.3175</v>
      </c>
      <c r="O75" s="16">
        <v>0.3175</v>
      </c>
      <c r="P75" s="16">
        <v>2.7199999999999998E-2</v>
      </c>
      <c r="Q75" s="16">
        <v>2.86E-2</v>
      </c>
      <c r="R75" s="21">
        <v>5.7061999999999999</v>
      </c>
      <c r="S75" s="21">
        <v>5.7961</v>
      </c>
      <c r="T75" s="21">
        <v>6.3304999999999998</v>
      </c>
      <c r="U75" s="21">
        <v>7.2821999999999996</v>
      </c>
      <c r="V75" s="21">
        <v>10.2227</v>
      </c>
      <c r="W75" s="21">
        <v>10.6919</v>
      </c>
      <c r="X75" s="21">
        <v>9.1363000000000003</v>
      </c>
      <c r="Y75" s="21">
        <v>9.4146000000000001</v>
      </c>
      <c r="Z75" s="21">
        <v>9.8573000000000004</v>
      </c>
      <c r="AA75" s="21">
        <v>8.3659999999999997</v>
      </c>
      <c r="AB75" s="21">
        <v>8.7324999999999999</v>
      </c>
      <c r="AC75" s="21">
        <v>8.6143000000000001</v>
      </c>
      <c r="AD75" s="21">
        <v>8.8013999999999992</v>
      </c>
      <c r="AE75" s="21">
        <v>9.0166000000000004</v>
      </c>
      <c r="AF75" s="21">
        <v>9.4105000000000008</v>
      </c>
      <c r="AG75" s="21">
        <v>9.7489000000000008</v>
      </c>
      <c r="AH75" s="16">
        <v>18.411796536796537</v>
      </c>
      <c r="AI75" s="16">
        <v>18.411796536796537</v>
      </c>
      <c r="AJ75" s="16">
        <v>17.330956322424552</v>
      </c>
      <c r="AK75" s="16">
        <v>11.282433888750726</v>
      </c>
      <c r="AL75" s="16">
        <v>10.138557806912992</v>
      </c>
      <c r="AM75" s="16">
        <v>64.509246088193464</v>
      </c>
      <c r="AN75" s="16">
        <v>52.62547142442704</v>
      </c>
      <c r="AO75" s="16">
        <v>153.85920271416455</v>
      </c>
      <c r="AP75" s="16">
        <v>57.133858267716541</v>
      </c>
      <c r="AQ75" s="16">
        <v>11.560030588835076</v>
      </c>
      <c r="AR75" s="16">
        <v>62.494258153422145</v>
      </c>
      <c r="AS75" s="16">
        <v>68.633808906182452</v>
      </c>
      <c r="AT75" s="16">
        <v>72.921451538814893</v>
      </c>
      <c r="AU75" s="16">
        <v>71.444644464446441</v>
      </c>
      <c r="AV75" s="16">
        <v>4.661525278491859</v>
      </c>
      <c r="AW75" s="16">
        <v>2.6811662135558265</v>
      </c>
      <c r="AX75" s="9"/>
      <c r="AY75" s="5">
        <v>1.5510924200000002</v>
      </c>
      <c r="AZ75" s="5">
        <v>1.11230473</v>
      </c>
      <c r="BA75" s="5">
        <v>0.91896262900000014</v>
      </c>
    </row>
    <row r="76" spans="1:53" x14ac:dyDescent="0.2">
      <c r="A76" t="s">
        <v>669</v>
      </c>
      <c r="B76" s="16" t="s">
        <v>15</v>
      </c>
      <c r="C76" s="16" t="s">
        <v>15</v>
      </c>
      <c r="D76" s="16" t="s">
        <v>15</v>
      </c>
      <c r="E76" s="16" t="s">
        <v>15</v>
      </c>
      <c r="F76" s="16" t="s">
        <v>15</v>
      </c>
      <c r="G76" s="16" t="s">
        <v>15</v>
      </c>
      <c r="H76" s="16" t="s">
        <v>15</v>
      </c>
      <c r="I76" s="16" t="s">
        <v>15</v>
      </c>
      <c r="J76" s="16" t="s">
        <v>15</v>
      </c>
      <c r="K76" s="16" t="s">
        <v>15</v>
      </c>
      <c r="L76" s="16" t="s">
        <v>15</v>
      </c>
      <c r="M76" s="16" t="s">
        <v>15</v>
      </c>
      <c r="N76" s="16" t="s">
        <v>15</v>
      </c>
      <c r="O76" s="16" t="s">
        <v>15</v>
      </c>
      <c r="P76" s="16" t="s">
        <v>15</v>
      </c>
      <c r="Q76" s="16" t="s">
        <v>15</v>
      </c>
      <c r="R76" s="21" t="s">
        <v>15</v>
      </c>
      <c r="S76" s="21" t="s">
        <v>15</v>
      </c>
      <c r="T76" s="21" t="s">
        <v>15</v>
      </c>
      <c r="U76" s="21" t="s">
        <v>15</v>
      </c>
      <c r="V76" s="21" t="s">
        <v>15</v>
      </c>
      <c r="W76" s="21" t="s">
        <v>15</v>
      </c>
      <c r="X76" s="21" t="s">
        <v>15</v>
      </c>
      <c r="Y76" s="21" t="s">
        <v>15</v>
      </c>
      <c r="Z76" s="21" t="s">
        <v>15</v>
      </c>
      <c r="AA76" s="21" t="s">
        <v>15</v>
      </c>
      <c r="AB76" s="21" t="s">
        <v>15</v>
      </c>
      <c r="AC76" s="21" t="s">
        <v>15</v>
      </c>
      <c r="AD76" s="21" t="s">
        <v>15</v>
      </c>
      <c r="AE76" s="21" t="s">
        <v>15</v>
      </c>
      <c r="AF76" s="21" t="s">
        <v>15</v>
      </c>
      <c r="AG76" s="21">
        <v>7.1553000000000004</v>
      </c>
      <c r="AH76" s="16" t="s">
        <v>15</v>
      </c>
      <c r="AI76" s="16" t="s">
        <v>15</v>
      </c>
      <c r="AJ76" s="16" t="s">
        <v>15</v>
      </c>
      <c r="AK76" s="16" t="s">
        <v>15</v>
      </c>
      <c r="AL76" s="16" t="s">
        <v>15</v>
      </c>
      <c r="AM76" s="16" t="s">
        <v>15</v>
      </c>
      <c r="AN76" s="16" t="s">
        <v>15</v>
      </c>
      <c r="AO76" s="16" t="s">
        <v>15</v>
      </c>
      <c r="AP76" s="16" t="s">
        <v>15</v>
      </c>
      <c r="AQ76" s="16" t="s">
        <v>15</v>
      </c>
      <c r="AR76" s="16" t="s">
        <v>15</v>
      </c>
      <c r="AS76" s="16" t="s">
        <v>15</v>
      </c>
      <c r="AT76" s="16" t="s">
        <v>15</v>
      </c>
      <c r="AU76" s="16" t="s">
        <v>15</v>
      </c>
      <c r="AV76" s="16" t="s">
        <v>15</v>
      </c>
      <c r="AW76" s="16" t="s">
        <v>15</v>
      </c>
      <c r="AX76" s="9"/>
      <c r="AY76" s="5">
        <v>1.76078701</v>
      </c>
      <c r="AZ76" s="5">
        <v>1.76078701</v>
      </c>
      <c r="BA76" s="5">
        <v>1.76078701</v>
      </c>
    </row>
    <row r="77" spans="1:53" x14ac:dyDescent="0.2">
      <c r="A77" t="s">
        <v>114</v>
      </c>
      <c r="B77" s="16" t="s">
        <v>15</v>
      </c>
      <c r="C77" s="16" t="s">
        <v>15</v>
      </c>
      <c r="D77" s="16" t="s">
        <v>15</v>
      </c>
      <c r="E77" s="16" t="s">
        <v>15</v>
      </c>
      <c r="F77" s="16" t="s">
        <v>15</v>
      </c>
      <c r="G77" s="16">
        <v>5.5599999999999997E-2</v>
      </c>
      <c r="H77" s="16">
        <v>2.2200000000000001E-2</v>
      </c>
      <c r="I77" s="16">
        <v>4.4400000000000002E-2</v>
      </c>
      <c r="J77" s="16">
        <v>2.6700000000000002E-2</v>
      </c>
      <c r="K77" s="16">
        <v>2.2800000000000001E-2</v>
      </c>
      <c r="L77" s="16">
        <v>2.1999999999999999E-2</v>
      </c>
      <c r="M77" s="16">
        <v>1.2E-2</v>
      </c>
      <c r="N77" s="16" t="s">
        <v>15</v>
      </c>
      <c r="O77" s="16" t="s">
        <v>15</v>
      </c>
      <c r="P77" s="16">
        <v>1.2E-2</v>
      </c>
      <c r="Q77" s="16">
        <v>8.9999999999999993E-3</v>
      </c>
      <c r="R77" s="21" t="s">
        <v>15</v>
      </c>
      <c r="S77" s="21" t="s">
        <v>15</v>
      </c>
      <c r="T77" s="21" t="s">
        <v>15</v>
      </c>
      <c r="U77" s="21">
        <v>0.22509999999999999</v>
      </c>
      <c r="V77" s="21">
        <v>0.32040000000000002</v>
      </c>
      <c r="W77" s="21">
        <v>0.59940000000000004</v>
      </c>
      <c r="X77" s="21">
        <v>0.65439999999999998</v>
      </c>
      <c r="Y77" s="21">
        <v>0.75190000000000001</v>
      </c>
      <c r="Z77" s="21">
        <v>0.89319999999999999</v>
      </c>
      <c r="AA77" s="21">
        <v>1.0334000000000001</v>
      </c>
      <c r="AB77" s="21">
        <v>1.1320999999999999</v>
      </c>
      <c r="AC77" s="21">
        <v>1.1869000000000001</v>
      </c>
      <c r="AD77" s="21">
        <v>1.1668000000000001</v>
      </c>
      <c r="AE77" s="21">
        <v>1.1878</v>
      </c>
      <c r="AF77" s="21">
        <v>1.3021</v>
      </c>
      <c r="AG77" s="21">
        <v>1.3724000000000001</v>
      </c>
      <c r="AH77" s="16" t="s">
        <v>15</v>
      </c>
      <c r="AI77" s="16" t="s">
        <v>15</v>
      </c>
      <c r="AJ77" s="16" t="s">
        <v>15</v>
      </c>
      <c r="AK77" s="16" t="s">
        <v>15</v>
      </c>
      <c r="AL77" s="16" t="s">
        <v>15</v>
      </c>
      <c r="AM77" s="16">
        <v>39.099859353023909</v>
      </c>
      <c r="AN77" s="16">
        <v>18.845500848896435</v>
      </c>
      <c r="AO77" s="16">
        <v>33.308327081770443</v>
      </c>
      <c r="AP77" s="16">
        <v>12.517580872011253</v>
      </c>
      <c r="AQ77" s="16">
        <v>11.656441717791411</v>
      </c>
      <c r="AR77" s="16">
        <v>20</v>
      </c>
      <c r="AS77" s="16">
        <v>20</v>
      </c>
      <c r="AT77" s="16" t="s">
        <v>15</v>
      </c>
      <c r="AU77" s="16" t="s">
        <v>15</v>
      </c>
      <c r="AV77" s="16">
        <v>10.90909090909091</v>
      </c>
      <c r="AW77" s="16">
        <v>11.249999999999998</v>
      </c>
      <c r="AX77" s="9"/>
      <c r="AY77" s="5">
        <v>0.96282458100000001</v>
      </c>
      <c r="AZ77" s="5">
        <v>1.2331867999999999</v>
      </c>
      <c r="BA77" s="5">
        <v>1.0192357000000001</v>
      </c>
    </row>
    <row r="78" spans="1:53" x14ac:dyDescent="0.2">
      <c r="A78" t="s">
        <v>54</v>
      </c>
      <c r="B78" s="16" t="s">
        <v>15</v>
      </c>
      <c r="C78" s="16" t="s">
        <v>15</v>
      </c>
      <c r="D78" s="16">
        <v>0.7</v>
      </c>
      <c r="E78" s="16">
        <v>0.75</v>
      </c>
      <c r="F78" s="16">
        <v>0.75</v>
      </c>
      <c r="G78" s="16">
        <v>0.8</v>
      </c>
      <c r="H78" s="16">
        <v>0.8</v>
      </c>
      <c r="I78" s="16">
        <v>0.85</v>
      </c>
      <c r="J78" s="16">
        <v>0.9</v>
      </c>
      <c r="K78" s="16">
        <v>0.45</v>
      </c>
      <c r="L78" s="16">
        <v>1.8</v>
      </c>
      <c r="M78" s="16">
        <v>1.9</v>
      </c>
      <c r="N78" s="16">
        <v>1.95</v>
      </c>
      <c r="O78" s="16">
        <v>2.35</v>
      </c>
      <c r="P78" s="16">
        <v>2.5</v>
      </c>
      <c r="Q78" s="16">
        <v>2.7</v>
      </c>
      <c r="R78" s="21">
        <v>1.3061</v>
      </c>
      <c r="S78" s="21">
        <v>1.8675999999999999</v>
      </c>
      <c r="T78" s="21">
        <v>2.8287</v>
      </c>
      <c r="U78" s="21">
        <v>3.5906000000000002</v>
      </c>
      <c r="V78" s="21">
        <v>4.5094000000000003</v>
      </c>
      <c r="W78" s="21">
        <v>5.9696999999999996</v>
      </c>
      <c r="X78" s="21">
        <v>6.6783000000000001</v>
      </c>
      <c r="Y78" s="21">
        <v>7.5118</v>
      </c>
      <c r="Z78" s="21">
        <v>8.3308999999999997</v>
      </c>
      <c r="AA78" s="21">
        <v>9.2396999999999991</v>
      </c>
      <c r="AB78" s="21">
        <v>11.6816</v>
      </c>
      <c r="AC78" s="21">
        <v>13.170500000000001</v>
      </c>
      <c r="AD78" s="21">
        <v>14.9352</v>
      </c>
      <c r="AE78" s="21">
        <v>17.4771</v>
      </c>
      <c r="AF78" s="21">
        <v>19.862100000000002</v>
      </c>
      <c r="AG78" s="21">
        <v>22.5076</v>
      </c>
      <c r="AH78" s="16" t="s">
        <v>15</v>
      </c>
      <c r="AI78" s="16" t="s">
        <v>15</v>
      </c>
      <c r="AJ78" s="16">
        <v>51.470588235294123</v>
      </c>
      <c r="AK78" s="16">
        <v>51.724137931034484</v>
      </c>
      <c r="AL78" s="16">
        <v>49.668874172185426</v>
      </c>
      <c r="AM78" s="16">
        <v>36.363636363636367</v>
      </c>
      <c r="AN78" s="16">
        <v>48.780487804878049</v>
      </c>
      <c r="AO78" s="16">
        <v>49.707602339181285</v>
      </c>
      <c r="AP78" s="16">
        <v>52.023121387283247</v>
      </c>
      <c r="AQ78" s="16">
        <v>20.642201834862384</v>
      </c>
      <c r="AR78" s="16">
        <v>51.282051282051292</v>
      </c>
      <c r="AS78" s="16">
        <v>54.913294797687861</v>
      </c>
      <c r="AT78" s="16">
        <v>52</v>
      </c>
      <c r="AU78" s="16">
        <v>49.788135593220346</v>
      </c>
      <c r="AV78" s="16">
        <v>50.200803212851397</v>
      </c>
      <c r="AW78" s="16">
        <v>49.907578558225509</v>
      </c>
      <c r="AX78" s="9"/>
      <c r="AY78" s="5">
        <v>0.95179343299999997</v>
      </c>
      <c r="AZ78" s="5">
        <v>0.95069161800000002</v>
      </c>
      <c r="BA78" s="5">
        <v>0.96915722000000004</v>
      </c>
    </row>
    <row r="79" spans="1:53" x14ac:dyDescent="0.2">
      <c r="A79" t="s">
        <v>115</v>
      </c>
      <c r="B79" s="16">
        <v>6.25E-2</v>
      </c>
      <c r="C79" s="16" t="s">
        <v>15</v>
      </c>
      <c r="D79" s="16" t="s">
        <v>15</v>
      </c>
      <c r="E79" s="16" t="s">
        <v>15</v>
      </c>
      <c r="F79" s="16" t="s">
        <v>15</v>
      </c>
      <c r="G79" s="16" t="s">
        <v>15</v>
      </c>
      <c r="H79" s="16" t="s">
        <v>15</v>
      </c>
      <c r="I79" s="16" t="s">
        <v>15</v>
      </c>
      <c r="J79" s="16" t="s">
        <v>15</v>
      </c>
      <c r="K79" s="16" t="s">
        <v>15</v>
      </c>
      <c r="L79" s="16" t="s">
        <v>15</v>
      </c>
      <c r="M79" s="16" t="s">
        <v>15</v>
      </c>
      <c r="N79" s="16" t="s">
        <v>15</v>
      </c>
      <c r="O79" s="16">
        <v>0.06</v>
      </c>
      <c r="P79" s="16">
        <v>7.0000000000000007E-2</v>
      </c>
      <c r="Q79" s="16">
        <v>7.0000000000000007E-2</v>
      </c>
      <c r="R79" s="21">
        <v>9.6594999999999995</v>
      </c>
      <c r="S79" s="21">
        <v>8.5076000000000001</v>
      </c>
      <c r="T79" s="21">
        <v>7.9890999999999996</v>
      </c>
      <c r="U79" s="21">
        <v>6.6937999999999995</v>
      </c>
      <c r="V79" s="21">
        <v>2.0243000000000002</v>
      </c>
      <c r="W79" s="21">
        <v>-4.9035000000000002</v>
      </c>
      <c r="X79" s="21">
        <v>-4.9035000000000002</v>
      </c>
      <c r="Y79" s="21">
        <v>-25.549099999999999</v>
      </c>
      <c r="Z79" s="21">
        <v>-25.549099999999999</v>
      </c>
      <c r="AA79" s="21">
        <v>-25.549099999999999</v>
      </c>
      <c r="AB79" s="21">
        <v>-25.549099999999999</v>
      </c>
      <c r="AC79" s="21">
        <v>-25.549099999999999</v>
      </c>
      <c r="AD79" s="21">
        <v>0.51359999999999995</v>
      </c>
      <c r="AE79" s="21">
        <v>0.25769999999999998</v>
      </c>
      <c r="AF79" s="21">
        <v>0.36220000000000002</v>
      </c>
      <c r="AG79" s="21">
        <v>0.51119999999999999</v>
      </c>
      <c r="AH79" s="16">
        <v>95.274390243902431</v>
      </c>
      <c r="AI79" s="16" t="s">
        <v>15</v>
      </c>
      <c r="AJ79" s="16" t="s">
        <v>15</v>
      </c>
      <c r="AK79" s="16" t="s">
        <v>15</v>
      </c>
      <c r="AL79" s="16" t="s">
        <v>15</v>
      </c>
      <c r="AM79" s="16" t="s">
        <v>15</v>
      </c>
      <c r="AN79" s="16" t="s">
        <v>15</v>
      </c>
      <c r="AO79" s="16" t="s">
        <v>15</v>
      </c>
      <c r="AP79" s="16" t="s">
        <v>15</v>
      </c>
      <c r="AQ79" s="16" t="s">
        <v>15</v>
      </c>
      <c r="AR79" s="16" t="s">
        <v>15</v>
      </c>
      <c r="AS79" s="16" t="s">
        <v>15</v>
      </c>
      <c r="AT79" s="16" t="s">
        <v>15</v>
      </c>
      <c r="AU79" s="16">
        <v>46.153846153846153</v>
      </c>
      <c r="AV79" s="16">
        <v>30.434782608695656</v>
      </c>
      <c r="AW79" s="16">
        <v>31.818181818181824</v>
      </c>
      <c r="AX79" s="9"/>
      <c r="AY79" s="5">
        <v>0.82457691499999997</v>
      </c>
      <c r="AZ79" s="5">
        <v>1.30138208</v>
      </c>
      <c r="BA79" s="5">
        <v>1.2172341</v>
      </c>
    </row>
    <row r="80" spans="1:53" x14ac:dyDescent="0.2">
      <c r="A80" t="s">
        <v>116</v>
      </c>
      <c r="B80" s="16" t="s">
        <v>15</v>
      </c>
      <c r="C80" s="16" t="s">
        <v>15</v>
      </c>
      <c r="D80" s="16" t="s">
        <v>15</v>
      </c>
      <c r="E80" s="16" t="s">
        <v>15</v>
      </c>
      <c r="F80" s="16" t="s">
        <v>15</v>
      </c>
      <c r="G80" s="16" t="s">
        <v>15</v>
      </c>
      <c r="H80" s="16" t="s">
        <v>15</v>
      </c>
      <c r="I80" s="16" t="s">
        <v>15</v>
      </c>
      <c r="J80" s="16" t="s">
        <v>15</v>
      </c>
      <c r="K80" s="16" t="s">
        <v>15</v>
      </c>
      <c r="L80" s="16" t="s">
        <v>15</v>
      </c>
      <c r="M80" s="16" t="s">
        <v>15</v>
      </c>
      <c r="N80" s="16" t="s">
        <v>15</v>
      </c>
      <c r="O80" s="16" t="s">
        <v>15</v>
      </c>
      <c r="P80" s="16">
        <v>0.1</v>
      </c>
      <c r="Q80" s="16">
        <v>0.1</v>
      </c>
      <c r="R80" s="21" t="s">
        <v>15</v>
      </c>
      <c r="S80" s="21" t="s">
        <v>15</v>
      </c>
      <c r="T80" s="21" t="s">
        <v>15</v>
      </c>
      <c r="U80" s="21" t="s">
        <v>15</v>
      </c>
      <c r="V80" s="21" t="s">
        <v>15</v>
      </c>
      <c r="W80" s="21" t="s">
        <v>15</v>
      </c>
      <c r="X80" s="21" t="s">
        <v>15</v>
      </c>
      <c r="Y80" s="21" t="s">
        <v>15</v>
      </c>
      <c r="Z80" s="21" t="s">
        <v>15</v>
      </c>
      <c r="AA80" s="21" t="s">
        <v>15</v>
      </c>
      <c r="AB80" s="21" t="s">
        <v>15</v>
      </c>
      <c r="AC80" s="21" t="s">
        <v>15</v>
      </c>
      <c r="AD80" s="21">
        <v>4399.9813999999997</v>
      </c>
      <c r="AE80" s="21">
        <v>4786.2313999999997</v>
      </c>
      <c r="AF80" s="21">
        <v>1.2778</v>
      </c>
      <c r="AG80" s="21">
        <v>1.2818000000000001</v>
      </c>
      <c r="AH80" s="16" t="s">
        <v>15</v>
      </c>
      <c r="AI80" s="16" t="s">
        <v>15</v>
      </c>
      <c r="AJ80" s="16" t="s">
        <v>15</v>
      </c>
      <c r="AK80" s="16" t="s">
        <v>15</v>
      </c>
      <c r="AL80" s="16" t="s">
        <v>15</v>
      </c>
      <c r="AM80" s="16" t="s">
        <v>15</v>
      </c>
      <c r="AN80" s="16" t="s">
        <v>15</v>
      </c>
      <c r="AO80" s="16" t="s">
        <v>15</v>
      </c>
      <c r="AP80" s="16" t="s">
        <v>15</v>
      </c>
      <c r="AQ80" s="16" t="s">
        <v>15</v>
      </c>
      <c r="AR80" s="16" t="s">
        <v>15</v>
      </c>
      <c r="AS80" s="16" t="s">
        <v>15</v>
      </c>
      <c r="AT80" s="16" t="s">
        <v>15</v>
      </c>
      <c r="AU80" s="16" t="s">
        <v>15</v>
      </c>
      <c r="AV80" s="16">
        <v>43.478260869565219</v>
      </c>
      <c r="AW80" s="16">
        <v>100</v>
      </c>
      <c r="AX80" s="9"/>
      <c r="AY80" s="5">
        <v>0.27608950860000003</v>
      </c>
      <c r="AZ80" s="5">
        <v>0.91344477700000004</v>
      </c>
      <c r="BA80" s="5">
        <v>0.91344477700000004</v>
      </c>
    </row>
    <row r="81" spans="1:53" x14ac:dyDescent="0.2">
      <c r="A81" t="s">
        <v>117</v>
      </c>
      <c r="B81" s="16">
        <v>0.20039999999999999</v>
      </c>
      <c r="C81" s="16">
        <v>0.34620000000000001</v>
      </c>
      <c r="D81" s="16">
        <v>0.3644</v>
      </c>
      <c r="E81" s="16">
        <v>0.31879999999999997</v>
      </c>
      <c r="F81" s="16">
        <v>0.27329999999999999</v>
      </c>
      <c r="G81" s="16">
        <v>0.32790000000000002</v>
      </c>
      <c r="H81" s="16">
        <v>0.27329999999999999</v>
      </c>
      <c r="I81" s="16">
        <v>0.30059999999999998</v>
      </c>
      <c r="J81" s="16">
        <v>0.54659999999999997</v>
      </c>
      <c r="K81" s="16">
        <v>0.66500000000000004</v>
      </c>
      <c r="L81" s="16">
        <v>0.76519999999999999</v>
      </c>
      <c r="M81" s="16">
        <v>0.76519999999999999</v>
      </c>
      <c r="N81" s="16">
        <v>0.54659999999999997</v>
      </c>
      <c r="O81" s="16">
        <v>0.76519999999999999</v>
      </c>
      <c r="P81" s="16">
        <v>0.5</v>
      </c>
      <c r="Q81" s="16">
        <v>0.56999999999999995</v>
      </c>
      <c r="R81" s="21">
        <v>3.8738000000000001</v>
      </c>
      <c r="S81" s="21">
        <v>4.3159999999999998</v>
      </c>
      <c r="T81" s="21">
        <v>4.6295999999999999</v>
      </c>
      <c r="U81" s="21">
        <v>4.8182999999999998</v>
      </c>
      <c r="V81" s="21">
        <v>4.6969000000000003</v>
      </c>
      <c r="W81" s="21">
        <v>5.1555999999999997</v>
      </c>
      <c r="X81" s="21">
        <v>5.4809000000000001</v>
      </c>
      <c r="Y81" s="21">
        <v>5.9370000000000003</v>
      </c>
      <c r="Z81" s="21">
        <v>6.5472000000000001</v>
      </c>
      <c r="AA81" s="21">
        <v>7.1947000000000001</v>
      </c>
      <c r="AB81" s="21">
        <v>7.8742000000000001</v>
      </c>
      <c r="AC81" s="21">
        <v>8.4536999999999995</v>
      </c>
      <c r="AD81" s="21">
        <v>8.5801999999999996</v>
      </c>
      <c r="AE81" s="21">
        <v>9.7616999999999994</v>
      </c>
      <c r="AF81" s="21">
        <v>25.7516</v>
      </c>
      <c r="AG81" s="21">
        <v>26.657299999999999</v>
      </c>
      <c r="AH81" s="16">
        <v>50.811359026369175</v>
      </c>
      <c r="AI81" s="16">
        <v>50.31245458508937</v>
      </c>
      <c r="AJ81" s="16">
        <v>52.903600464576073</v>
      </c>
      <c r="AK81" s="16">
        <v>57.46214852198991</v>
      </c>
      <c r="AL81" s="16">
        <v>476.13240418118465</v>
      </c>
      <c r="AM81" s="16">
        <v>45.566981656475825</v>
      </c>
      <c r="AN81" s="16">
        <v>44.123345172747825</v>
      </c>
      <c r="AO81" s="16">
        <v>41.773207337409666</v>
      </c>
      <c r="AP81" s="16">
        <v>50.004574146921598</v>
      </c>
      <c r="AQ81" s="16">
        <v>54.073833143600595</v>
      </c>
      <c r="AR81" s="16">
        <v>55.265058500649999</v>
      </c>
      <c r="AS81" s="16">
        <v>54.904211810289162</v>
      </c>
      <c r="AT81" s="16">
        <v>56.607290803645391</v>
      </c>
      <c r="AU81" s="16">
        <v>48.002007402295966</v>
      </c>
      <c r="AV81" s="16">
        <v>39.0625</v>
      </c>
      <c r="AW81" s="16">
        <v>43.511450381679381</v>
      </c>
      <c r="AX81" s="9"/>
      <c r="AY81" s="5">
        <v>1.17609878</v>
      </c>
      <c r="AZ81" s="5">
        <v>1.1327129300000001</v>
      </c>
      <c r="BA81" s="5">
        <v>0.94658759999999997</v>
      </c>
    </row>
    <row r="82" spans="1:53" x14ac:dyDescent="0.2">
      <c r="A82" t="s">
        <v>118</v>
      </c>
      <c r="B82" s="16" t="s">
        <v>15</v>
      </c>
      <c r="C82" s="16" t="s">
        <v>15</v>
      </c>
      <c r="D82" s="16" t="s">
        <v>15</v>
      </c>
      <c r="E82" s="16" t="s">
        <v>15</v>
      </c>
      <c r="F82" s="16" t="s">
        <v>15</v>
      </c>
      <c r="G82" s="16" t="s">
        <v>15</v>
      </c>
      <c r="H82" s="16" t="s">
        <v>15</v>
      </c>
      <c r="I82" s="16" t="s">
        <v>15</v>
      </c>
      <c r="J82" s="16" t="s">
        <v>15</v>
      </c>
      <c r="K82" s="16" t="s">
        <v>15</v>
      </c>
      <c r="L82" s="16" t="s">
        <v>15</v>
      </c>
      <c r="M82" s="16">
        <v>0.48</v>
      </c>
      <c r="N82" s="16">
        <v>0.04</v>
      </c>
      <c r="O82" s="16">
        <v>0.5</v>
      </c>
      <c r="P82" s="16">
        <v>0.25</v>
      </c>
      <c r="Q82" s="16">
        <v>0.25</v>
      </c>
      <c r="R82" s="21" t="s">
        <v>15</v>
      </c>
      <c r="S82" s="21" t="s">
        <v>15</v>
      </c>
      <c r="T82" s="21" t="s">
        <v>15</v>
      </c>
      <c r="U82" s="21" t="s">
        <v>15</v>
      </c>
      <c r="V82" s="21" t="s">
        <v>15</v>
      </c>
      <c r="W82" s="21" t="s">
        <v>15</v>
      </c>
      <c r="X82" s="21" t="s">
        <v>15</v>
      </c>
      <c r="Y82" s="21" t="s">
        <v>15</v>
      </c>
      <c r="Z82" s="21" t="s">
        <v>15</v>
      </c>
      <c r="AA82" s="21" t="s">
        <v>15</v>
      </c>
      <c r="AB82" s="21">
        <v>115.7786</v>
      </c>
      <c r="AC82" s="21">
        <v>2.7448999999999999</v>
      </c>
      <c r="AD82" s="21">
        <v>2.8910999999999998</v>
      </c>
      <c r="AE82" s="21">
        <v>3.5156000000000001</v>
      </c>
      <c r="AF82" s="21">
        <v>2.9600999999999997</v>
      </c>
      <c r="AG82" s="21">
        <v>2.5127999999999999</v>
      </c>
      <c r="AH82" s="16" t="s">
        <v>15</v>
      </c>
      <c r="AI82" s="16" t="s">
        <v>15</v>
      </c>
      <c r="AJ82" s="16" t="s">
        <v>15</v>
      </c>
      <c r="AK82" s="16" t="s">
        <v>15</v>
      </c>
      <c r="AL82" s="16" t="s">
        <v>15</v>
      </c>
      <c r="AM82" s="16" t="s">
        <v>15</v>
      </c>
      <c r="AN82" s="16" t="s">
        <v>15</v>
      </c>
      <c r="AO82" s="16" t="s">
        <v>15</v>
      </c>
      <c r="AP82" s="16" t="s">
        <v>15</v>
      </c>
      <c r="AQ82" s="16" t="s">
        <v>15</v>
      </c>
      <c r="AR82" s="16" t="s">
        <v>15</v>
      </c>
      <c r="AS82" s="16">
        <v>48.681541582150103</v>
      </c>
      <c r="AT82" s="16">
        <v>6.369426751592357</v>
      </c>
      <c r="AU82" s="16">
        <v>60.24096385542169</v>
      </c>
      <c r="AV82" s="16">
        <v>357.14285714285711</v>
      </c>
      <c r="AW82" s="16">
        <v>-75.757575757575751</v>
      </c>
      <c r="AX82" s="9"/>
      <c r="AY82" s="5">
        <v>0.525166578</v>
      </c>
      <c r="AZ82" s="5">
        <v>0.95851018300000002</v>
      </c>
      <c r="BA82" s="5">
        <v>0.95332994400000004</v>
      </c>
    </row>
    <row r="83" spans="1:53" x14ac:dyDescent="0.2">
      <c r="A83" t="s">
        <v>119</v>
      </c>
      <c r="B83" s="16" t="s">
        <v>15</v>
      </c>
      <c r="C83" s="16" t="s">
        <v>15</v>
      </c>
      <c r="D83" s="16" t="s">
        <v>15</v>
      </c>
      <c r="E83" s="16" t="s">
        <v>15</v>
      </c>
      <c r="F83" s="16" t="s">
        <v>15</v>
      </c>
      <c r="G83" s="16" t="s">
        <v>15</v>
      </c>
      <c r="H83" s="16" t="s">
        <v>15</v>
      </c>
      <c r="I83" s="16" t="s">
        <v>15</v>
      </c>
      <c r="J83" s="16" t="s">
        <v>15</v>
      </c>
      <c r="K83" s="16" t="s">
        <v>15</v>
      </c>
      <c r="L83" s="16" t="s">
        <v>15</v>
      </c>
      <c r="M83" s="16" t="s">
        <v>15</v>
      </c>
      <c r="N83" s="16">
        <v>0.01</v>
      </c>
      <c r="O83" s="16">
        <v>0.13</v>
      </c>
      <c r="P83" s="16">
        <v>7.0000000000000007E-2</v>
      </c>
      <c r="Q83" s="16">
        <v>7.0000000000000007E-2</v>
      </c>
      <c r="R83" s="21" t="s">
        <v>15</v>
      </c>
      <c r="S83" s="21" t="s">
        <v>15</v>
      </c>
      <c r="T83" s="21" t="s">
        <v>15</v>
      </c>
      <c r="U83" s="21" t="s">
        <v>15</v>
      </c>
      <c r="V83" s="21" t="s">
        <v>15</v>
      </c>
      <c r="W83" s="21" t="s">
        <v>15</v>
      </c>
      <c r="X83" s="21" t="s">
        <v>15</v>
      </c>
      <c r="Y83" s="21" t="s">
        <v>15</v>
      </c>
      <c r="Z83" s="21" t="s">
        <v>15</v>
      </c>
      <c r="AA83" s="21">
        <v>0.83750000000000002</v>
      </c>
      <c r="AB83" s="21">
        <v>1.3666</v>
      </c>
      <c r="AC83" s="21">
        <v>0.66839999999999999</v>
      </c>
      <c r="AD83" s="21">
        <v>0.74319999999999997</v>
      </c>
      <c r="AE83" s="21">
        <v>0.92259999999999998</v>
      </c>
      <c r="AF83" s="21">
        <v>1.1649</v>
      </c>
      <c r="AG83" s="21">
        <v>1.1618999999999999</v>
      </c>
      <c r="AH83" s="16" t="s">
        <v>15</v>
      </c>
      <c r="AI83" s="16" t="s">
        <v>15</v>
      </c>
      <c r="AJ83" s="16" t="s">
        <v>15</v>
      </c>
      <c r="AK83" s="16" t="s">
        <v>15</v>
      </c>
      <c r="AL83" s="16" t="s">
        <v>15</v>
      </c>
      <c r="AM83" s="16" t="s">
        <v>15</v>
      </c>
      <c r="AN83" s="16" t="s">
        <v>15</v>
      </c>
      <c r="AO83" s="16" t="s">
        <v>15</v>
      </c>
      <c r="AP83" s="16" t="s">
        <v>15</v>
      </c>
      <c r="AQ83" s="16" t="s">
        <v>15</v>
      </c>
      <c r="AR83" s="16" t="s">
        <v>15</v>
      </c>
      <c r="AS83" s="16" t="s">
        <v>15</v>
      </c>
      <c r="AT83" s="16">
        <v>10.905125408942203</v>
      </c>
      <c r="AU83" s="16">
        <v>68.421052631578945</v>
      </c>
      <c r="AV83" s="16">
        <v>87.500000000000014</v>
      </c>
      <c r="AW83" s="16">
        <v>21.212121212121211</v>
      </c>
      <c r="AX83" s="9"/>
      <c r="AY83" s="5">
        <v>0.47010906000000002</v>
      </c>
      <c r="AZ83" s="5">
        <v>0.90596382499999994</v>
      </c>
      <c r="BA83" s="5">
        <v>0.78500919400000002</v>
      </c>
    </row>
    <row r="84" spans="1:53" x14ac:dyDescent="0.2">
      <c r="A84" t="s">
        <v>120</v>
      </c>
      <c r="B84" s="16">
        <v>3.3811999999999998</v>
      </c>
      <c r="C84" s="16">
        <v>3.3811999999999998</v>
      </c>
      <c r="D84" s="16">
        <v>4.3956</v>
      </c>
      <c r="E84" s="16">
        <v>4.3956</v>
      </c>
      <c r="F84" s="16">
        <v>5.7142999999999997</v>
      </c>
      <c r="G84" s="16">
        <v>5.7142999999999997</v>
      </c>
      <c r="H84" s="16">
        <v>5.7142999999999997</v>
      </c>
      <c r="I84" s="16">
        <v>5.7142999999999997</v>
      </c>
      <c r="J84" s="16">
        <v>8.5714000000000006</v>
      </c>
      <c r="K84" s="16">
        <v>8.5714000000000006</v>
      </c>
      <c r="L84" s="16">
        <v>8.5714000000000006</v>
      </c>
      <c r="M84" s="16">
        <v>8.5714000000000006</v>
      </c>
      <c r="N84" s="16">
        <v>12</v>
      </c>
      <c r="O84" s="16">
        <v>12</v>
      </c>
      <c r="P84" s="16">
        <v>14</v>
      </c>
      <c r="Q84" s="16">
        <v>14</v>
      </c>
      <c r="R84" s="21">
        <v>59.484699999999997</v>
      </c>
      <c r="S84" s="21">
        <v>93.380200000000002</v>
      </c>
      <c r="T84" s="21">
        <v>90.591899999999995</v>
      </c>
      <c r="U84" s="21">
        <v>110.78019999999999</v>
      </c>
      <c r="V84" s="21">
        <v>120.1914</v>
      </c>
      <c r="W84" s="21">
        <v>128.4288</v>
      </c>
      <c r="X84" s="21">
        <v>86.433499999999995</v>
      </c>
      <c r="Y84" s="21">
        <v>127.6546</v>
      </c>
      <c r="Z84" s="21">
        <v>167.56610000000001</v>
      </c>
      <c r="AA84" s="21">
        <v>171.65600000000001</v>
      </c>
      <c r="AB84" s="21">
        <v>191.40369999999999</v>
      </c>
      <c r="AC84" s="21">
        <v>203.5599</v>
      </c>
      <c r="AD84" s="21">
        <v>262.7158</v>
      </c>
      <c r="AE84" s="21">
        <v>323.62329999999997</v>
      </c>
      <c r="AF84" s="21">
        <v>312.32960000000003</v>
      </c>
      <c r="AG84" s="21">
        <v>330.09710000000001</v>
      </c>
      <c r="AH84" s="16">
        <v>77.669813704545973</v>
      </c>
      <c r="AI84" s="16">
        <v>57.060888348859187</v>
      </c>
      <c r="AJ84" s="16">
        <v>70.116446004147392</v>
      </c>
      <c r="AK84" s="16">
        <v>108.10890577731867</v>
      </c>
      <c r="AL84" s="16">
        <v>102.56488494812794</v>
      </c>
      <c r="AM84" s="16">
        <v>85.960346591250982</v>
      </c>
      <c r="AN84" s="16">
        <v>69.044972330296517</v>
      </c>
      <c r="AO84" s="16">
        <v>64.760080690858814</v>
      </c>
      <c r="AP84" s="16">
        <v>74.074010059284106</v>
      </c>
      <c r="AQ84" s="16">
        <v>1764.7519044677786</v>
      </c>
      <c r="AR84" s="16">
        <v>137.4569013903812</v>
      </c>
      <c r="AS84" s="16">
        <v>52.196524047888737</v>
      </c>
      <c r="AT84" s="16">
        <v>55.607043558850791</v>
      </c>
      <c r="AU84" s="16">
        <v>54.54545454545454</v>
      </c>
      <c r="AV84" s="16">
        <v>61.457418788410891</v>
      </c>
      <c r="AW84" s="16">
        <v>62.029242357111215</v>
      </c>
      <c r="AX84" s="9"/>
      <c r="AY84" s="5">
        <v>0.40617920100000005</v>
      </c>
      <c r="AZ84" s="5">
        <v>0.42632784300000004</v>
      </c>
      <c r="BA84" s="5">
        <v>0.41212953800000002</v>
      </c>
    </row>
    <row r="85" spans="1:53" x14ac:dyDescent="0.2">
      <c r="A85" t="s">
        <v>121</v>
      </c>
      <c r="B85" s="16" t="s">
        <v>15</v>
      </c>
      <c r="C85" s="16" t="s">
        <v>15</v>
      </c>
      <c r="D85" s="16" t="s">
        <v>15</v>
      </c>
      <c r="E85" s="16" t="s">
        <v>15</v>
      </c>
      <c r="F85" s="16" t="s">
        <v>15</v>
      </c>
      <c r="G85" s="16">
        <v>0.89290000000000003</v>
      </c>
      <c r="H85" s="16">
        <v>0.89290000000000003</v>
      </c>
      <c r="I85" s="16">
        <v>0.21429999999999999</v>
      </c>
      <c r="J85" s="16">
        <v>0.42859999999999998</v>
      </c>
      <c r="K85" s="16">
        <v>0.51429999999999998</v>
      </c>
      <c r="L85" s="16">
        <v>0.51429999999999998</v>
      </c>
      <c r="M85" s="16">
        <v>0.65</v>
      </c>
      <c r="N85" s="16">
        <v>0.46</v>
      </c>
      <c r="O85" s="16">
        <v>0.64</v>
      </c>
      <c r="P85" s="16">
        <v>0.75</v>
      </c>
      <c r="Q85" s="16">
        <v>0.75</v>
      </c>
      <c r="R85" s="21" t="s">
        <v>15</v>
      </c>
      <c r="S85" s="21" t="s">
        <v>15</v>
      </c>
      <c r="T85" s="21" t="s">
        <v>15</v>
      </c>
      <c r="U85" s="21" t="s">
        <v>15</v>
      </c>
      <c r="V85" s="21" t="s">
        <v>15</v>
      </c>
      <c r="W85" s="21">
        <v>1.0999000000000001</v>
      </c>
      <c r="X85" s="21">
        <v>2.1562999999999999</v>
      </c>
      <c r="Y85" s="21">
        <v>4.3045</v>
      </c>
      <c r="Z85" s="21">
        <v>6.4980000000000002</v>
      </c>
      <c r="AA85" s="21">
        <v>7.9947999999999997</v>
      </c>
      <c r="AB85" s="21">
        <v>11.5403</v>
      </c>
      <c r="AC85" s="21">
        <v>13.1241</v>
      </c>
      <c r="AD85" s="21">
        <v>15.0639</v>
      </c>
      <c r="AE85" s="21">
        <v>15.841100000000001</v>
      </c>
      <c r="AF85" s="21">
        <v>19.5322</v>
      </c>
      <c r="AG85" s="21">
        <v>22.693999999999999</v>
      </c>
      <c r="AH85" s="16" t="s">
        <v>15</v>
      </c>
      <c r="AI85" s="16" t="s">
        <v>15</v>
      </c>
      <c r="AJ85" s="16" t="s">
        <v>15</v>
      </c>
      <c r="AK85" s="16" t="s">
        <v>15</v>
      </c>
      <c r="AL85" s="16" t="s">
        <v>15</v>
      </c>
      <c r="AM85" s="16">
        <v>162.34545454545454</v>
      </c>
      <c r="AN85" s="16">
        <v>166.67911144297182</v>
      </c>
      <c r="AO85" s="16">
        <v>26.787499999999998</v>
      </c>
      <c r="AP85" s="16">
        <v>25.752568647479425</v>
      </c>
      <c r="AQ85" s="16">
        <v>25.281423585508527</v>
      </c>
      <c r="AR85" s="16">
        <v>23.226301765795057</v>
      </c>
      <c r="AS85" s="16">
        <v>25.138260432378079</v>
      </c>
      <c r="AT85" s="16">
        <v>29.487179487179489</v>
      </c>
      <c r="AU85" s="16">
        <v>26.556016597510375</v>
      </c>
      <c r="AV85" s="16">
        <v>25</v>
      </c>
      <c r="AW85" s="16">
        <v>35.211267605633807</v>
      </c>
      <c r="AX85" s="9"/>
      <c r="AY85" s="5">
        <v>0.68618895099999999</v>
      </c>
      <c r="AZ85" s="5">
        <v>0.75413619700000001</v>
      </c>
      <c r="BA85" s="5">
        <v>0.76575372900000005</v>
      </c>
    </row>
    <row r="86" spans="1:53" x14ac:dyDescent="0.2">
      <c r="A86" t="s">
        <v>122</v>
      </c>
      <c r="B86" s="16" t="s">
        <v>15</v>
      </c>
      <c r="C86" s="16" t="s">
        <v>15</v>
      </c>
      <c r="D86" s="16" t="s">
        <v>15</v>
      </c>
      <c r="E86" s="16" t="s">
        <v>15</v>
      </c>
      <c r="F86" s="16" t="s">
        <v>15</v>
      </c>
      <c r="G86" s="16" t="s">
        <v>15</v>
      </c>
      <c r="H86" s="16" t="s">
        <v>15</v>
      </c>
      <c r="I86" s="16" t="s">
        <v>15</v>
      </c>
      <c r="J86" s="16" t="s">
        <v>15</v>
      </c>
      <c r="K86" s="16" t="s">
        <v>15</v>
      </c>
      <c r="L86" s="16">
        <v>0.03</v>
      </c>
      <c r="M86" s="16">
        <v>0.04</v>
      </c>
      <c r="N86" s="16">
        <v>0.08</v>
      </c>
      <c r="O86" s="16">
        <v>7.0000000000000007E-2</v>
      </c>
      <c r="P86" s="16">
        <v>0.08</v>
      </c>
      <c r="Q86" s="16">
        <v>0.08</v>
      </c>
      <c r="R86" s="21">
        <v>0.60370000000000001</v>
      </c>
      <c r="S86" s="21">
        <v>1.1067</v>
      </c>
      <c r="T86" s="21">
        <v>0.83440000000000003</v>
      </c>
      <c r="U86" s="21">
        <v>0.97430000000000005</v>
      </c>
      <c r="V86" s="21">
        <v>0.96309999999999996</v>
      </c>
      <c r="W86" s="21">
        <v>1.3033000000000001</v>
      </c>
      <c r="X86" s="21">
        <v>1.4015</v>
      </c>
      <c r="Y86" s="21">
        <v>1.4312</v>
      </c>
      <c r="Z86" s="21">
        <v>1.4708000000000001</v>
      </c>
      <c r="AA86" s="21">
        <v>1.5057</v>
      </c>
      <c r="AB86" s="21">
        <v>2.2721</v>
      </c>
      <c r="AC86" s="21">
        <v>2.3169</v>
      </c>
      <c r="AD86" s="21">
        <v>2.3086000000000002</v>
      </c>
      <c r="AE86" s="21">
        <v>2.4298999999999999</v>
      </c>
      <c r="AF86" s="21">
        <v>2.6024000000000003</v>
      </c>
      <c r="AG86" s="21">
        <v>2.6024000000000003</v>
      </c>
      <c r="AH86" s="16" t="s">
        <v>15</v>
      </c>
      <c r="AI86" s="16" t="s">
        <v>15</v>
      </c>
      <c r="AJ86" s="16" t="s">
        <v>15</v>
      </c>
      <c r="AK86" s="16" t="s">
        <v>15</v>
      </c>
      <c r="AL86" s="16" t="s">
        <v>15</v>
      </c>
      <c r="AM86" s="16" t="s">
        <v>15</v>
      </c>
      <c r="AN86" s="16" t="s">
        <v>15</v>
      </c>
      <c r="AO86" s="16" t="s">
        <v>15</v>
      </c>
      <c r="AP86" s="16" t="s">
        <v>15</v>
      </c>
      <c r="AQ86" s="16" t="s">
        <v>15</v>
      </c>
      <c r="AR86" s="16">
        <v>23.076923076923077</v>
      </c>
      <c r="AS86" s="16">
        <v>39.215686274509807</v>
      </c>
      <c r="AT86" s="16">
        <v>133.33333333333334</v>
      </c>
      <c r="AU86" s="16">
        <v>39.772727272727273</v>
      </c>
      <c r="AV86" s="16">
        <v>82.474226804123703</v>
      </c>
      <c r="AW86" s="16">
        <v>121.21212121212122</v>
      </c>
      <c r="AX86" s="9"/>
      <c r="AY86" s="5">
        <v>0.65806215000000001</v>
      </c>
      <c r="AZ86" s="5">
        <v>0.84756957300000013</v>
      </c>
      <c r="BA86" s="5">
        <v>0.83523701700000008</v>
      </c>
    </row>
    <row r="87" spans="1:53" x14ac:dyDescent="0.2">
      <c r="A87" t="s">
        <v>123</v>
      </c>
      <c r="B87" s="16" t="s">
        <v>15</v>
      </c>
      <c r="C87" s="16" t="s">
        <v>15</v>
      </c>
      <c r="D87" s="16" t="s">
        <v>15</v>
      </c>
      <c r="E87" s="16" t="s">
        <v>15</v>
      </c>
      <c r="F87" s="16" t="s">
        <v>15</v>
      </c>
      <c r="G87" s="16" t="s">
        <v>15</v>
      </c>
      <c r="H87" s="16" t="s">
        <v>15</v>
      </c>
      <c r="I87" s="16" t="s">
        <v>15</v>
      </c>
      <c r="J87" s="16" t="s">
        <v>15</v>
      </c>
      <c r="K87" s="16" t="s">
        <v>15</v>
      </c>
      <c r="L87" s="16" t="s">
        <v>15</v>
      </c>
      <c r="M87" s="16" t="s">
        <v>15</v>
      </c>
      <c r="N87" s="16" t="s">
        <v>15</v>
      </c>
      <c r="O87" s="16" t="s">
        <v>15</v>
      </c>
      <c r="P87" s="16">
        <v>0.08</v>
      </c>
      <c r="Q87" s="16">
        <v>0.08</v>
      </c>
      <c r="R87" s="21" t="s">
        <v>15</v>
      </c>
      <c r="S87" s="21" t="s">
        <v>15</v>
      </c>
      <c r="T87" s="21" t="s">
        <v>15</v>
      </c>
      <c r="U87" s="21" t="s">
        <v>15</v>
      </c>
      <c r="V87" s="21" t="s">
        <v>15</v>
      </c>
      <c r="W87" s="21" t="s">
        <v>15</v>
      </c>
      <c r="X87" s="21" t="s">
        <v>15</v>
      </c>
      <c r="Y87" s="21" t="s">
        <v>15</v>
      </c>
      <c r="Z87" s="21" t="s">
        <v>15</v>
      </c>
      <c r="AA87" s="21" t="s">
        <v>15</v>
      </c>
      <c r="AB87" s="21" t="s">
        <v>15</v>
      </c>
      <c r="AC87" s="21" t="s">
        <v>15</v>
      </c>
      <c r="AD87" s="21">
        <v>248.5737</v>
      </c>
      <c r="AE87" s="21">
        <v>0.94359999999999999</v>
      </c>
      <c r="AF87" s="21">
        <v>1.3871</v>
      </c>
      <c r="AG87" s="21">
        <v>1.5547</v>
      </c>
      <c r="AH87" s="16" t="s">
        <v>15</v>
      </c>
      <c r="AI87" s="16" t="s">
        <v>15</v>
      </c>
      <c r="AJ87" s="16" t="s">
        <v>15</v>
      </c>
      <c r="AK87" s="16" t="s">
        <v>15</v>
      </c>
      <c r="AL87" s="16" t="s">
        <v>15</v>
      </c>
      <c r="AM87" s="16" t="s">
        <v>15</v>
      </c>
      <c r="AN87" s="16" t="s">
        <v>15</v>
      </c>
      <c r="AO87" s="16" t="s">
        <v>15</v>
      </c>
      <c r="AP87" s="16" t="s">
        <v>15</v>
      </c>
      <c r="AQ87" s="16" t="s">
        <v>15</v>
      </c>
      <c r="AR87" s="16" t="s">
        <v>15</v>
      </c>
      <c r="AS87" s="16" t="s">
        <v>15</v>
      </c>
      <c r="AT87" s="16" t="s">
        <v>15</v>
      </c>
      <c r="AU87" s="16" t="s">
        <v>15</v>
      </c>
      <c r="AV87" s="16">
        <v>50</v>
      </c>
      <c r="AW87" s="16">
        <v>72.727272727272734</v>
      </c>
      <c r="AX87" s="9"/>
      <c r="AY87" s="5">
        <v>0.52418951700000005</v>
      </c>
      <c r="AZ87" s="5">
        <v>1.0395715400000001</v>
      </c>
      <c r="BA87" s="5">
        <v>1.0562458300000002</v>
      </c>
    </row>
    <row r="88" spans="1:53" x14ac:dyDescent="0.2">
      <c r="A88" t="s">
        <v>124</v>
      </c>
      <c r="B88" s="16" t="s">
        <v>15</v>
      </c>
      <c r="C88" s="16">
        <v>6.0000000000000001E-3</v>
      </c>
      <c r="D88" s="16">
        <v>0.01</v>
      </c>
      <c r="E88" s="16">
        <v>0.01</v>
      </c>
      <c r="F88" s="16">
        <v>3.5000000000000003E-2</v>
      </c>
      <c r="G88" s="16">
        <v>0.06</v>
      </c>
      <c r="H88" s="16">
        <v>0.1</v>
      </c>
      <c r="I88" s="16">
        <v>0.09</v>
      </c>
      <c r="J88" s="16">
        <v>8.1000000000000003E-2</v>
      </c>
      <c r="K88" s="16">
        <v>0.09</v>
      </c>
      <c r="L88" s="16">
        <v>0.09</v>
      </c>
      <c r="M88" s="16">
        <v>0.05</v>
      </c>
      <c r="N88" s="16">
        <v>0.05</v>
      </c>
      <c r="O88" s="16">
        <v>0.11</v>
      </c>
      <c r="P88" s="16">
        <v>0.13</v>
      </c>
      <c r="Q88" s="16">
        <v>0.15</v>
      </c>
      <c r="R88" s="21">
        <v>0.12839999999999999</v>
      </c>
      <c r="S88" s="21">
        <v>0.13059999999999999</v>
      </c>
      <c r="T88" s="21">
        <v>0.20019999999999999</v>
      </c>
      <c r="U88" s="21">
        <v>0.2117</v>
      </c>
      <c r="V88" s="21">
        <v>0.24740000000000001</v>
      </c>
      <c r="W88" s="21">
        <v>0.2928</v>
      </c>
      <c r="X88" s="21">
        <v>0.29210000000000003</v>
      </c>
      <c r="Y88" s="21">
        <v>0.28910000000000002</v>
      </c>
      <c r="Z88" s="21">
        <v>0.30280000000000001</v>
      </c>
      <c r="AA88" s="21">
        <v>0.32200000000000001</v>
      </c>
      <c r="AB88" s="21">
        <v>0.35189999999999999</v>
      </c>
      <c r="AC88" s="21">
        <v>0.37619999999999998</v>
      </c>
      <c r="AD88" s="21">
        <v>0.42959999999999998</v>
      </c>
      <c r="AE88" s="21">
        <v>0.4708</v>
      </c>
      <c r="AF88" s="21">
        <v>0.50690000000000002</v>
      </c>
      <c r="AG88" s="21">
        <v>0.58950000000000002</v>
      </c>
      <c r="AH88" s="16" t="s">
        <v>15</v>
      </c>
      <c r="AI88" s="16">
        <v>50.847457627118644</v>
      </c>
      <c r="AJ88" s="16">
        <v>55.555555555555557</v>
      </c>
      <c r="AK88" s="16">
        <v>45.45454545454546</v>
      </c>
      <c r="AL88" s="16">
        <v>68.627450980392169</v>
      </c>
      <c r="AM88" s="16">
        <v>75</v>
      </c>
      <c r="AN88" s="16">
        <v>100</v>
      </c>
      <c r="AO88" s="16">
        <v>100</v>
      </c>
      <c r="AP88" s="16">
        <v>90</v>
      </c>
      <c r="AQ88" s="16">
        <v>81.818181818181813</v>
      </c>
      <c r="AR88" s="16">
        <v>81.818181818181813</v>
      </c>
      <c r="AS88" s="16">
        <v>45.45454545454546</v>
      </c>
      <c r="AT88" s="16">
        <v>50</v>
      </c>
      <c r="AU88" s="16">
        <v>137.5</v>
      </c>
      <c r="AV88" s="16">
        <v>144.44444444444446</v>
      </c>
      <c r="AW88" s="16">
        <v>149.99999999999997</v>
      </c>
      <c r="AX88" s="9"/>
      <c r="AY88" s="5">
        <v>0.762681779</v>
      </c>
      <c r="AZ88" s="5">
        <v>0.43725299700000003</v>
      </c>
      <c r="BA88" s="5">
        <v>0.47316553300000003</v>
      </c>
    </row>
    <row r="89" spans="1:53" x14ac:dyDescent="0.2">
      <c r="A89" t="s">
        <v>125</v>
      </c>
      <c r="B89" s="16" t="s">
        <v>15</v>
      </c>
      <c r="C89" s="16" t="s">
        <v>15</v>
      </c>
      <c r="D89" s="16" t="s">
        <v>15</v>
      </c>
      <c r="E89" s="16" t="s">
        <v>15</v>
      </c>
      <c r="F89" s="16" t="s">
        <v>15</v>
      </c>
      <c r="G89" s="16" t="s">
        <v>15</v>
      </c>
      <c r="H89" s="16" t="s">
        <v>15</v>
      </c>
      <c r="I89" s="16" t="s">
        <v>15</v>
      </c>
      <c r="J89" s="16" t="s">
        <v>15</v>
      </c>
      <c r="K89" s="16" t="s">
        <v>15</v>
      </c>
      <c r="L89" s="16" t="s">
        <v>15</v>
      </c>
      <c r="M89" s="16" t="s">
        <v>15</v>
      </c>
      <c r="N89" s="16" t="s">
        <v>15</v>
      </c>
      <c r="O89" s="16" t="s">
        <v>15</v>
      </c>
      <c r="P89" s="16">
        <v>0.25</v>
      </c>
      <c r="Q89" s="16">
        <v>0.3</v>
      </c>
      <c r="R89" s="21" t="s">
        <v>15</v>
      </c>
      <c r="S89" s="21" t="s">
        <v>15</v>
      </c>
      <c r="T89" s="21" t="s">
        <v>15</v>
      </c>
      <c r="U89" s="21" t="s">
        <v>15</v>
      </c>
      <c r="V89" s="21" t="s">
        <v>15</v>
      </c>
      <c r="W89" s="21" t="s">
        <v>15</v>
      </c>
      <c r="X89" s="21" t="s">
        <v>15</v>
      </c>
      <c r="Y89" s="21" t="s">
        <v>15</v>
      </c>
      <c r="Z89" s="21" t="s">
        <v>15</v>
      </c>
      <c r="AA89" s="21" t="s">
        <v>15</v>
      </c>
      <c r="AB89" s="21" t="s">
        <v>15</v>
      </c>
      <c r="AC89" s="21" t="s">
        <v>15</v>
      </c>
      <c r="AD89" s="21" t="s">
        <v>15</v>
      </c>
      <c r="AE89" s="21">
        <v>8.3605</v>
      </c>
      <c r="AF89" s="21">
        <v>12.204499999999999</v>
      </c>
      <c r="AG89" s="21">
        <v>12.7958</v>
      </c>
      <c r="AH89" s="16" t="s">
        <v>15</v>
      </c>
      <c r="AI89" s="16" t="s">
        <v>15</v>
      </c>
      <c r="AJ89" s="16" t="s">
        <v>15</v>
      </c>
      <c r="AK89" s="16" t="s">
        <v>15</v>
      </c>
      <c r="AL89" s="16" t="s">
        <v>15</v>
      </c>
      <c r="AM89" s="16" t="s">
        <v>15</v>
      </c>
      <c r="AN89" s="16" t="s">
        <v>15</v>
      </c>
      <c r="AO89" s="16" t="s">
        <v>15</v>
      </c>
      <c r="AP89" s="16" t="s">
        <v>15</v>
      </c>
      <c r="AQ89" s="16" t="s">
        <v>15</v>
      </c>
      <c r="AR89" s="16" t="s">
        <v>15</v>
      </c>
      <c r="AS89" s="16" t="s">
        <v>15</v>
      </c>
      <c r="AT89" s="16" t="s">
        <v>15</v>
      </c>
      <c r="AU89" s="16" t="s">
        <v>15</v>
      </c>
      <c r="AV89" s="16">
        <v>14.34308663224326</v>
      </c>
      <c r="AW89" s="16">
        <v>21.994134897360702</v>
      </c>
      <c r="AX89" s="9"/>
      <c r="AY89" s="5">
        <v>1.2163021300000001</v>
      </c>
      <c r="AZ89" s="5">
        <v>1.0838860100000001</v>
      </c>
      <c r="BA89" s="5">
        <v>1.0838860100000001</v>
      </c>
    </row>
    <row r="90" spans="1:53" x14ac:dyDescent="0.2">
      <c r="A90" t="s">
        <v>126</v>
      </c>
      <c r="B90" s="16" t="s">
        <v>15</v>
      </c>
      <c r="C90" s="16" t="s">
        <v>15</v>
      </c>
      <c r="D90" s="16" t="s">
        <v>15</v>
      </c>
      <c r="E90" s="16">
        <v>5.5</v>
      </c>
      <c r="F90" s="16">
        <v>5.75</v>
      </c>
      <c r="G90" s="16">
        <v>1.3169999999999999</v>
      </c>
      <c r="H90" s="16">
        <v>1.1719999999999999</v>
      </c>
      <c r="I90" s="16">
        <v>1.1719999999999999</v>
      </c>
      <c r="J90" s="16">
        <v>1.1719999999999999</v>
      </c>
      <c r="K90" s="16">
        <v>1.1719999999999999</v>
      </c>
      <c r="L90" s="16">
        <v>1.1719999999999999</v>
      </c>
      <c r="M90" s="16">
        <v>1.1719999999999999</v>
      </c>
      <c r="N90" s="16">
        <v>1.1719999999999999</v>
      </c>
      <c r="O90" s="16" t="s">
        <v>15</v>
      </c>
      <c r="P90" s="16">
        <v>0.2</v>
      </c>
      <c r="Q90" s="16">
        <v>0.4</v>
      </c>
      <c r="R90" s="21">
        <v>17.847100000000001</v>
      </c>
      <c r="S90" s="21">
        <v>20.257200000000001</v>
      </c>
      <c r="T90" s="21">
        <v>19.400700000000001</v>
      </c>
      <c r="U90" s="21">
        <v>20.7028</v>
      </c>
      <c r="V90" s="21">
        <v>18.710699999999999</v>
      </c>
      <c r="W90" s="21">
        <v>19.1858</v>
      </c>
      <c r="X90" s="21">
        <v>21.582999999999998</v>
      </c>
      <c r="Y90" s="21">
        <v>21.582999999999998</v>
      </c>
      <c r="Z90" s="21">
        <v>21.582999999999998</v>
      </c>
      <c r="AA90" s="21">
        <v>21.582999999999998</v>
      </c>
      <c r="AB90" s="21">
        <v>21.582999999999998</v>
      </c>
      <c r="AC90" s="21">
        <v>4.4747000000000003</v>
      </c>
      <c r="AD90" s="21">
        <v>3.1724999999999999</v>
      </c>
      <c r="AE90" s="21">
        <v>5.1416000000000004</v>
      </c>
      <c r="AF90" s="21">
        <v>4.8849999999999998</v>
      </c>
      <c r="AG90" s="21">
        <v>5.2892000000000001</v>
      </c>
      <c r="AH90" s="16" t="s">
        <v>15</v>
      </c>
      <c r="AI90" s="16" t="s">
        <v>15</v>
      </c>
      <c r="AJ90" s="16" t="s">
        <v>15</v>
      </c>
      <c r="AK90" s="16">
        <v>124.71655328798185</v>
      </c>
      <c r="AL90" s="16">
        <v>106.87732342007435</v>
      </c>
      <c r="AM90" s="16">
        <v>50</v>
      </c>
      <c r="AN90" s="16">
        <v>30.833991054985528</v>
      </c>
      <c r="AO90" s="16">
        <v>30.833991054985528</v>
      </c>
      <c r="AP90" s="16">
        <v>30.833991054985528</v>
      </c>
      <c r="AQ90" s="16">
        <v>30.833991054985528</v>
      </c>
      <c r="AR90" s="16">
        <v>30.833991054985528</v>
      </c>
      <c r="AS90" s="16">
        <v>30.833991054985528</v>
      </c>
      <c r="AT90" s="16">
        <v>122.08333333333331</v>
      </c>
      <c r="AU90" s="16" t="s">
        <v>15</v>
      </c>
      <c r="AV90" s="16">
        <v>86.956521739130437</v>
      </c>
      <c r="AW90" s="16">
        <v>65.573770491803288</v>
      </c>
      <c r="AX90" s="9"/>
      <c r="AY90" s="5">
        <v>1.0215425100000002</v>
      </c>
      <c r="AZ90" s="5">
        <v>1.1548309700000001</v>
      </c>
      <c r="BA90" s="5">
        <v>1.18548816</v>
      </c>
    </row>
    <row r="91" spans="1:53" x14ac:dyDescent="0.2">
      <c r="A91" t="s">
        <v>127</v>
      </c>
      <c r="B91" s="16" t="s">
        <v>15</v>
      </c>
      <c r="C91" s="16" t="s">
        <v>15</v>
      </c>
      <c r="D91" s="16" t="s">
        <v>15</v>
      </c>
      <c r="E91" s="16" t="s">
        <v>15</v>
      </c>
      <c r="F91" s="16">
        <v>5.7000000000000002E-3</v>
      </c>
      <c r="G91" s="16">
        <v>3.9E-2</v>
      </c>
      <c r="H91" s="16">
        <v>4.3900000000000002E-2</v>
      </c>
      <c r="I91" s="16">
        <v>4.2799999999999998E-2</v>
      </c>
      <c r="J91" s="16">
        <v>8.8000000000000005E-3</v>
      </c>
      <c r="K91" s="16">
        <v>9.7999999999999997E-3</v>
      </c>
      <c r="L91" s="16">
        <v>2.8999999999999998E-3</v>
      </c>
      <c r="M91" s="16" t="s">
        <v>15</v>
      </c>
      <c r="N91" s="16" t="s">
        <v>15</v>
      </c>
      <c r="O91" s="16">
        <v>0.02</v>
      </c>
      <c r="P91" s="16" t="s">
        <v>15</v>
      </c>
      <c r="Q91" s="16" t="s">
        <v>15</v>
      </c>
      <c r="R91" s="21" t="s">
        <v>15</v>
      </c>
      <c r="S91" s="21" t="s">
        <v>15</v>
      </c>
      <c r="T91" s="21">
        <v>0.98580000000000001</v>
      </c>
      <c r="U91" s="21">
        <v>1.0565</v>
      </c>
      <c r="V91" s="21">
        <v>1.1157999999999999</v>
      </c>
      <c r="W91" s="21">
        <v>1.1660999999999999</v>
      </c>
      <c r="X91" s="21">
        <v>1.2090000000000001</v>
      </c>
      <c r="Y91" s="21">
        <v>1.1830000000000001</v>
      </c>
      <c r="Z91" s="21">
        <v>1.1817</v>
      </c>
      <c r="AA91" s="21">
        <v>1.1839999999999999</v>
      </c>
      <c r="AB91" s="21">
        <v>1.2072000000000001</v>
      </c>
      <c r="AC91" s="21">
        <v>1.1892</v>
      </c>
      <c r="AD91" s="21">
        <v>1.2010000000000001</v>
      </c>
      <c r="AE91" s="21">
        <v>1.2091000000000001</v>
      </c>
      <c r="AF91" s="21">
        <v>1.1941999999999999</v>
      </c>
      <c r="AG91" s="21">
        <v>1.1975</v>
      </c>
      <c r="AH91" s="16" t="s">
        <v>15</v>
      </c>
      <c r="AI91" s="16" t="s">
        <v>15</v>
      </c>
      <c r="AJ91" s="16" t="s">
        <v>15</v>
      </c>
      <c r="AK91" s="16" t="s">
        <v>15</v>
      </c>
      <c r="AL91" s="16">
        <v>10.43956043956044</v>
      </c>
      <c r="AM91" s="16">
        <v>50</v>
      </c>
      <c r="AN91" s="16">
        <v>56.282051282051285</v>
      </c>
      <c r="AO91" s="16">
        <v>219.48717948717947</v>
      </c>
      <c r="AP91" s="16">
        <v>89.795918367346957</v>
      </c>
      <c r="AQ91" s="16">
        <v>100</v>
      </c>
      <c r="AR91" s="16">
        <v>9.8976109215017054</v>
      </c>
      <c r="AS91" s="16" t="s">
        <v>15</v>
      </c>
      <c r="AT91" s="16" t="s">
        <v>15</v>
      </c>
      <c r="AU91" s="16">
        <v>250</v>
      </c>
      <c r="AV91" s="16" t="s">
        <v>15</v>
      </c>
      <c r="AW91" s="16" t="s">
        <v>15</v>
      </c>
      <c r="AX91" s="9"/>
      <c r="AY91" s="5">
        <v>0.30205553280000003</v>
      </c>
      <c r="AZ91" s="5">
        <v>0.45534728499999999</v>
      </c>
      <c r="BA91" s="5">
        <v>0.52201945400000005</v>
      </c>
    </row>
    <row r="92" spans="1:53" x14ac:dyDescent="0.2">
      <c r="A92" t="s">
        <v>128</v>
      </c>
      <c r="B92" s="16" t="s">
        <v>15</v>
      </c>
      <c r="C92" s="16" t="s">
        <v>15</v>
      </c>
      <c r="D92" s="16" t="s">
        <v>15</v>
      </c>
      <c r="E92" s="16" t="s">
        <v>15</v>
      </c>
      <c r="F92" s="16">
        <v>4.0000000000000001E-3</v>
      </c>
      <c r="G92" s="16">
        <v>6.0000000000000001E-3</v>
      </c>
      <c r="H92" s="16" t="s">
        <v>15</v>
      </c>
      <c r="I92" s="16" t="s">
        <v>15</v>
      </c>
      <c r="J92" s="16">
        <v>0.02</v>
      </c>
      <c r="K92" s="16" t="s">
        <v>15</v>
      </c>
      <c r="L92" s="16">
        <v>2.8000000000000001E-2</v>
      </c>
      <c r="M92" s="16">
        <v>2.2499999999999999E-2</v>
      </c>
      <c r="N92" s="16">
        <v>2.2499999999999999E-2</v>
      </c>
      <c r="O92" s="16">
        <v>7.0000000000000007E-2</v>
      </c>
      <c r="P92" s="16">
        <v>7.0000000000000007E-2</v>
      </c>
      <c r="Q92" s="16">
        <v>0.04</v>
      </c>
      <c r="R92" s="21">
        <v>3.9E-2</v>
      </c>
      <c r="S92" s="21">
        <v>6.9500000000000006E-2</v>
      </c>
      <c r="T92" s="21">
        <v>4.9799999999999997E-2</v>
      </c>
      <c r="U92" s="21">
        <v>6.6000000000000003E-2</v>
      </c>
      <c r="V92" s="21">
        <v>0.1057</v>
      </c>
      <c r="W92" s="21">
        <v>0.11269999999999999</v>
      </c>
      <c r="X92" s="21">
        <v>9.3700000000000006E-2</v>
      </c>
      <c r="Y92" s="21">
        <v>0.1149</v>
      </c>
      <c r="Z92" s="21">
        <v>0.15609999999999999</v>
      </c>
      <c r="AA92" s="21">
        <v>0.1358</v>
      </c>
      <c r="AB92" s="21">
        <v>0.21579999999999999</v>
      </c>
      <c r="AC92" s="21">
        <v>0.26790000000000003</v>
      </c>
      <c r="AD92" s="21">
        <v>0.30099999999999999</v>
      </c>
      <c r="AE92" s="21">
        <v>0.40379999999999999</v>
      </c>
      <c r="AF92" s="21">
        <v>0.45600000000000002</v>
      </c>
      <c r="AG92" s="21">
        <v>0.43030000000000002</v>
      </c>
      <c r="AH92" s="16" t="s">
        <v>15</v>
      </c>
      <c r="AI92" s="16" t="s">
        <v>15</v>
      </c>
      <c r="AJ92" s="16" t="s">
        <v>15</v>
      </c>
      <c r="AK92" s="16" t="s">
        <v>15</v>
      </c>
      <c r="AL92" s="16">
        <v>10</v>
      </c>
      <c r="AM92" s="16">
        <v>50</v>
      </c>
      <c r="AN92" s="16" t="s">
        <v>15</v>
      </c>
      <c r="AO92" s="16" t="s">
        <v>15</v>
      </c>
      <c r="AP92" s="16">
        <v>41.666666666666671</v>
      </c>
      <c r="AQ92" s="16" t="s">
        <v>15</v>
      </c>
      <c r="AR92" s="16">
        <v>33.333333333333329</v>
      </c>
      <c r="AS92" s="16">
        <v>28.125</v>
      </c>
      <c r="AT92" s="16">
        <v>33.333333333333329</v>
      </c>
      <c r="AU92" s="16">
        <v>29.166666666666668</v>
      </c>
      <c r="AV92" s="16">
        <v>46.666666666666671</v>
      </c>
      <c r="AW92" s="16">
        <v>66.666666666666671</v>
      </c>
      <c r="AX92" s="9"/>
      <c r="AY92" s="5">
        <v>0.52178957700000006</v>
      </c>
      <c r="AZ92" s="5">
        <v>1.1665151</v>
      </c>
      <c r="BA92" s="5">
        <v>1.0703473200000002</v>
      </c>
    </row>
    <row r="93" spans="1:53" x14ac:dyDescent="0.2">
      <c r="A93" t="s">
        <v>129</v>
      </c>
      <c r="B93" s="16" t="s">
        <v>15</v>
      </c>
      <c r="C93" s="16" t="s">
        <v>15</v>
      </c>
      <c r="D93" s="16" t="s">
        <v>15</v>
      </c>
      <c r="E93" s="16" t="s">
        <v>15</v>
      </c>
      <c r="F93" s="16" t="s">
        <v>15</v>
      </c>
      <c r="G93" s="16" t="s">
        <v>15</v>
      </c>
      <c r="H93" s="16" t="s">
        <v>15</v>
      </c>
      <c r="I93" s="16" t="s">
        <v>15</v>
      </c>
      <c r="J93" s="16" t="s">
        <v>15</v>
      </c>
      <c r="K93" s="16" t="s">
        <v>15</v>
      </c>
      <c r="L93" s="16" t="s">
        <v>15</v>
      </c>
      <c r="M93" s="16" t="s">
        <v>15</v>
      </c>
      <c r="N93" s="16">
        <v>0.16669999999999999</v>
      </c>
      <c r="O93" s="16">
        <v>0.18329999999999999</v>
      </c>
      <c r="P93" s="16">
        <v>0.18329999999999999</v>
      </c>
      <c r="Q93" s="16">
        <v>0.15</v>
      </c>
      <c r="R93" s="21" t="s">
        <v>15</v>
      </c>
      <c r="S93" s="21" t="s">
        <v>15</v>
      </c>
      <c r="T93" s="21" t="s">
        <v>15</v>
      </c>
      <c r="U93" s="21" t="s">
        <v>15</v>
      </c>
      <c r="V93" s="21" t="s">
        <v>15</v>
      </c>
      <c r="W93" s="21" t="s">
        <v>15</v>
      </c>
      <c r="X93" s="21" t="s">
        <v>15</v>
      </c>
      <c r="Y93" s="21" t="s">
        <v>15</v>
      </c>
      <c r="Z93" s="21" t="s">
        <v>15</v>
      </c>
      <c r="AA93" s="21" t="s">
        <v>15</v>
      </c>
      <c r="AB93" s="21" t="s">
        <v>15</v>
      </c>
      <c r="AC93" s="21" t="s">
        <v>15</v>
      </c>
      <c r="AD93" s="21">
        <v>2.4481000000000002</v>
      </c>
      <c r="AE93" s="21">
        <v>2.6173999999999999</v>
      </c>
      <c r="AF93" s="21">
        <v>2.5760000000000001</v>
      </c>
      <c r="AG93" s="21">
        <v>3.0430000000000001</v>
      </c>
      <c r="AH93" s="16" t="s">
        <v>15</v>
      </c>
      <c r="AI93" s="16" t="s">
        <v>15</v>
      </c>
      <c r="AJ93" s="16" t="s">
        <v>15</v>
      </c>
      <c r="AK93" s="16" t="s">
        <v>15</v>
      </c>
      <c r="AL93" s="16" t="s">
        <v>15</v>
      </c>
      <c r="AM93" s="16" t="s">
        <v>15</v>
      </c>
      <c r="AN93" s="16" t="s">
        <v>15</v>
      </c>
      <c r="AO93" s="16" t="s">
        <v>15</v>
      </c>
      <c r="AP93" s="16" t="s">
        <v>15</v>
      </c>
      <c r="AQ93" s="16" t="s">
        <v>15</v>
      </c>
      <c r="AR93" s="16" t="s">
        <v>15</v>
      </c>
      <c r="AS93" s="16" t="s">
        <v>15</v>
      </c>
      <c r="AT93" s="16">
        <v>45.45950368148349</v>
      </c>
      <c r="AU93" s="16">
        <v>54.995499549954999</v>
      </c>
      <c r="AV93" s="16">
        <v>129.35779816513761</v>
      </c>
      <c r="AW93" s="16">
        <v>23.076923076923077</v>
      </c>
      <c r="AX93" s="9"/>
      <c r="AY93" s="5">
        <v>0.7494367500000001</v>
      </c>
      <c r="AZ93" s="5">
        <v>0.84757131499999994</v>
      </c>
      <c r="BA93" s="5">
        <v>0.93375562600000017</v>
      </c>
    </row>
    <row r="94" spans="1:53" x14ac:dyDescent="0.2">
      <c r="A94" t="s">
        <v>130</v>
      </c>
      <c r="B94" s="16" t="s">
        <v>15</v>
      </c>
      <c r="C94" s="16" t="s">
        <v>15</v>
      </c>
      <c r="D94" s="16">
        <v>0.05</v>
      </c>
      <c r="E94" s="16" t="s">
        <v>15</v>
      </c>
      <c r="F94" s="16">
        <v>0.2</v>
      </c>
      <c r="G94" s="16">
        <v>0.18</v>
      </c>
      <c r="H94" s="16">
        <v>0.18</v>
      </c>
      <c r="I94" s="16">
        <v>0.08</v>
      </c>
      <c r="J94" s="16">
        <v>0.12</v>
      </c>
      <c r="K94" s="16">
        <v>0.08</v>
      </c>
      <c r="L94" s="16" t="s">
        <v>15</v>
      </c>
      <c r="M94" s="16">
        <v>0.08</v>
      </c>
      <c r="N94" s="16">
        <v>0.03</v>
      </c>
      <c r="O94" s="16" t="s">
        <v>15</v>
      </c>
      <c r="P94" s="16">
        <v>0.14000000000000001</v>
      </c>
      <c r="Q94" s="16">
        <v>0.06</v>
      </c>
      <c r="R94" s="21">
        <v>-1.1128</v>
      </c>
      <c r="S94" s="21">
        <v>1.4558</v>
      </c>
      <c r="T94" s="21">
        <v>1.8282</v>
      </c>
      <c r="U94" s="21">
        <v>1.6951000000000001</v>
      </c>
      <c r="V94" s="21">
        <v>1.8235000000000001</v>
      </c>
      <c r="W94" s="21">
        <v>1.8058000000000001</v>
      </c>
      <c r="X94" s="21">
        <v>1.6149</v>
      </c>
      <c r="Y94" s="21">
        <v>1.7143999999999999</v>
      </c>
      <c r="Z94" s="21">
        <v>1.7099</v>
      </c>
      <c r="AA94" s="21">
        <v>1.679</v>
      </c>
      <c r="AB94" s="21">
        <v>1.6492</v>
      </c>
      <c r="AC94" s="21">
        <v>1.7088000000000001</v>
      </c>
      <c r="AD94" s="21">
        <v>1.6373</v>
      </c>
      <c r="AE94" s="21">
        <v>1.5613000000000001</v>
      </c>
      <c r="AF94" s="21">
        <v>1.716</v>
      </c>
      <c r="AG94" s="21">
        <v>1.7124999999999999</v>
      </c>
      <c r="AH94" s="16" t="s">
        <v>15</v>
      </c>
      <c r="AI94" s="16" t="s">
        <v>15</v>
      </c>
      <c r="AJ94" s="16">
        <v>7.2358900144717815</v>
      </c>
      <c r="AK94" s="16" t="s">
        <v>15</v>
      </c>
      <c r="AL94" s="16">
        <v>86.956521739130437</v>
      </c>
      <c r="AM94" s="16">
        <v>128.57142857142856</v>
      </c>
      <c r="AN94" s="16">
        <v>163.63636363636363</v>
      </c>
      <c r="AO94" s="16">
        <v>80</v>
      </c>
      <c r="AP94" s="16">
        <v>85.714285714285694</v>
      </c>
      <c r="AQ94" s="16">
        <v>88.8888888888889</v>
      </c>
      <c r="AR94" s="16" t="s">
        <v>15</v>
      </c>
      <c r="AS94" s="16">
        <v>88.8888888888889</v>
      </c>
      <c r="AT94" s="16">
        <v>300</v>
      </c>
      <c r="AU94" s="16" t="s">
        <v>15</v>
      </c>
      <c r="AV94" s="16">
        <v>58.333333333333336</v>
      </c>
      <c r="AW94" s="16">
        <v>50</v>
      </c>
      <c r="AX94" s="9"/>
      <c r="AY94" s="5">
        <v>0.62205306699999996</v>
      </c>
      <c r="AZ94" s="5">
        <v>1.1669794099999999</v>
      </c>
      <c r="BA94" s="5">
        <v>0.96980604799999992</v>
      </c>
    </row>
    <row r="95" spans="1:53" x14ac:dyDescent="0.2">
      <c r="A95" t="s">
        <v>131</v>
      </c>
      <c r="B95" s="16" t="s">
        <v>15</v>
      </c>
      <c r="C95" s="16" t="s">
        <v>15</v>
      </c>
      <c r="D95" s="16" t="s">
        <v>15</v>
      </c>
      <c r="E95" s="16" t="s">
        <v>15</v>
      </c>
      <c r="F95" s="16" t="s">
        <v>15</v>
      </c>
      <c r="G95" s="16">
        <v>2.5000000000000001E-3</v>
      </c>
      <c r="H95" s="16" t="s">
        <v>15</v>
      </c>
      <c r="I95" s="16" t="s">
        <v>15</v>
      </c>
      <c r="J95" s="16" t="s">
        <v>15</v>
      </c>
      <c r="K95" s="16" t="s">
        <v>15</v>
      </c>
      <c r="L95" s="16" t="s">
        <v>15</v>
      </c>
      <c r="M95" s="16" t="s">
        <v>15</v>
      </c>
      <c r="N95" s="16">
        <v>1.8E-3</v>
      </c>
      <c r="O95" s="16">
        <v>3.2000000000000002E-3</v>
      </c>
      <c r="P95" s="16" t="s">
        <v>15</v>
      </c>
      <c r="Q95" s="16" t="s">
        <v>15</v>
      </c>
      <c r="R95" s="21" t="s">
        <v>15</v>
      </c>
      <c r="S95" s="21" t="s">
        <v>15</v>
      </c>
      <c r="T95" s="21">
        <v>0.40360000000000001</v>
      </c>
      <c r="U95" s="21">
        <v>0.66710000000000003</v>
      </c>
      <c r="V95" s="21">
        <v>1.2031000000000001</v>
      </c>
      <c r="W95" s="21">
        <v>9.2499999999999999E-2</v>
      </c>
      <c r="X95" s="21">
        <v>0.11360000000000001</v>
      </c>
      <c r="Y95" s="21">
        <v>0.1285</v>
      </c>
      <c r="Z95" s="21">
        <v>0.1069</v>
      </c>
      <c r="AA95" s="21">
        <v>9.8900000000000002E-2</v>
      </c>
      <c r="AB95" s="21">
        <v>0.1174</v>
      </c>
      <c r="AC95" s="21">
        <v>0.14990000000000001</v>
      </c>
      <c r="AD95" s="21">
        <v>0.13930000000000001</v>
      </c>
      <c r="AE95" s="21">
        <v>0.1472</v>
      </c>
      <c r="AF95" s="21">
        <v>0.1971</v>
      </c>
      <c r="AG95" s="21">
        <v>0.219</v>
      </c>
      <c r="AH95" s="16" t="s">
        <v>15</v>
      </c>
      <c r="AI95" s="16" t="s">
        <v>15</v>
      </c>
      <c r="AJ95" s="16" t="s">
        <v>15</v>
      </c>
      <c r="AK95" s="16" t="s">
        <v>15</v>
      </c>
      <c r="AL95" s="16" t="s">
        <v>15</v>
      </c>
      <c r="AM95" s="16">
        <v>9.3283582089552244</v>
      </c>
      <c r="AN95" s="16" t="s">
        <v>15</v>
      </c>
      <c r="AO95" s="16" t="s">
        <v>15</v>
      </c>
      <c r="AP95" s="16" t="s">
        <v>15</v>
      </c>
      <c r="AQ95" s="16" t="s">
        <v>15</v>
      </c>
      <c r="AR95" s="16" t="s">
        <v>15</v>
      </c>
      <c r="AS95" s="16" t="s">
        <v>15</v>
      </c>
      <c r="AT95" s="16">
        <v>7.6271186440677967</v>
      </c>
      <c r="AU95" s="16">
        <v>32.653061224489797</v>
      </c>
      <c r="AV95" s="16" t="s">
        <v>15</v>
      </c>
      <c r="AW95" s="16" t="s">
        <v>15</v>
      </c>
      <c r="AX95" s="9"/>
      <c r="AY95" s="5">
        <v>0.66481641999999996</v>
      </c>
      <c r="AZ95" s="5">
        <v>0.86163990800000012</v>
      </c>
      <c r="BA95" s="5">
        <v>1.0982668900000001</v>
      </c>
    </row>
    <row r="96" spans="1:53" x14ac:dyDescent="0.2">
      <c r="A96" t="s">
        <v>132</v>
      </c>
      <c r="B96" s="16" t="s">
        <v>15</v>
      </c>
      <c r="C96" s="16">
        <v>0.75</v>
      </c>
      <c r="D96" s="16">
        <v>0.75</v>
      </c>
      <c r="E96" s="16">
        <v>0.7</v>
      </c>
      <c r="F96" s="16">
        <v>0.7</v>
      </c>
      <c r="G96" s="16">
        <v>0.11</v>
      </c>
      <c r="H96" s="16">
        <v>0.11</v>
      </c>
      <c r="I96" s="16">
        <v>0.35</v>
      </c>
      <c r="J96" s="16">
        <v>0.75</v>
      </c>
      <c r="K96" s="16">
        <v>0.5</v>
      </c>
      <c r="L96" s="16">
        <v>0.5</v>
      </c>
      <c r="M96" s="16">
        <v>0.5</v>
      </c>
      <c r="N96" s="16">
        <v>0.5</v>
      </c>
      <c r="O96" s="16">
        <v>0.5</v>
      </c>
      <c r="P96" s="16">
        <v>0.5</v>
      </c>
      <c r="Q96" s="16" t="s">
        <v>15</v>
      </c>
      <c r="R96" s="22">
        <v>32.885300000000001</v>
      </c>
      <c r="S96" s="22">
        <v>34.360100000000003</v>
      </c>
      <c r="T96" s="22">
        <v>34.454700000000003</v>
      </c>
      <c r="U96" s="22">
        <v>34.533000000000001</v>
      </c>
      <c r="V96" s="22">
        <v>32.032499999999999</v>
      </c>
      <c r="W96" s="22">
        <v>32.618099999999998</v>
      </c>
      <c r="X96" s="21">
        <v>32.496400000000001</v>
      </c>
      <c r="Y96" s="21">
        <v>33.003500000000003</v>
      </c>
      <c r="Z96" s="21">
        <v>33.691699999999997</v>
      </c>
      <c r="AA96" s="21">
        <v>33.194699999999997</v>
      </c>
      <c r="AB96" s="21">
        <v>34.321399999999997</v>
      </c>
      <c r="AC96" s="21">
        <v>34.701099999999997</v>
      </c>
      <c r="AD96" s="21">
        <v>35.694000000000003</v>
      </c>
      <c r="AE96" s="21">
        <v>35.883699999999997</v>
      </c>
      <c r="AF96" s="21">
        <v>38.029000000000003</v>
      </c>
      <c r="AG96" s="21">
        <v>37.9011</v>
      </c>
      <c r="AH96" s="16" t="s">
        <v>15</v>
      </c>
      <c r="AI96" s="16">
        <v>89.285714285714292</v>
      </c>
      <c r="AJ96" s="16">
        <v>64.65517241379311</v>
      </c>
      <c r="AK96" s="16">
        <v>59.322033898305079</v>
      </c>
      <c r="AL96" s="16">
        <v>-41.666666666666657</v>
      </c>
      <c r="AM96" s="16">
        <v>16.666666666666664</v>
      </c>
      <c r="AN96" s="16">
        <v>42.307692307692307</v>
      </c>
      <c r="AO96" s="16">
        <v>60.344827586206897</v>
      </c>
      <c r="AP96" s="16">
        <v>57.692307692307686</v>
      </c>
      <c r="AQ96" s="16">
        <v>43.859649122807014</v>
      </c>
      <c r="AR96" s="16">
        <v>555.55555555555554</v>
      </c>
      <c r="AS96" s="16" t="s">
        <v>15</v>
      </c>
      <c r="AT96" s="16">
        <v>-116.27906976744187</v>
      </c>
      <c r="AU96" s="16">
        <v>-76.92307692307692</v>
      </c>
      <c r="AV96" s="16">
        <v>26.455026455026452</v>
      </c>
      <c r="AW96" s="16" t="s">
        <v>15</v>
      </c>
      <c r="AX96" s="9"/>
      <c r="AY96" s="5">
        <v>0.48795444300000002</v>
      </c>
      <c r="AZ96" s="5">
        <v>0.86362706100000008</v>
      </c>
      <c r="BA96" s="5">
        <v>0.792041514</v>
      </c>
    </row>
    <row r="97" spans="1:53" x14ac:dyDescent="0.2">
      <c r="A97" t="s">
        <v>133</v>
      </c>
      <c r="B97" s="16" t="s">
        <v>15</v>
      </c>
      <c r="C97" s="16" t="s">
        <v>15</v>
      </c>
      <c r="D97" s="16" t="s">
        <v>15</v>
      </c>
      <c r="E97" s="16" t="s">
        <v>15</v>
      </c>
      <c r="F97" s="16" t="s">
        <v>15</v>
      </c>
      <c r="G97" s="16" t="s">
        <v>15</v>
      </c>
      <c r="H97" s="16" t="s">
        <v>15</v>
      </c>
      <c r="I97" s="16" t="s">
        <v>15</v>
      </c>
      <c r="J97" s="16">
        <v>0.14149999999999999</v>
      </c>
      <c r="K97" s="16">
        <v>0.9375</v>
      </c>
      <c r="L97" s="16">
        <v>0.57499999999999996</v>
      </c>
      <c r="M97" s="16">
        <v>0.41</v>
      </c>
      <c r="N97" s="16">
        <v>0.6</v>
      </c>
      <c r="O97" s="16">
        <v>0.68</v>
      </c>
      <c r="P97" s="16">
        <v>0.34</v>
      </c>
      <c r="Q97" s="16">
        <v>0.35</v>
      </c>
      <c r="R97" s="21">
        <v>-237.5231</v>
      </c>
      <c r="S97" s="21">
        <v>-305.71940000000001</v>
      </c>
      <c r="T97" s="21">
        <v>-329.0822</v>
      </c>
      <c r="U97" s="21">
        <v>-334.35129999999998</v>
      </c>
      <c r="V97" s="21">
        <v>2.2778</v>
      </c>
      <c r="W97" s="21">
        <v>3.9188999999999998</v>
      </c>
      <c r="X97" s="21">
        <v>3.9401999999999999</v>
      </c>
      <c r="Y97" s="21">
        <v>17.5016</v>
      </c>
      <c r="Z97" s="21">
        <v>3.8872</v>
      </c>
      <c r="AA97" s="21">
        <v>3.8567999999999998</v>
      </c>
      <c r="AB97" s="21">
        <v>4.3754</v>
      </c>
      <c r="AC97" s="21">
        <v>4.8396999999999997</v>
      </c>
      <c r="AD97" s="21">
        <v>4.2904999999999998</v>
      </c>
      <c r="AE97" s="21">
        <v>3.8407999999999998</v>
      </c>
      <c r="AF97" s="21">
        <v>3.5583</v>
      </c>
      <c r="AG97" s="21">
        <v>3.4281999999999999</v>
      </c>
      <c r="AH97" s="16" t="s">
        <v>15</v>
      </c>
      <c r="AI97" s="16" t="s">
        <v>15</v>
      </c>
      <c r="AJ97" s="16" t="s">
        <v>15</v>
      </c>
      <c r="AK97" s="16" t="s">
        <v>15</v>
      </c>
      <c r="AL97" s="16" t="s">
        <v>15</v>
      </c>
      <c r="AM97" s="16" t="s">
        <v>15</v>
      </c>
      <c r="AN97" s="16" t="s">
        <v>15</v>
      </c>
      <c r="AO97" s="16" t="s">
        <v>15</v>
      </c>
      <c r="AP97" s="16">
        <v>466.99669966996692</v>
      </c>
      <c r="AQ97" s="16">
        <v>64.914831740756128</v>
      </c>
      <c r="AR97" s="16">
        <v>334.30232558139539</v>
      </c>
      <c r="AS97" s="16">
        <v>38.033395176252313</v>
      </c>
      <c r="AT97" s="16">
        <v>241.93548387096774</v>
      </c>
      <c r="AU97" s="16">
        <v>194.6193474527762</v>
      </c>
      <c r="AV97" s="16">
        <v>200.94562647754142</v>
      </c>
      <c r="AW97" s="16">
        <v>93.884120171673814</v>
      </c>
      <c r="AX97" s="9"/>
      <c r="AY97" s="5">
        <v>0.65196501600000001</v>
      </c>
      <c r="AZ97" s="5">
        <v>0.81284219999999996</v>
      </c>
      <c r="BA97" s="5">
        <v>0.80842475599999997</v>
      </c>
    </row>
    <row r="98" spans="1:53" x14ac:dyDescent="0.2">
      <c r="A98" t="s">
        <v>134</v>
      </c>
      <c r="B98" s="16" t="s">
        <v>15</v>
      </c>
      <c r="C98" s="16" t="s">
        <v>15</v>
      </c>
      <c r="D98" s="16" t="s">
        <v>15</v>
      </c>
      <c r="E98" s="16" t="s">
        <v>15</v>
      </c>
      <c r="F98" s="16" t="s">
        <v>15</v>
      </c>
      <c r="G98" s="16" t="s">
        <v>15</v>
      </c>
      <c r="H98" s="16" t="s">
        <v>15</v>
      </c>
      <c r="I98" s="16" t="s">
        <v>15</v>
      </c>
      <c r="J98" s="16" t="s">
        <v>15</v>
      </c>
      <c r="K98" s="16" t="s">
        <v>15</v>
      </c>
      <c r="L98" s="16" t="s">
        <v>15</v>
      </c>
      <c r="M98" s="16" t="s">
        <v>15</v>
      </c>
      <c r="N98" s="16" t="s">
        <v>15</v>
      </c>
      <c r="O98" s="16" t="s">
        <v>15</v>
      </c>
      <c r="P98" s="16">
        <v>7.0000000000000007E-2</v>
      </c>
      <c r="Q98" s="16" t="s">
        <v>15</v>
      </c>
      <c r="R98" s="21" t="s">
        <v>15</v>
      </c>
      <c r="S98" s="21" t="s">
        <v>15</v>
      </c>
      <c r="T98" s="21" t="s">
        <v>15</v>
      </c>
      <c r="U98" s="21" t="s">
        <v>15</v>
      </c>
      <c r="V98" s="21" t="s">
        <v>15</v>
      </c>
      <c r="W98" s="21" t="s">
        <v>15</v>
      </c>
      <c r="X98" s="21" t="s">
        <v>15</v>
      </c>
      <c r="Y98" s="21" t="s">
        <v>15</v>
      </c>
      <c r="Z98" s="21" t="s">
        <v>15</v>
      </c>
      <c r="AA98" s="21" t="s">
        <v>15</v>
      </c>
      <c r="AB98" s="21" t="s">
        <v>15</v>
      </c>
      <c r="AC98" s="21" t="s">
        <v>15</v>
      </c>
      <c r="AD98" s="21">
        <v>202.3982</v>
      </c>
      <c r="AE98" s="21">
        <v>0.89890000000000003</v>
      </c>
      <c r="AF98" s="21">
        <v>1.8917999999999999</v>
      </c>
      <c r="AG98" s="21">
        <v>1.8086</v>
      </c>
      <c r="AH98" s="16" t="s">
        <v>15</v>
      </c>
      <c r="AI98" s="16" t="s">
        <v>15</v>
      </c>
      <c r="AJ98" s="16" t="s">
        <v>15</v>
      </c>
      <c r="AK98" s="16" t="s">
        <v>15</v>
      </c>
      <c r="AL98" s="16" t="s">
        <v>15</v>
      </c>
      <c r="AM98" s="16" t="s">
        <v>15</v>
      </c>
      <c r="AN98" s="16" t="s">
        <v>15</v>
      </c>
      <c r="AO98" s="16" t="s">
        <v>15</v>
      </c>
      <c r="AP98" s="16" t="s">
        <v>15</v>
      </c>
      <c r="AQ98" s="16" t="s">
        <v>15</v>
      </c>
      <c r="AR98" s="16" t="s">
        <v>15</v>
      </c>
      <c r="AS98" s="16" t="s">
        <v>15</v>
      </c>
      <c r="AT98" s="16" t="s">
        <v>15</v>
      </c>
      <c r="AU98" s="16" t="s">
        <v>15</v>
      </c>
      <c r="AV98" s="16">
        <v>44.303797468354432</v>
      </c>
      <c r="AW98" s="16" t="s">
        <v>15</v>
      </c>
      <c r="AX98" s="9"/>
      <c r="AY98" s="5">
        <v>0.86751219000000002</v>
      </c>
      <c r="AZ98" s="5">
        <v>1.2468507799999999</v>
      </c>
      <c r="BA98" s="5">
        <v>1.2468507799999999</v>
      </c>
    </row>
    <row r="99" spans="1:53" x14ac:dyDescent="0.2">
      <c r="A99" t="s">
        <v>135</v>
      </c>
      <c r="B99" s="16" t="s">
        <v>15</v>
      </c>
      <c r="C99" s="16" t="s">
        <v>15</v>
      </c>
      <c r="D99" s="16" t="s">
        <v>15</v>
      </c>
      <c r="E99" s="16" t="s">
        <v>15</v>
      </c>
      <c r="F99" s="16" t="s">
        <v>15</v>
      </c>
      <c r="G99" s="16">
        <v>3.3799999999999997E-2</v>
      </c>
      <c r="H99" s="16">
        <v>2.18E-2</v>
      </c>
      <c r="I99" s="16" t="s">
        <v>15</v>
      </c>
      <c r="J99" s="16">
        <v>4.0000000000000001E-3</v>
      </c>
      <c r="K99" s="16">
        <v>1.2500000000000001E-2</v>
      </c>
      <c r="L99" s="16">
        <v>1.2500000000000001E-2</v>
      </c>
      <c r="M99" s="16">
        <v>2.75E-2</v>
      </c>
      <c r="N99" s="16">
        <v>7.4999999999999997E-3</v>
      </c>
      <c r="O99" s="16">
        <v>0.04</v>
      </c>
      <c r="P99" s="16" t="s">
        <v>15</v>
      </c>
      <c r="Q99" s="16" t="s">
        <v>15</v>
      </c>
      <c r="R99" s="21" t="s">
        <v>15</v>
      </c>
      <c r="S99" s="21" t="s">
        <v>15</v>
      </c>
      <c r="T99" s="21">
        <v>0.22989999999999999</v>
      </c>
      <c r="U99" s="21">
        <v>0.26500000000000001</v>
      </c>
      <c r="V99" s="21">
        <v>0.32140000000000002</v>
      </c>
      <c r="W99" s="21">
        <v>0.43990000000000001</v>
      </c>
      <c r="X99" s="21">
        <v>0.45179999999999998</v>
      </c>
      <c r="Y99" s="21">
        <v>0.40279999999999999</v>
      </c>
      <c r="Z99" s="21">
        <v>0.42830000000000001</v>
      </c>
      <c r="AA99" s="21">
        <v>0.44629999999999997</v>
      </c>
      <c r="AB99" s="21">
        <v>0.44409999999999999</v>
      </c>
      <c r="AC99" s="21">
        <v>0.51239999999999997</v>
      </c>
      <c r="AD99" s="21">
        <v>0.52559999999999996</v>
      </c>
      <c r="AE99" s="21">
        <v>0.66020000000000001</v>
      </c>
      <c r="AF99" s="21">
        <v>0.79790000000000005</v>
      </c>
      <c r="AG99" s="21">
        <v>0.82140000000000002</v>
      </c>
      <c r="AH99" s="16" t="s">
        <v>15</v>
      </c>
      <c r="AI99" s="16" t="s">
        <v>15</v>
      </c>
      <c r="AJ99" s="16" t="s">
        <v>15</v>
      </c>
      <c r="AK99" s="16" t="s">
        <v>15</v>
      </c>
      <c r="AL99" s="16" t="s">
        <v>15</v>
      </c>
      <c r="AM99" s="16">
        <v>39.578454332552688</v>
      </c>
      <c r="AN99" s="16">
        <v>47.702407002188188</v>
      </c>
      <c r="AO99" s="16" t="s">
        <v>15</v>
      </c>
      <c r="AP99" s="16">
        <v>15.503875968992247</v>
      </c>
      <c r="AQ99" s="16">
        <v>25</v>
      </c>
      <c r="AR99" s="16">
        <v>45.45454545454546</v>
      </c>
      <c r="AS99" s="16">
        <v>48.245614035087719</v>
      </c>
      <c r="AT99" s="16">
        <v>11.144130757800891</v>
      </c>
      <c r="AU99" s="16">
        <v>41.237113402061851</v>
      </c>
      <c r="AV99" s="16" t="s">
        <v>15</v>
      </c>
      <c r="AW99" s="16" t="s">
        <v>15</v>
      </c>
      <c r="AX99" s="9"/>
      <c r="AY99" s="5">
        <v>0.76203576500000003</v>
      </c>
      <c r="AZ99" s="5">
        <v>1.25422346</v>
      </c>
      <c r="BA99" s="5">
        <v>1.1461249900000001</v>
      </c>
    </row>
    <row r="100" spans="1:53" x14ac:dyDescent="0.2">
      <c r="A100" t="s">
        <v>136</v>
      </c>
      <c r="B100" s="16" t="s">
        <v>15</v>
      </c>
      <c r="C100" s="16" t="s">
        <v>15</v>
      </c>
      <c r="D100" s="16" t="s">
        <v>15</v>
      </c>
      <c r="E100" s="16" t="s">
        <v>15</v>
      </c>
      <c r="F100" s="16" t="s">
        <v>15</v>
      </c>
      <c r="G100" s="16" t="s">
        <v>15</v>
      </c>
      <c r="H100" s="16" t="s">
        <v>15</v>
      </c>
      <c r="I100" s="16" t="s">
        <v>15</v>
      </c>
      <c r="J100" s="16" t="s">
        <v>15</v>
      </c>
      <c r="K100" s="16" t="s">
        <v>15</v>
      </c>
      <c r="L100" s="16" t="s">
        <v>15</v>
      </c>
      <c r="M100" s="16" t="s">
        <v>15</v>
      </c>
      <c r="N100" s="16">
        <v>0.6</v>
      </c>
      <c r="O100" s="16">
        <v>0.54</v>
      </c>
      <c r="P100" s="16">
        <v>1</v>
      </c>
      <c r="Q100" s="16">
        <v>0.9</v>
      </c>
      <c r="R100" s="21" t="s">
        <v>15</v>
      </c>
      <c r="S100" s="21" t="s">
        <v>15</v>
      </c>
      <c r="T100" s="21" t="s">
        <v>15</v>
      </c>
      <c r="U100" s="21" t="s">
        <v>15</v>
      </c>
      <c r="V100" s="21" t="s">
        <v>15</v>
      </c>
      <c r="W100" s="21" t="s">
        <v>15</v>
      </c>
      <c r="X100" s="21" t="s">
        <v>15</v>
      </c>
      <c r="Y100" s="21" t="s">
        <v>15</v>
      </c>
      <c r="Z100" s="21" t="s">
        <v>15</v>
      </c>
      <c r="AA100" s="21" t="s">
        <v>15</v>
      </c>
      <c r="AB100" s="21" t="s">
        <v>15</v>
      </c>
      <c r="AC100" s="21">
        <v>152.07839999999999</v>
      </c>
      <c r="AD100" s="21">
        <v>6.0286</v>
      </c>
      <c r="AE100" s="21">
        <v>6.3333000000000004</v>
      </c>
      <c r="AF100" s="21">
        <v>6.8730000000000002</v>
      </c>
      <c r="AG100" s="21">
        <v>7.1138000000000003</v>
      </c>
      <c r="AH100" s="16" t="s">
        <v>15</v>
      </c>
      <c r="AI100" s="16" t="s">
        <v>15</v>
      </c>
      <c r="AJ100" s="16" t="s">
        <v>15</v>
      </c>
      <c r="AK100" s="16" t="s">
        <v>15</v>
      </c>
      <c r="AL100" s="16" t="s">
        <v>15</v>
      </c>
      <c r="AM100" s="16" t="s">
        <v>15</v>
      </c>
      <c r="AN100" s="16" t="s">
        <v>15</v>
      </c>
      <c r="AO100" s="16" t="s">
        <v>15</v>
      </c>
      <c r="AP100" s="16" t="s">
        <v>15</v>
      </c>
      <c r="AQ100" s="16" t="s">
        <v>15</v>
      </c>
      <c r="AR100" s="16" t="s">
        <v>15</v>
      </c>
      <c r="AS100" s="16" t="s">
        <v>15</v>
      </c>
      <c r="AT100" s="16">
        <v>49.180327868852459</v>
      </c>
      <c r="AU100" s="16">
        <v>42.857142857142861</v>
      </c>
      <c r="AV100" s="16">
        <v>67.114093959731548</v>
      </c>
      <c r="AW100" s="16">
        <v>72</v>
      </c>
      <c r="AX100" s="9"/>
      <c r="AY100" s="5">
        <v>1.3717830000000002</v>
      </c>
      <c r="AZ100" s="5">
        <v>1.3628914300000001</v>
      </c>
      <c r="BA100" s="5">
        <v>1.0347066700000001</v>
      </c>
    </row>
    <row r="101" spans="1:53" x14ac:dyDescent="0.2">
      <c r="A101" t="s">
        <v>137</v>
      </c>
      <c r="B101" s="16">
        <v>0.27589999999999998</v>
      </c>
      <c r="C101" s="16">
        <v>0.27589999999999998</v>
      </c>
      <c r="D101" s="16">
        <v>0.27589999999999998</v>
      </c>
      <c r="E101" s="16">
        <v>0.27589999999999998</v>
      </c>
      <c r="F101" s="16">
        <v>0.3679</v>
      </c>
      <c r="G101" s="16">
        <v>0.18390000000000001</v>
      </c>
      <c r="H101" s="16">
        <v>0.18390000000000001</v>
      </c>
      <c r="I101" s="16">
        <v>0.18390000000000001</v>
      </c>
      <c r="J101" s="16">
        <v>0.18390000000000001</v>
      </c>
      <c r="K101" s="16">
        <v>0.1472</v>
      </c>
      <c r="L101" s="16">
        <v>0.1472</v>
      </c>
      <c r="M101" s="16">
        <v>0.1104</v>
      </c>
      <c r="N101" s="16">
        <v>0.12</v>
      </c>
      <c r="O101" s="16">
        <v>0.13</v>
      </c>
      <c r="P101" s="16">
        <v>0.1</v>
      </c>
      <c r="Q101" s="16">
        <v>0.1</v>
      </c>
      <c r="R101" s="21">
        <v>1.919</v>
      </c>
      <c r="S101" s="21">
        <v>2.0826000000000002</v>
      </c>
      <c r="T101" s="21">
        <v>2.3573</v>
      </c>
      <c r="U101" s="21">
        <v>2.6154999999999999</v>
      </c>
      <c r="V101" s="21">
        <v>2.9586000000000001</v>
      </c>
      <c r="W101" s="21">
        <v>3.2669000000000001</v>
      </c>
      <c r="X101" s="21">
        <v>3.4887999999999999</v>
      </c>
      <c r="Y101" s="21">
        <v>3.7191999999999998</v>
      </c>
      <c r="Z101" s="21">
        <v>3.7888999999999999</v>
      </c>
      <c r="AA101" s="21">
        <v>3.2862</v>
      </c>
      <c r="AB101" s="21">
        <v>3.4468999999999999</v>
      </c>
      <c r="AC101" s="21">
        <v>3.5276000000000001</v>
      </c>
      <c r="AD101" s="21">
        <v>3.7020999999999997</v>
      </c>
      <c r="AE101" s="21">
        <v>3.9481999999999999</v>
      </c>
      <c r="AF101" s="21">
        <v>3.9356</v>
      </c>
      <c r="AG101" s="21">
        <v>4.0850999999999997</v>
      </c>
      <c r="AH101" s="16">
        <v>56.711202466598145</v>
      </c>
      <c r="AI101" s="16">
        <v>61.243063263041066</v>
      </c>
      <c r="AJ101" s="16">
        <v>51.177889074383224</v>
      </c>
      <c r="AK101" s="16">
        <v>60.83792723263506</v>
      </c>
      <c r="AL101" s="16">
        <v>61.5423218467715</v>
      </c>
      <c r="AM101" s="16">
        <v>27.020276226858659</v>
      </c>
      <c r="AN101" s="16">
        <v>37.024360781155629</v>
      </c>
      <c r="AO101" s="16">
        <v>60.593080724876444</v>
      </c>
      <c r="AP101" s="16">
        <v>47.605487962723274</v>
      </c>
      <c r="AQ101" s="16">
        <v>59.283125251711645</v>
      </c>
      <c r="AR101" s="16">
        <v>55.1931008623922</v>
      </c>
      <c r="AS101" s="16">
        <v>400</v>
      </c>
      <c r="AT101" s="16">
        <v>50.188205771643659</v>
      </c>
      <c r="AU101" s="16">
        <v>38.235294117647058</v>
      </c>
      <c r="AV101" s="16">
        <v>38.461538461538467</v>
      </c>
      <c r="AW101" s="16">
        <v>47.61904761904762</v>
      </c>
      <c r="AX101" s="9"/>
      <c r="AY101" s="5">
        <v>0.429688295</v>
      </c>
      <c r="AZ101" s="5">
        <v>0.783752542</v>
      </c>
      <c r="BA101" s="5">
        <v>0.80420677100000004</v>
      </c>
    </row>
    <row r="102" spans="1:53" x14ac:dyDescent="0.2">
      <c r="A102" t="s">
        <v>138</v>
      </c>
      <c r="B102" s="16" t="s">
        <v>15</v>
      </c>
      <c r="C102" s="16">
        <v>4.0899999999999999E-2</v>
      </c>
      <c r="D102" s="16">
        <v>2.0500000000000001E-2</v>
      </c>
      <c r="E102" s="16" t="s">
        <v>15</v>
      </c>
      <c r="F102" s="16" t="s">
        <v>15</v>
      </c>
      <c r="G102" s="16" t="s">
        <v>15</v>
      </c>
      <c r="H102" s="16" t="s">
        <v>15</v>
      </c>
      <c r="I102" s="16" t="s">
        <v>15</v>
      </c>
      <c r="J102" s="16" t="s">
        <v>15</v>
      </c>
      <c r="K102" s="16" t="s">
        <v>15</v>
      </c>
      <c r="L102" s="16" t="s">
        <v>15</v>
      </c>
      <c r="M102" s="16">
        <v>1.8100000000000002E-2</v>
      </c>
      <c r="N102" s="16">
        <v>5.0000000000000001E-4</v>
      </c>
      <c r="O102" s="16">
        <v>2.3E-2</v>
      </c>
      <c r="P102" s="16">
        <v>2.1999999999999999E-2</v>
      </c>
      <c r="Q102" s="16" t="s">
        <v>15</v>
      </c>
      <c r="R102" s="21">
        <v>4.9000000000000002E-2</v>
      </c>
      <c r="S102" s="21">
        <v>0.48089999999999999</v>
      </c>
      <c r="T102" s="21">
        <v>0.51849999999999996</v>
      </c>
      <c r="U102" s="21">
        <v>0.49120000000000003</v>
      </c>
      <c r="V102" s="21">
        <v>0.36070000000000002</v>
      </c>
      <c r="W102" s="21">
        <v>0.32590000000000002</v>
      </c>
      <c r="X102" s="21">
        <v>0.25090000000000001</v>
      </c>
      <c r="Y102" s="21">
        <v>0.16830000000000001</v>
      </c>
      <c r="Z102" s="21">
        <v>0.15579999999999999</v>
      </c>
      <c r="AA102" s="21">
        <v>0.1663</v>
      </c>
      <c r="AB102" s="21">
        <v>0.33839999999999998</v>
      </c>
      <c r="AC102" s="21">
        <v>0.50329999999999997</v>
      </c>
      <c r="AD102" s="21">
        <v>0.13089999999999999</v>
      </c>
      <c r="AE102" s="21">
        <v>0.53300000000000003</v>
      </c>
      <c r="AF102" s="21">
        <v>0.50119999999999998</v>
      </c>
      <c r="AG102" s="21">
        <v>0.47599999999999998</v>
      </c>
      <c r="AH102" s="16" t="s">
        <v>15</v>
      </c>
      <c r="AI102" s="16">
        <v>28.226363008971706</v>
      </c>
      <c r="AJ102" s="16">
        <v>26.081424936386771</v>
      </c>
      <c r="AK102" s="16" t="s">
        <v>15</v>
      </c>
      <c r="AL102" s="16" t="s">
        <v>15</v>
      </c>
      <c r="AM102" s="16" t="s">
        <v>15</v>
      </c>
      <c r="AN102" s="16" t="s">
        <v>15</v>
      </c>
      <c r="AO102" s="16" t="s">
        <v>15</v>
      </c>
      <c r="AP102" s="16" t="s">
        <v>15</v>
      </c>
      <c r="AQ102" s="16" t="s">
        <v>15</v>
      </c>
      <c r="AR102" s="16" t="s">
        <v>15</v>
      </c>
      <c r="AS102" s="16">
        <v>8.6935638808837652</v>
      </c>
      <c r="AT102" s="16">
        <v>0.72463768115942018</v>
      </c>
      <c r="AU102" s="16">
        <v>111.65048543689321</v>
      </c>
      <c r="AV102" s="16">
        <v>499.99999999999989</v>
      </c>
      <c r="AW102" s="16" t="s">
        <v>15</v>
      </c>
      <c r="AX102" s="9"/>
      <c r="AY102" s="5">
        <v>0.70184644900000004</v>
      </c>
      <c r="AZ102" s="5">
        <v>1.05481873</v>
      </c>
      <c r="BA102" s="5">
        <v>1.0127460800000001</v>
      </c>
    </row>
    <row r="103" spans="1:53" x14ac:dyDescent="0.2">
      <c r="A103" t="s">
        <v>139</v>
      </c>
      <c r="B103" s="16" t="s">
        <v>15</v>
      </c>
      <c r="C103" s="16" t="s">
        <v>15</v>
      </c>
      <c r="D103" s="16" t="s">
        <v>15</v>
      </c>
      <c r="E103" s="16" t="s">
        <v>15</v>
      </c>
      <c r="F103" s="16" t="s">
        <v>15</v>
      </c>
      <c r="G103" s="16" t="s">
        <v>15</v>
      </c>
      <c r="H103" s="16" t="s">
        <v>15</v>
      </c>
      <c r="I103" s="16">
        <v>0.01</v>
      </c>
      <c r="J103" s="16" t="s">
        <v>15</v>
      </c>
      <c r="K103" s="16" t="s">
        <v>15</v>
      </c>
      <c r="L103" s="16">
        <v>0.05</v>
      </c>
      <c r="M103" s="16">
        <v>0.05</v>
      </c>
      <c r="N103" s="16">
        <v>0.05</v>
      </c>
      <c r="O103" s="16" t="s">
        <v>15</v>
      </c>
      <c r="P103" s="16" t="s">
        <v>15</v>
      </c>
      <c r="Q103" s="16" t="s">
        <v>15</v>
      </c>
      <c r="R103" s="21">
        <v>0.27450000000000002</v>
      </c>
      <c r="S103" s="21">
        <v>0.3039</v>
      </c>
      <c r="T103" s="21">
        <v>1.1844000000000001</v>
      </c>
      <c r="U103" s="21">
        <v>3.2862999999999998</v>
      </c>
      <c r="V103" s="21">
        <v>2.7035999999999998</v>
      </c>
      <c r="W103" s="21">
        <v>3.052</v>
      </c>
      <c r="X103" s="21">
        <v>3.5497999999999998</v>
      </c>
      <c r="Y103" s="21">
        <v>3.8172000000000001</v>
      </c>
      <c r="Z103" s="21">
        <v>4.0022000000000002</v>
      </c>
      <c r="AA103" s="21">
        <v>3.9287000000000001</v>
      </c>
      <c r="AB103" s="21">
        <v>3.8997000000000002</v>
      </c>
      <c r="AC103" s="21">
        <v>3.4736000000000002</v>
      </c>
      <c r="AD103" s="21">
        <v>3.7721999999999998</v>
      </c>
      <c r="AE103" s="21">
        <v>3.4358</v>
      </c>
      <c r="AF103" s="21">
        <v>3.2799</v>
      </c>
      <c r="AG103" s="21">
        <v>3.319</v>
      </c>
      <c r="AH103" s="16" t="s">
        <v>15</v>
      </c>
      <c r="AI103" s="16" t="s">
        <v>15</v>
      </c>
      <c r="AJ103" s="16" t="s">
        <v>15</v>
      </c>
      <c r="AK103" s="16" t="s">
        <v>15</v>
      </c>
      <c r="AL103" s="16" t="s">
        <v>15</v>
      </c>
      <c r="AM103" s="16" t="s">
        <v>15</v>
      </c>
      <c r="AN103" s="16" t="s">
        <v>15</v>
      </c>
      <c r="AO103" s="16">
        <v>4.2372881355932206</v>
      </c>
      <c r="AP103" s="16" t="s">
        <v>15</v>
      </c>
      <c r="AQ103" s="16" t="s">
        <v>15</v>
      </c>
      <c r="AR103" s="16">
        <v>-29.411764705882355</v>
      </c>
      <c r="AS103" s="16">
        <v>-1785.7142857142858</v>
      </c>
      <c r="AT103" s="16">
        <v>25</v>
      </c>
      <c r="AU103" s="16" t="s">
        <v>15</v>
      </c>
      <c r="AV103" s="16" t="s">
        <v>15</v>
      </c>
      <c r="AW103" s="16" t="s">
        <v>15</v>
      </c>
      <c r="AX103" s="9"/>
      <c r="AY103" s="5">
        <v>0.28450577390000004</v>
      </c>
      <c r="AZ103" s="5">
        <v>1.076916</v>
      </c>
      <c r="BA103" s="5">
        <v>1.1533315100000001</v>
      </c>
    </row>
    <row r="104" spans="1:53" x14ac:dyDescent="0.2">
      <c r="A104" t="s">
        <v>52</v>
      </c>
      <c r="B104" s="16">
        <v>0.1095</v>
      </c>
      <c r="C104" s="16">
        <v>0.1095</v>
      </c>
      <c r="D104" s="16">
        <v>0.1825</v>
      </c>
      <c r="E104" s="16">
        <v>0.1825</v>
      </c>
      <c r="F104" s="16">
        <v>0.13</v>
      </c>
      <c r="G104" s="16">
        <v>0.13</v>
      </c>
      <c r="H104" s="16">
        <v>0.13</v>
      </c>
      <c r="I104" s="16">
        <v>0.13</v>
      </c>
      <c r="J104" s="16">
        <v>0.05</v>
      </c>
      <c r="K104" s="16">
        <v>0.15</v>
      </c>
      <c r="L104" s="16">
        <v>0.15</v>
      </c>
      <c r="M104" s="16">
        <v>0.4</v>
      </c>
      <c r="N104" s="16">
        <v>0.4</v>
      </c>
      <c r="O104" s="16">
        <v>0.5</v>
      </c>
      <c r="P104" s="16">
        <v>0.55000000000000004</v>
      </c>
      <c r="Q104" s="16">
        <v>0.55000000000000004</v>
      </c>
      <c r="R104" s="21">
        <v>1.9529999999999998</v>
      </c>
      <c r="S104" s="21">
        <v>2.0246</v>
      </c>
      <c r="T104" s="21">
        <v>2.5089000000000001</v>
      </c>
      <c r="U104" s="21">
        <v>2.6558000000000002</v>
      </c>
      <c r="V104" s="21">
        <v>3.0379</v>
      </c>
      <c r="W104" s="21">
        <v>3.1310000000000002</v>
      </c>
      <c r="X104" s="21">
        <v>4.5201000000000002</v>
      </c>
      <c r="Y104" s="21">
        <v>4.4188000000000001</v>
      </c>
      <c r="Z104" s="21">
        <v>4.0701999999999998</v>
      </c>
      <c r="AA104" s="21">
        <v>4.2933000000000003</v>
      </c>
      <c r="AB104" s="21">
        <v>6.6405000000000003</v>
      </c>
      <c r="AC104" s="21">
        <v>7.7145999999999999</v>
      </c>
      <c r="AD104" s="21">
        <v>5.9953000000000003</v>
      </c>
      <c r="AE104" s="21">
        <v>6.8327999999999998</v>
      </c>
      <c r="AF104" s="21">
        <v>7.7068000000000003</v>
      </c>
      <c r="AG104" s="21">
        <v>8.5488</v>
      </c>
      <c r="AH104" s="16">
        <v>60.231023102310232</v>
      </c>
      <c r="AI104" s="16">
        <v>48.323036187113857</v>
      </c>
      <c r="AJ104" s="16">
        <v>41.571753986332574</v>
      </c>
      <c r="AK104" s="16">
        <v>41.934742647058826</v>
      </c>
      <c r="AL104" s="16">
        <v>34.210526315789473</v>
      </c>
      <c r="AM104" s="16">
        <v>44.827586206896555</v>
      </c>
      <c r="AN104" s="16">
        <v>50</v>
      </c>
      <c r="AO104" s="16">
        <v>325</v>
      </c>
      <c r="AP104" s="16">
        <v>-125</v>
      </c>
      <c r="AQ104" s="16">
        <v>36.585365853658537</v>
      </c>
      <c r="AR104" s="16">
        <v>12.711864406779661</v>
      </c>
      <c r="AS104" s="16">
        <v>40</v>
      </c>
      <c r="AT104" s="16">
        <v>45.45454545454546</v>
      </c>
      <c r="AU104" s="16">
        <v>40.650406504065039</v>
      </c>
      <c r="AV104" s="16">
        <v>40.145985401459853</v>
      </c>
      <c r="AW104" s="16">
        <v>37.162162162162168</v>
      </c>
      <c r="AX104" s="9"/>
      <c r="AY104" s="5">
        <v>1.0920687200000001</v>
      </c>
      <c r="AZ104" s="5">
        <v>1.01438892</v>
      </c>
      <c r="BA104" s="5">
        <v>0.9808855030000001</v>
      </c>
    </row>
    <row r="105" spans="1:53" x14ac:dyDescent="0.2">
      <c r="A105" t="s">
        <v>140</v>
      </c>
      <c r="B105" s="16">
        <v>7.0000000000000007E-2</v>
      </c>
      <c r="C105" s="16" t="s">
        <v>15</v>
      </c>
      <c r="D105" s="16">
        <v>0.26</v>
      </c>
      <c r="E105" s="16">
        <v>0.27</v>
      </c>
      <c r="F105" s="16">
        <v>0.16</v>
      </c>
      <c r="G105" s="16">
        <v>0.16</v>
      </c>
      <c r="H105" s="16">
        <v>0.25</v>
      </c>
      <c r="I105" s="16">
        <v>0.41</v>
      </c>
      <c r="J105" s="16">
        <v>0.46</v>
      </c>
      <c r="K105" s="16">
        <v>0.46</v>
      </c>
      <c r="L105" s="16">
        <v>0.7</v>
      </c>
      <c r="M105" s="16" t="s">
        <v>15</v>
      </c>
      <c r="N105" s="16" t="s">
        <v>15</v>
      </c>
      <c r="O105" s="16">
        <v>0.55000000000000004</v>
      </c>
      <c r="P105" s="16">
        <v>0.28000000000000003</v>
      </c>
      <c r="Q105" s="16" t="s">
        <v>15</v>
      </c>
      <c r="R105" s="21">
        <v>3.2383999999999999</v>
      </c>
      <c r="S105" s="21">
        <v>3.0640999999999998</v>
      </c>
      <c r="T105" s="21">
        <v>3.3294999999999999</v>
      </c>
      <c r="U105" s="21">
        <v>3.3371</v>
      </c>
      <c r="V105" s="21">
        <v>3.2326999999999999</v>
      </c>
      <c r="W105" s="21">
        <v>3.1063999999999998</v>
      </c>
      <c r="X105" s="21">
        <v>3.0758999999999999</v>
      </c>
      <c r="Y105" s="21">
        <v>3.2319</v>
      </c>
      <c r="Z105" s="21">
        <v>2.8837000000000002</v>
      </c>
      <c r="AA105" s="21">
        <v>3.2452999999999999</v>
      </c>
      <c r="AB105" s="21">
        <v>3.8936999999999999</v>
      </c>
      <c r="AC105" s="21">
        <v>2.5117000000000003</v>
      </c>
      <c r="AD105" s="21">
        <v>3.4062999999999999</v>
      </c>
      <c r="AE105" s="21">
        <v>4.4462000000000002</v>
      </c>
      <c r="AF105" s="21">
        <v>4.3240999999999996</v>
      </c>
      <c r="AG105" s="21">
        <v>4.0335999999999999</v>
      </c>
      <c r="AH105" s="16">
        <v>74.468085106382986</v>
      </c>
      <c r="AI105" s="16" t="s">
        <v>15</v>
      </c>
      <c r="AJ105" s="16">
        <v>98.596890405764142</v>
      </c>
      <c r="AK105" s="16">
        <v>100</v>
      </c>
      <c r="AL105" s="16">
        <v>100</v>
      </c>
      <c r="AM105" s="16">
        <v>533.33333333333337</v>
      </c>
      <c r="AN105" s="16">
        <v>208.33333333333334</v>
      </c>
      <c r="AO105" s="16">
        <v>95.348837209302317</v>
      </c>
      <c r="AP105" s="16">
        <v>139.39393939393941</v>
      </c>
      <c r="AQ105" s="16">
        <v>92</v>
      </c>
      <c r="AR105" s="16">
        <v>61.403508771929815</v>
      </c>
      <c r="AS105" s="16" t="s">
        <v>15</v>
      </c>
      <c r="AT105" s="16" t="s">
        <v>15</v>
      </c>
      <c r="AU105" s="16">
        <v>55.555555555555557</v>
      </c>
      <c r="AV105" s="16">
        <v>50</v>
      </c>
      <c r="AW105" s="16" t="s">
        <v>15</v>
      </c>
      <c r="AX105" s="9"/>
      <c r="AY105" s="5">
        <v>0.46496513500000003</v>
      </c>
      <c r="AZ105" s="5">
        <v>0.79490978400000012</v>
      </c>
      <c r="BA105" s="5">
        <v>0.68877535200000006</v>
      </c>
    </row>
    <row r="106" spans="1:53" x14ac:dyDescent="0.2">
      <c r="A106" t="s">
        <v>141</v>
      </c>
      <c r="B106" s="16" t="s">
        <v>15</v>
      </c>
      <c r="C106" s="16" t="s">
        <v>15</v>
      </c>
      <c r="D106" s="16" t="s">
        <v>15</v>
      </c>
      <c r="E106" s="16" t="s">
        <v>15</v>
      </c>
      <c r="F106" s="16" t="s">
        <v>15</v>
      </c>
      <c r="G106" s="16" t="s">
        <v>15</v>
      </c>
      <c r="H106" s="16" t="s">
        <v>15</v>
      </c>
      <c r="I106" s="16" t="s">
        <v>15</v>
      </c>
      <c r="J106" s="16" t="s">
        <v>15</v>
      </c>
      <c r="K106" s="16" t="s">
        <v>15</v>
      </c>
      <c r="L106" s="16" t="s">
        <v>15</v>
      </c>
      <c r="M106" s="16" t="s">
        <v>15</v>
      </c>
      <c r="N106" s="16" t="s">
        <v>15</v>
      </c>
      <c r="O106" s="16" t="s">
        <v>15</v>
      </c>
      <c r="P106" s="16" t="s">
        <v>15</v>
      </c>
      <c r="Q106" s="16" t="s">
        <v>15</v>
      </c>
      <c r="R106" s="21">
        <v>7.1199999999999999E-2</v>
      </c>
      <c r="S106" s="21">
        <v>-0.2034</v>
      </c>
      <c r="T106" s="21">
        <v>-0.37490000000000001</v>
      </c>
      <c r="U106" s="21">
        <v>-0.4647</v>
      </c>
      <c r="V106" s="21">
        <v>0.76800000000000002</v>
      </c>
      <c r="W106" s="21">
        <v>0.51600000000000001</v>
      </c>
      <c r="X106" s="21">
        <v>0.33939999999999998</v>
      </c>
      <c r="Y106" s="21">
        <v>0.14130000000000001</v>
      </c>
      <c r="Z106" s="21">
        <v>0.23380000000000001</v>
      </c>
      <c r="AA106" s="21">
        <v>0.23089999999999999</v>
      </c>
      <c r="AB106" s="21">
        <v>8.6E-3</v>
      </c>
      <c r="AC106" s="21">
        <v>0.63260000000000005</v>
      </c>
      <c r="AD106" s="21">
        <v>0.68230000000000002</v>
      </c>
      <c r="AE106" s="21">
        <v>0.7641</v>
      </c>
      <c r="AF106" s="21">
        <v>0.75939999999999996</v>
      </c>
      <c r="AG106" s="21">
        <v>0.67259999999999998</v>
      </c>
      <c r="AH106" s="16" t="s">
        <v>15</v>
      </c>
      <c r="AI106" s="16" t="s">
        <v>15</v>
      </c>
      <c r="AJ106" s="16" t="s">
        <v>15</v>
      </c>
      <c r="AK106" s="16" t="s">
        <v>15</v>
      </c>
      <c r="AL106" s="16" t="s">
        <v>15</v>
      </c>
      <c r="AM106" s="16" t="s">
        <v>15</v>
      </c>
      <c r="AN106" s="16" t="s">
        <v>15</v>
      </c>
      <c r="AO106" s="16" t="s">
        <v>15</v>
      </c>
      <c r="AP106" s="16" t="s">
        <v>15</v>
      </c>
      <c r="AQ106" s="16" t="s">
        <v>15</v>
      </c>
      <c r="AR106" s="16" t="s">
        <v>15</v>
      </c>
      <c r="AS106" s="16" t="s">
        <v>15</v>
      </c>
      <c r="AT106" s="16" t="s">
        <v>15</v>
      </c>
      <c r="AU106" s="16" t="s">
        <v>15</v>
      </c>
      <c r="AV106" s="16" t="s">
        <v>15</v>
      </c>
      <c r="AW106" s="16" t="s">
        <v>15</v>
      </c>
      <c r="AX106" s="9"/>
      <c r="AY106" s="5">
        <v>0.81824032300000005</v>
      </c>
      <c r="AZ106" s="5">
        <v>0.73438325699999996</v>
      </c>
      <c r="BA106" s="5">
        <v>0.84333778599999998</v>
      </c>
    </row>
    <row r="107" spans="1:53" x14ac:dyDescent="0.2">
      <c r="A107" t="s">
        <v>142</v>
      </c>
      <c r="B107" s="16" t="s">
        <v>15</v>
      </c>
      <c r="C107" s="16" t="s">
        <v>15</v>
      </c>
      <c r="D107" s="16" t="s">
        <v>15</v>
      </c>
      <c r="E107" s="16" t="s">
        <v>15</v>
      </c>
      <c r="F107" s="16" t="s">
        <v>15</v>
      </c>
      <c r="G107" s="16" t="s">
        <v>15</v>
      </c>
      <c r="H107" s="16" t="s">
        <v>15</v>
      </c>
      <c r="I107" s="16" t="s">
        <v>15</v>
      </c>
      <c r="J107" s="16" t="s">
        <v>15</v>
      </c>
      <c r="K107" s="16" t="s">
        <v>15</v>
      </c>
      <c r="L107" s="16" t="s">
        <v>15</v>
      </c>
      <c r="M107" s="16" t="s">
        <v>15</v>
      </c>
      <c r="N107" s="16" t="s">
        <v>15</v>
      </c>
      <c r="O107" s="16">
        <v>4.5999999999999999E-2</v>
      </c>
      <c r="P107" s="16">
        <v>2.7699999999999999E-2</v>
      </c>
      <c r="Q107" s="16">
        <v>2.7699999999999999E-2</v>
      </c>
      <c r="R107" s="21" t="s">
        <v>15</v>
      </c>
      <c r="S107" s="21" t="s">
        <v>15</v>
      </c>
      <c r="T107" s="21" t="s">
        <v>15</v>
      </c>
      <c r="U107" s="21" t="s">
        <v>15</v>
      </c>
      <c r="V107" s="21" t="s">
        <v>15</v>
      </c>
      <c r="W107" s="21" t="s">
        <v>15</v>
      </c>
      <c r="X107" s="21" t="s">
        <v>15</v>
      </c>
      <c r="Y107" s="21" t="s">
        <v>15</v>
      </c>
      <c r="Z107" s="21" t="s">
        <v>15</v>
      </c>
      <c r="AA107" s="21" t="s">
        <v>15</v>
      </c>
      <c r="AB107" s="21" t="s">
        <v>15</v>
      </c>
      <c r="AC107" s="21" t="s">
        <v>15</v>
      </c>
      <c r="AD107" s="21">
        <v>1.2307999999999999</v>
      </c>
      <c r="AE107" s="21">
        <v>1.3418000000000001</v>
      </c>
      <c r="AF107" s="21">
        <v>1.3839000000000001</v>
      </c>
      <c r="AG107" s="21">
        <v>1.4228000000000001</v>
      </c>
      <c r="AH107" s="16" t="s">
        <v>15</v>
      </c>
      <c r="AI107" s="16" t="s">
        <v>15</v>
      </c>
      <c r="AJ107" s="16" t="s">
        <v>15</v>
      </c>
      <c r="AK107" s="16" t="s">
        <v>15</v>
      </c>
      <c r="AL107" s="16" t="s">
        <v>15</v>
      </c>
      <c r="AM107" s="16" t="s">
        <v>15</v>
      </c>
      <c r="AN107" s="16" t="s">
        <v>15</v>
      </c>
      <c r="AO107" s="16" t="s">
        <v>15</v>
      </c>
      <c r="AP107" s="16" t="s">
        <v>15</v>
      </c>
      <c r="AQ107" s="16" t="s">
        <v>15</v>
      </c>
      <c r="AR107" s="16" t="s">
        <v>15</v>
      </c>
      <c r="AS107" s="16" t="s">
        <v>15</v>
      </c>
      <c r="AT107" s="16" t="s">
        <v>15</v>
      </c>
      <c r="AU107" s="16">
        <v>277.10843373493975</v>
      </c>
      <c r="AV107" s="16">
        <v>30.709534368070951</v>
      </c>
      <c r="AW107" s="16">
        <v>51.296296296296298</v>
      </c>
      <c r="AX107" s="9"/>
      <c r="AY107" s="5">
        <v>0.59656077299999999</v>
      </c>
      <c r="AZ107" s="5">
        <v>1.0143044999999999</v>
      </c>
      <c r="BA107" s="5">
        <v>0.868756313</v>
      </c>
    </row>
    <row r="108" spans="1:53" x14ac:dyDescent="0.2">
      <c r="A108" t="s">
        <v>143</v>
      </c>
      <c r="B108" s="16">
        <v>1.5</v>
      </c>
      <c r="C108" s="16">
        <v>1.5</v>
      </c>
      <c r="D108" s="16">
        <v>1.5</v>
      </c>
      <c r="E108" s="16">
        <v>1.75</v>
      </c>
      <c r="F108" s="16">
        <v>2.5</v>
      </c>
      <c r="G108" s="16">
        <v>2.5</v>
      </c>
      <c r="H108" s="16">
        <v>2</v>
      </c>
      <c r="I108" s="16">
        <v>2</v>
      </c>
      <c r="J108" s="16">
        <v>1</v>
      </c>
      <c r="K108" s="16" t="s">
        <v>15</v>
      </c>
      <c r="L108" s="16">
        <v>1.5</v>
      </c>
      <c r="M108" s="16">
        <v>0.75</v>
      </c>
      <c r="N108" s="16">
        <v>0.625</v>
      </c>
      <c r="O108" s="16">
        <v>2</v>
      </c>
      <c r="P108" s="16">
        <v>1.5</v>
      </c>
      <c r="Q108" s="16">
        <v>1</v>
      </c>
      <c r="R108" s="21">
        <v>41.732599999999998</v>
      </c>
      <c r="S108" s="21">
        <v>45.139699999999998</v>
      </c>
      <c r="T108" s="21">
        <v>43.817300000000003</v>
      </c>
      <c r="U108" s="21">
        <v>46.302799999999998</v>
      </c>
      <c r="V108" s="21">
        <v>49.126300000000001</v>
      </c>
      <c r="W108" s="21">
        <v>52.124299999999998</v>
      </c>
      <c r="X108" s="21">
        <v>46.238500000000002</v>
      </c>
      <c r="Y108" s="21">
        <v>50.1449</v>
      </c>
      <c r="Z108" s="21">
        <v>55.005400000000002</v>
      </c>
      <c r="AA108" s="21">
        <v>43.575299999999999</v>
      </c>
      <c r="AB108" s="21">
        <v>48.936399999999999</v>
      </c>
      <c r="AC108" s="21">
        <v>45.295499999999997</v>
      </c>
      <c r="AD108" s="21">
        <v>48.1877</v>
      </c>
      <c r="AE108" s="21">
        <v>48.896000000000001</v>
      </c>
      <c r="AF108" s="21">
        <v>49.492400000000004</v>
      </c>
      <c r="AG108" s="21">
        <v>50.170900000000003</v>
      </c>
      <c r="AH108" s="16">
        <v>89.020771513353111</v>
      </c>
      <c r="AI108" s="16">
        <v>96.463022508038577</v>
      </c>
      <c r="AJ108" s="16">
        <v>89.285714285714278</v>
      </c>
      <c r="AK108" s="16">
        <v>72.765072765072759</v>
      </c>
      <c r="AL108" s="16">
        <v>63.051702395964696</v>
      </c>
      <c r="AM108" s="16">
        <v>70.0280112044818</v>
      </c>
      <c r="AN108" s="16">
        <v>73.529411764705884</v>
      </c>
      <c r="AO108" s="16">
        <v>102.30179028132993</v>
      </c>
      <c r="AP108" s="16">
        <v>74.074074074074076</v>
      </c>
      <c r="AQ108" s="16" t="s">
        <v>15</v>
      </c>
      <c r="AR108" s="16">
        <v>59.642147117296219</v>
      </c>
      <c r="AS108" s="16">
        <v>500</v>
      </c>
      <c r="AT108" s="16">
        <v>34.722222222222221</v>
      </c>
      <c r="AU108" s="16">
        <v>66.666666666666657</v>
      </c>
      <c r="AV108" s="16">
        <v>70.754716981132077</v>
      </c>
      <c r="AW108" s="16">
        <v>90.090090090090087</v>
      </c>
      <c r="AX108" s="9"/>
      <c r="AY108" s="5">
        <v>0.151227786</v>
      </c>
      <c r="AZ108" s="5">
        <v>0.37669418269999999</v>
      </c>
      <c r="BA108" s="5">
        <v>0.50777016200000002</v>
      </c>
    </row>
    <row r="109" spans="1:53" x14ac:dyDescent="0.2">
      <c r="A109" t="s">
        <v>144</v>
      </c>
      <c r="B109" s="16" t="s">
        <v>15</v>
      </c>
      <c r="C109" s="16" t="s">
        <v>15</v>
      </c>
      <c r="D109" s="16" t="s">
        <v>15</v>
      </c>
      <c r="E109" s="16" t="s">
        <v>15</v>
      </c>
      <c r="F109" s="16" t="s">
        <v>15</v>
      </c>
      <c r="G109" s="16" t="s">
        <v>15</v>
      </c>
      <c r="H109" s="16" t="s">
        <v>15</v>
      </c>
      <c r="I109" s="16" t="s">
        <v>15</v>
      </c>
      <c r="J109" s="16" t="s">
        <v>15</v>
      </c>
      <c r="K109" s="16" t="s">
        <v>15</v>
      </c>
      <c r="L109" s="16" t="s">
        <v>15</v>
      </c>
      <c r="M109" s="16" t="s">
        <v>15</v>
      </c>
      <c r="N109" s="16" t="s">
        <v>15</v>
      </c>
      <c r="O109" s="16" t="s">
        <v>15</v>
      </c>
      <c r="P109" s="16">
        <v>2.6599999999999999E-2</v>
      </c>
      <c r="Q109" s="16">
        <v>7.5899999999999995E-2</v>
      </c>
      <c r="R109" s="21" t="s">
        <v>15</v>
      </c>
      <c r="S109" s="21" t="s">
        <v>15</v>
      </c>
      <c r="T109" s="21" t="s">
        <v>15</v>
      </c>
      <c r="U109" s="21" t="s">
        <v>15</v>
      </c>
      <c r="V109" s="21" t="s">
        <v>15</v>
      </c>
      <c r="W109" s="21" t="s">
        <v>15</v>
      </c>
      <c r="X109" s="21" t="s">
        <v>15</v>
      </c>
      <c r="Y109" s="21" t="s">
        <v>15</v>
      </c>
      <c r="Z109" s="21" t="s">
        <v>15</v>
      </c>
      <c r="AA109" s="21" t="s">
        <v>15</v>
      </c>
      <c r="AB109" s="21" t="s">
        <v>15</v>
      </c>
      <c r="AC109" s="21" t="s">
        <v>15</v>
      </c>
      <c r="AD109" s="21">
        <v>131.6943</v>
      </c>
      <c r="AE109" s="21">
        <v>1.2504</v>
      </c>
      <c r="AF109" s="21">
        <v>1.1558999999999999</v>
      </c>
      <c r="AG109" s="21">
        <v>1.3134000000000001</v>
      </c>
      <c r="AH109" s="16" t="s">
        <v>15</v>
      </c>
      <c r="AI109" s="16" t="s">
        <v>15</v>
      </c>
      <c r="AJ109" s="16" t="s">
        <v>15</v>
      </c>
      <c r="AK109" s="16" t="s">
        <v>15</v>
      </c>
      <c r="AL109" s="16" t="s">
        <v>15</v>
      </c>
      <c r="AM109" s="16" t="s">
        <v>15</v>
      </c>
      <c r="AN109" s="16" t="s">
        <v>15</v>
      </c>
      <c r="AO109" s="16" t="s">
        <v>15</v>
      </c>
      <c r="AP109" s="16" t="s">
        <v>15</v>
      </c>
      <c r="AQ109" s="16" t="s">
        <v>15</v>
      </c>
      <c r="AR109" s="16" t="s">
        <v>15</v>
      </c>
      <c r="AS109" s="16" t="s">
        <v>15</v>
      </c>
      <c r="AT109" s="16" t="s">
        <v>15</v>
      </c>
      <c r="AU109" s="16" t="s">
        <v>15</v>
      </c>
      <c r="AV109" s="16">
        <v>33.291614518147682</v>
      </c>
      <c r="AW109" s="16">
        <v>40.697050938337796</v>
      </c>
      <c r="AX109" s="9"/>
      <c r="AY109" s="5">
        <v>0.73055413999999996</v>
      </c>
      <c r="AZ109" s="5">
        <v>1.1992446000000001</v>
      </c>
      <c r="BA109" s="5">
        <v>1.1822132000000001</v>
      </c>
    </row>
    <row r="110" spans="1:53" x14ac:dyDescent="0.2">
      <c r="A110" t="s">
        <v>145</v>
      </c>
      <c r="B110" s="16" t="s">
        <v>15</v>
      </c>
      <c r="C110" s="16" t="s">
        <v>15</v>
      </c>
      <c r="D110" s="16" t="s">
        <v>15</v>
      </c>
      <c r="E110" s="16" t="s">
        <v>15</v>
      </c>
      <c r="F110" s="16" t="s">
        <v>15</v>
      </c>
      <c r="G110" s="16" t="s">
        <v>15</v>
      </c>
      <c r="H110" s="16" t="s">
        <v>15</v>
      </c>
      <c r="I110" s="16" t="s">
        <v>15</v>
      </c>
      <c r="J110" s="16" t="s">
        <v>15</v>
      </c>
      <c r="K110" s="16" t="s">
        <v>15</v>
      </c>
      <c r="L110" s="16">
        <v>0.01</v>
      </c>
      <c r="M110" s="16">
        <v>2.7E-2</v>
      </c>
      <c r="N110" s="16">
        <v>0.03</v>
      </c>
      <c r="O110" s="16">
        <v>3.5999999999999997E-2</v>
      </c>
      <c r="P110" s="16">
        <v>3.5999999999999997E-2</v>
      </c>
      <c r="Q110" s="16">
        <v>3.5999999999999997E-2</v>
      </c>
      <c r="R110" s="21" t="s">
        <v>15</v>
      </c>
      <c r="S110" s="21" t="s">
        <v>15</v>
      </c>
      <c r="T110" s="21" t="s">
        <v>15</v>
      </c>
      <c r="U110" s="21" t="s">
        <v>15</v>
      </c>
      <c r="V110" s="21" t="s">
        <v>15</v>
      </c>
      <c r="W110" s="21" t="s">
        <v>15</v>
      </c>
      <c r="X110" s="21" t="s">
        <v>15</v>
      </c>
      <c r="Y110" s="21" t="s">
        <v>15</v>
      </c>
      <c r="Z110" s="21" t="s">
        <v>15</v>
      </c>
      <c r="AA110" s="21" t="s">
        <v>15</v>
      </c>
      <c r="AB110" s="21">
        <v>0.128</v>
      </c>
      <c r="AC110" s="21">
        <v>0.2399</v>
      </c>
      <c r="AD110" s="21">
        <v>0.25459999999999999</v>
      </c>
      <c r="AE110" s="21">
        <v>0.26950000000000002</v>
      </c>
      <c r="AF110" s="21">
        <v>0.28460000000000002</v>
      </c>
      <c r="AG110" s="21">
        <v>0.3</v>
      </c>
      <c r="AH110" s="16" t="s">
        <v>15</v>
      </c>
      <c r="AI110" s="16" t="s">
        <v>15</v>
      </c>
      <c r="AJ110" s="16" t="s">
        <v>15</v>
      </c>
      <c r="AK110" s="16" t="s">
        <v>15</v>
      </c>
      <c r="AL110" s="16" t="s">
        <v>15</v>
      </c>
      <c r="AM110" s="16" t="s">
        <v>15</v>
      </c>
      <c r="AN110" s="16" t="s">
        <v>15</v>
      </c>
      <c r="AO110" s="16" t="s">
        <v>15</v>
      </c>
      <c r="AP110" s="16" t="s">
        <v>15</v>
      </c>
      <c r="AQ110" s="16" t="s">
        <v>15</v>
      </c>
      <c r="AR110" s="16">
        <v>29.411764705882355</v>
      </c>
      <c r="AS110" s="16">
        <v>65.853658536585357</v>
      </c>
      <c r="AT110" s="16">
        <v>68.181818181818187</v>
      </c>
      <c r="AU110" s="16">
        <v>73.469387755102034</v>
      </c>
      <c r="AV110" s="16">
        <v>70.588235294117652</v>
      </c>
      <c r="AW110" s="16">
        <v>70.588235294117652</v>
      </c>
      <c r="AX110" s="9"/>
      <c r="AY110" s="5">
        <v>1.0468055300000001</v>
      </c>
      <c r="AZ110" s="5">
        <v>1.3344653400000002</v>
      </c>
      <c r="BA110" s="5">
        <v>1.1115422700000002</v>
      </c>
    </row>
    <row r="111" spans="1:53" x14ac:dyDescent="0.2">
      <c r="A111" t="s">
        <v>146</v>
      </c>
      <c r="B111" s="16" t="s">
        <v>15</v>
      </c>
      <c r="C111" s="16" t="s">
        <v>15</v>
      </c>
      <c r="D111" s="16" t="s">
        <v>15</v>
      </c>
      <c r="E111" s="16" t="s">
        <v>15</v>
      </c>
      <c r="F111" s="16" t="s">
        <v>15</v>
      </c>
      <c r="G111" s="16" t="s">
        <v>15</v>
      </c>
      <c r="H111" s="16" t="s">
        <v>15</v>
      </c>
      <c r="I111" s="16" t="s">
        <v>15</v>
      </c>
      <c r="J111" s="16" t="s">
        <v>15</v>
      </c>
      <c r="K111" s="16" t="s">
        <v>15</v>
      </c>
      <c r="L111" s="16" t="s">
        <v>15</v>
      </c>
      <c r="M111" s="16">
        <v>1.3599999999999999E-2</v>
      </c>
      <c r="N111" s="16">
        <v>5.5E-2</v>
      </c>
      <c r="O111" s="16">
        <v>5.3E-3</v>
      </c>
      <c r="P111" s="16" t="s">
        <v>15</v>
      </c>
      <c r="Q111" s="16" t="s">
        <v>15</v>
      </c>
      <c r="R111" s="21" t="s">
        <v>15</v>
      </c>
      <c r="S111" s="21" t="s">
        <v>15</v>
      </c>
      <c r="T111" s="21" t="s">
        <v>15</v>
      </c>
      <c r="U111" s="21" t="s">
        <v>15</v>
      </c>
      <c r="V111" s="21" t="s">
        <v>15</v>
      </c>
      <c r="W111" s="21" t="s">
        <v>15</v>
      </c>
      <c r="X111" s="21" t="s">
        <v>15</v>
      </c>
      <c r="Y111" s="21" t="s">
        <v>15</v>
      </c>
      <c r="Z111" s="21" t="s">
        <v>15</v>
      </c>
      <c r="AA111" s="21" t="s">
        <v>15</v>
      </c>
      <c r="AB111" s="21">
        <v>0.17150000000000001</v>
      </c>
      <c r="AC111" s="21">
        <v>0.62880000000000003</v>
      </c>
      <c r="AD111" s="21">
        <v>0.80330000000000001</v>
      </c>
      <c r="AE111" s="21">
        <v>0.76849999999999996</v>
      </c>
      <c r="AF111" s="21">
        <v>0.82589999999999997</v>
      </c>
      <c r="AG111" s="21">
        <v>0.55989999999999995</v>
      </c>
      <c r="AH111" s="16" t="s">
        <v>15</v>
      </c>
      <c r="AI111" s="16" t="s">
        <v>15</v>
      </c>
      <c r="AJ111" s="16" t="s">
        <v>15</v>
      </c>
      <c r="AK111" s="16" t="s">
        <v>15</v>
      </c>
      <c r="AL111" s="16" t="s">
        <v>15</v>
      </c>
      <c r="AM111" s="16" t="s">
        <v>15</v>
      </c>
      <c r="AN111" s="16" t="s">
        <v>15</v>
      </c>
      <c r="AO111" s="16" t="s">
        <v>15</v>
      </c>
      <c r="AP111" s="16" t="s">
        <v>15</v>
      </c>
      <c r="AQ111" s="16" t="s">
        <v>15</v>
      </c>
      <c r="AR111" s="16" t="s">
        <v>15</v>
      </c>
      <c r="AS111" s="16">
        <v>20.058997050147493</v>
      </c>
      <c r="AT111" s="16">
        <v>44.176706827309239</v>
      </c>
      <c r="AU111" s="16">
        <v>13.118811881188119</v>
      </c>
      <c r="AV111" s="16" t="s">
        <v>15</v>
      </c>
      <c r="AW111" s="16" t="s">
        <v>15</v>
      </c>
      <c r="AX111" s="9"/>
      <c r="AY111" s="5">
        <v>0.65616785900000008</v>
      </c>
      <c r="AZ111" s="5">
        <v>1.29623581</v>
      </c>
      <c r="BA111" s="5">
        <v>0.98907243400000011</v>
      </c>
    </row>
    <row r="112" spans="1:53" x14ac:dyDescent="0.2">
      <c r="A112" t="s">
        <v>147</v>
      </c>
      <c r="B112" s="16" t="s">
        <v>15</v>
      </c>
      <c r="C112" s="16" t="s">
        <v>15</v>
      </c>
      <c r="D112" s="16">
        <v>7.8</v>
      </c>
      <c r="E112" s="16">
        <v>4.5</v>
      </c>
      <c r="F112" s="16">
        <v>3.6</v>
      </c>
      <c r="G112" s="16">
        <v>8</v>
      </c>
      <c r="H112" s="16">
        <v>9.4</v>
      </c>
      <c r="I112" s="16">
        <v>14</v>
      </c>
      <c r="J112" s="16">
        <v>23.7</v>
      </c>
      <c r="K112" s="16">
        <v>33.9</v>
      </c>
      <c r="L112" s="16">
        <v>20</v>
      </c>
      <c r="M112" s="16">
        <v>3</v>
      </c>
      <c r="N112" s="16" t="s">
        <v>15</v>
      </c>
      <c r="O112" s="16">
        <v>4</v>
      </c>
      <c r="P112" s="16">
        <v>16</v>
      </c>
      <c r="Q112" s="16">
        <v>16</v>
      </c>
      <c r="R112" s="21">
        <v>131.54570000000001</v>
      </c>
      <c r="S112" s="21">
        <v>129.51050000000001</v>
      </c>
      <c r="T112" s="21">
        <v>142.5761</v>
      </c>
      <c r="U112" s="21">
        <v>142.51589999999999</v>
      </c>
      <c r="V112" s="21">
        <v>143.5703</v>
      </c>
      <c r="W112" s="21">
        <v>153.6465</v>
      </c>
      <c r="X112" s="21">
        <v>160.67420000000001</v>
      </c>
      <c r="Y112" s="21">
        <v>173.87309999999999</v>
      </c>
      <c r="Z112" s="21">
        <v>185.57310000000001</v>
      </c>
      <c r="AA112" s="21">
        <v>184.8314</v>
      </c>
      <c r="AB112" s="21">
        <v>183.8289</v>
      </c>
      <c r="AC112" s="21">
        <v>166.66239999999999</v>
      </c>
      <c r="AD112" s="21">
        <v>163.4085</v>
      </c>
      <c r="AE112" s="21">
        <v>163.79429999999999</v>
      </c>
      <c r="AF112" s="21">
        <v>175.16720000000001</v>
      </c>
      <c r="AG112" s="21">
        <v>160.9776</v>
      </c>
      <c r="AH112" s="16" t="s">
        <v>15</v>
      </c>
      <c r="AI112" s="16" t="s">
        <v>15</v>
      </c>
      <c r="AJ112" s="16">
        <v>59.3607305936073</v>
      </c>
      <c r="AK112" s="16">
        <v>60.810810810810814</v>
      </c>
      <c r="AL112" s="16">
        <v>59.900166389351085</v>
      </c>
      <c r="AM112" s="16">
        <v>58.651026392961867</v>
      </c>
      <c r="AN112" s="16">
        <v>59.910771191841938</v>
      </c>
      <c r="AO112" s="16">
        <v>63.694267515923563</v>
      </c>
      <c r="AP112" s="16">
        <v>90.079817559863173</v>
      </c>
      <c r="AQ112" s="16">
        <v>90.015932023366972</v>
      </c>
      <c r="AR112" s="16">
        <v>70.422535211267615</v>
      </c>
      <c r="AS112" s="16">
        <v>104.52961672473869</v>
      </c>
      <c r="AT112" s="16" t="s">
        <v>15</v>
      </c>
      <c r="AU112" s="16">
        <v>95.465393794749403</v>
      </c>
      <c r="AV112" s="16">
        <v>95.865787896944269</v>
      </c>
      <c r="AW112" s="16">
        <v>935.67251461988303</v>
      </c>
      <c r="AX112" s="9"/>
      <c r="AY112" s="5">
        <v>0.13968576299999999</v>
      </c>
      <c r="AZ112" s="5">
        <v>0.288660531</v>
      </c>
      <c r="BA112" s="5">
        <v>0.470323728</v>
      </c>
    </row>
    <row r="113" spans="1:53" x14ac:dyDescent="0.2">
      <c r="A113" t="s">
        <v>148</v>
      </c>
      <c r="B113" s="16" t="s">
        <v>15</v>
      </c>
      <c r="C113" s="16" t="s">
        <v>15</v>
      </c>
      <c r="D113" s="16" t="s">
        <v>15</v>
      </c>
      <c r="E113" s="16" t="s">
        <v>15</v>
      </c>
      <c r="F113" s="16" t="s">
        <v>15</v>
      </c>
      <c r="G113" s="16" t="s">
        <v>15</v>
      </c>
      <c r="H113" s="16" t="s">
        <v>15</v>
      </c>
      <c r="I113" s="16" t="s">
        <v>15</v>
      </c>
      <c r="J113" s="16" t="s">
        <v>15</v>
      </c>
      <c r="K113" s="16">
        <v>0.1</v>
      </c>
      <c r="L113" s="16">
        <v>0.1</v>
      </c>
      <c r="M113" s="16" t="s">
        <v>15</v>
      </c>
      <c r="N113" s="16" t="s">
        <v>15</v>
      </c>
      <c r="O113" s="16" t="s">
        <v>15</v>
      </c>
      <c r="P113" s="16" t="s">
        <v>15</v>
      </c>
      <c r="Q113" s="16" t="s">
        <v>15</v>
      </c>
      <c r="R113" s="21" t="s">
        <v>15</v>
      </c>
      <c r="S113" s="21" t="s">
        <v>15</v>
      </c>
      <c r="T113" s="21" t="s">
        <v>15</v>
      </c>
      <c r="U113" s="21" t="s">
        <v>15</v>
      </c>
      <c r="V113" s="21" t="s">
        <v>15</v>
      </c>
      <c r="W113" s="21" t="s">
        <v>15</v>
      </c>
      <c r="X113" s="21">
        <v>1.1189</v>
      </c>
      <c r="Y113" s="21">
        <v>0.83540000000000003</v>
      </c>
      <c r="Z113" s="21">
        <v>0.86170000000000002</v>
      </c>
      <c r="AA113" s="21">
        <v>1.6069</v>
      </c>
      <c r="AB113" s="21">
        <v>1.5804</v>
      </c>
      <c r="AC113" s="21">
        <v>1.6036999999999999</v>
      </c>
      <c r="AD113" s="21">
        <v>1.6198999999999999</v>
      </c>
      <c r="AE113" s="21">
        <v>1.5096000000000001</v>
      </c>
      <c r="AF113" s="21">
        <v>1.595</v>
      </c>
      <c r="AG113" s="21">
        <v>1.7744</v>
      </c>
      <c r="AH113" s="16" t="s">
        <v>15</v>
      </c>
      <c r="AI113" s="16" t="s">
        <v>15</v>
      </c>
      <c r="AJ113" s="16" t="s">
        <v>15</v>
      </c>
      <c r="AK113" s="16" t="s">
        <v>15</v>
      </c>
      <c r="AL113" s="16" t="s">
        <v>15</v>
      </c>
      <c r="AM113" s="16" t="s">
        <v>15</v>
      </c>
      <c r="AN113" s="16" t="s">
        <v>15</v>
      </c>
      <c r="AO113" s="16" t="s">
        <v>15</v>
      </c>
      <c r="AP113" s="16" t="s">
        <v>15</v>
      </c>
      <c r="AQ113" s="16">
        <v>31.25</v>
      </c>
      <c r="AR113" s="16">
        <v>333.33333333333337</v>
      </c>
      <c r="AS113" s="16" t="s">
        <v>15</v>
      </c>
      <c r="AT113" s="16" t="s">
        <v>15</v>
      </c>
      <c r="AU113" s="16" t="s">
        <v>15</v>
      </c>
      <c r="AV113" s="16" t="s">
        <v>15</v>
      </c>
      <c r="AW113" s="16" t="s">
        <v>15</v>
      </c>
      <c r="AX113" s="9"/>
      <c r="AY113" s="5">
        <v>0.81489320400000009</v>
      </c>
      <c r="AZ113" s="5">
        <v>1.4477529600000001</v>
      </c>
      <c r="BA113" s="5">
        <v>1.1769597300000001</v>
      </c>
    </row>
    <row r="114" spans="1:53" x14ac:dyDescent="0.2">
      <c r="A114" t="s">
        <v>149</v>
      </c>
      <c r="B114" s="16">
        <v>0.15279999999999999</v>
      </c>
      <c r="C114" s="16">
        <v>0.15279999999999999</v>
      </c>
      <c r="D114" s="16">
        <v>0.20380000000000001</v>
      </c>
      <c r="E114" s="16">
        <v>1.1207</v>
      </c>
      <c r="F114" s="16">
        <v>1.1207</v>
      </c>
      <c r="G114" s="16">
        <v>0.50939999999999996</v>
      </c>
      <c r="H114" s="16">
        <v>0.35659999999999997</v>
      </c>
      <c r="I114" s="16">
        <v>0.13750000000000001</v>
      </c>
      <c r="J114" s="16">
        <v>0.40749999999999997</v>
      </c>
      <c r="K114" s="16">
        <v>0.15279999999999999</v>
      </c>
      <c r="L114" s="16">
        <v>0.15279999999999999</v>
      </c>
      <c r="M114" s="16">
        <v>0.56030000000000002</v>
      </c>
      <c r="N114" s="16">
        <v>0.44519999999999998</v>
      </c>
      <c r="O114" s="16" t="s">
        <v>15</v>
      </c>
      <c r="P114" s="16" t="s">
        <v>15</v>
      </c>
      <c r="Q114" s="16" t="s">
        <v>15</v>
      </c>
      <c r="R114" s="21">
        <v>5.1855000000000002</v>
      </c>
      <c r="S114" s="21">
        <v>5.4203000000000001</v>
      </c>
      <c r="T114" s="21">
        <v>5.8361000000000001</v>
      </c>
      <c r="U114" s="21">
        <v>7.9379</v>
      </c>
      <c r="V114" s="21">
        <v>7.8905000000000003</v>
      </c>
      <c r="W114" s="21">
        <v>8.3523999999999994</v>
      </c>
      <c r="X114" s="21">
        <v>8.4535999999999998</v>
      </c>
      <c r="Y114" s="21">
        <v>8.1466999999999992</v>
      </c>
      <c r="Z114" s="21">
        <v>8.4282000000000004</v>
      </c>
      <c r="AA114" s="21">
        <v>6.7885</v>
      </c>
      <c r="AB114" s="21">
        <v>6.0133999999999999</v>
      </c>
      <c r="AC114" s="21">
        <v>6.0800999999999998</v>
      </c>
      <c r="AD114" s="21">
        <v>6.2310999999999996</v>
      </c>
      <c r="AE114" s="21">
        <v>5.2846000000000002</v>
      </c>
      <c r="AF114" s="21">
        <v>0.32579999999999998</v>
      </c>
      <c r="AG114" s="21">
        <v>0.32579999999999998</v>
      </c>
      <c r="AH114" s="16">
        <v>29.09367859862909</v>
      </c>
      <c r="AI114" s="16">
        <v>33.406209007433318</v>
      </c>
      <c r="AJ114" s="16">
        <v>35.308385308385311</v>
      </c>
      <c r="AK114" s="16">
        <v>49.10827746373954</v>
      </c>
      <c r="AL114" s="16">
        <v>105.2695848205899</v>
      </c>
      <c r="AM114" s="16">
        <v>49.504373177842567</v>
      </c>
      <c r="AN114" s="16">
        <v>57.85204412719014</v>
      </c>
      <c r="AO114" s="16">
        <v>142.04545454545456</v>
      </c>
      <c r="AP114" s="16">
        <v>52.283808057480108</v>
      </c>
      <c r="AQ114" s="16">
        <v>-31.247443762781185</v>
      </c>
      <c r="AR114" s="16">
        <v>-14.149458283174365</v>
      </c>
      <c r="AS114" s="16">
        <v>65.470904416919836</v>
      </c>
      <c r="AT114" s="16">
        <v>105.27311421139748</v>
      </c>
      <c r="AU114" s="16" t="s">
        <v>15</v>
      </c>
      <c r="AV114" s="16" t="s">
        <v>15</v>
      </c>
      <c r="AW114" s="16" t="s">
        <v>15</v>
      </c>
      <c r="AX114" s="9"/>
      <c r="AY114" s="5" t="s">
        <v>15</v>
      </c>
      <c r="AZ114" s="5" t="s">
        <v>15</v>
      </c>
      <c r="BA114" s="5">
        <v>0.95572459100000007</v>
      </c>
    </row>
    <row r="115" spans="1:53" x14ac:dyDescent="0.2">
      <c r="A115" t="s">
        <v>150</v>
      </c>
      <c r="B115" s="16">
        <v>2.0199999999999999E-2</v>
      </c>
      <c r="C115" s="16">
        <v>2.69E-2</v>
      </c>
      <c r="D115" s="16" t="s">
        <v>15</v>
      </c>
      <c r="E115" s="16">
        <v>2.9600000000000001E-2</v>
      </c>
      <c r="F115" s="16">
        <v>1.2999999999999999E-3</v>
      </c>
      <c r="G115" s="16">
        <v>2.0199999999999999E-2</v>
      </c>
      <c r="H115" s="16">
        <v>5.4000000000000003E-3</v>
      </c>
      <c r="I115" s="16">
        <v>5.4000000000000003E-3</v>
      </c>
      <c r="J115" s="16">
        <v>5.4000000000000003E-3</v>
      </c>
      <c r="K115" s="16">
        <v>8.0999999999999996E-3</v>
      </c>
      <c r="L115" s="16">
        <v>2.0199999999999999E-2</v>
      </c>
      <c r="M115" s="16">
        <v>8.0799999999999997E-2</v>
      </c>
      <c r="N115" s="16">
        <v>5.6599999999999998E-2</v>
      </c>
      <c r="O115" s="16">
        <v>1.6199999999999999E-2</v>
      </c>
      <c r="P115" s="16">
        <v>5.33E-2</v>
      </c>
      <c r="Q115" s="16">
        <v>0.06</v>
      </c>
      <c r="R115" s="21">
        <v>0.73319999999999996</v>
      </c>
      <c r="S115" s="21">
        <v>0.79149999999999998</v>
      </c>
      <c r="T115" s="21">
        <v>0.81040000000000001</v>
      </c>
      <c r="U115" s="21">
        <v>0.92859999999999998</v>
      </c>
      <c r="V115" s="21">
        <v>0.96240000000000003</v>
      </c>
      <c r="W115" s="21">
        <v>0.98</v>
      </c>
      <c r="X115" s="21">
        <v>1.0824</v>
      </c>
      <c r="Y115" s="21">
        <v>1.1740999999999999</v>
      </c>
      <c r="Z115" s="21">
        <v>1.0498000000000001</v>
      </c>
      <c r="AA115" s="21">
        <v>1.0748</v>
      </c>
      <c r="AB115" s="21">
        <v>1.2029000000000001</v>
      </c>
      <c r="AC115" s="21">
        <v>1.8001</v>
      </c>
      <c r="AD115" s="21">
        <v>1.4200999999999999</v>
      </c>
      <c r="AE115" s="21">
        <v>1.4883999999999999</v>
      </c>
      <c r="AF115" s="21">
        <v>1.6598999999999999</v>
      </c>
      <c r="AG115" s="21">
        <v>1.6328</v>
      </c>
      <c r="AH115" s="16">
        <v>39.147286821705421</v>
      </c>
      <c r="AI115" s="16">
        <v>34.223918575063614</v>
      </c>
      <c r="AJ115" s="16" t="s">
        <v>15</v>
      </c>
      <c r="AK115" s="16">
        <v>39.946018893387311</v>
      </c>
      <c r="AL115" s="16">
        <v>2.1452145214521452</v>
      </c>
      <c r="AM115" s="16">
        <v>88.209606986899558</v>
      </c>
      <c r="AN115" s="16">
        <v>5.2073288331726131</v>
      </c>
      <c r="AO115" s="16">
        <v>8.9108910891089117</v>
      </c>
      <c r="AP115" s="16">
        <v>-66.666666666666671</v>
      </c>
      <c r="AQ115" s="16">
        <v>-37.674418604651166</v>
      </c>
      <c r="AR115" s="16">
        <v>14.852941176470585</v>
      </c>
      <c r="AS115" s="16">
        <v>23.806717737183263</v>
      </c>
      <c r="AT115" s="16">
        <v>-175.23219814241483</v>
      </c>
      <c r="AU115" s="16">
        <v>10.553745928338762</v>
      </c>
      <c r="AV115" s="16">
        <v>29.977502812148476</v>
      </c>
      <c r="AW115" s="16">
        <v>285.71428571428567</v>
      </c>
      <c r="AX115" s="9"/>
      <c r="AY115" s="5">
        <v>0.40298819200000002</v>
      </c>
      <c r="AZ115" s="5">
        <v>0.91315258999999993</v>
      </c>
      <c r="BA115" s="5">
        <v>1.0317801100000001</v>
      </c>
    </row>
    <row r="116" spans="1:53" x14ac:dyDescent="0.2">
      <c r="A116" t="s">
        <v>151</v>
      </c>
      <c r="B116" s="16" t="s">
        <v>15</v>
      </c>
      <c r="C116" s="16" t="s">
        <v>15</v>
      </c>
      <c r="D116" s="16">
        <v>7.4999999999999997E-2</v>
      </c>
      <c r="E116" s="16">
        <v>0.13</v>
      </c>
      <c r="F116" s="16">
        <v>5.5E-2</v>
      </c>
      <c r="G116" s="16">
        <v>0.06</v>
      </c>
      <c r="H116" s="16">
        <v>2.5000000000000001E-2</v>
      </c>
      <c r="I116" s="16">
        <v>2.5000000000000001E-2</v>
      </c>
      <c r="J116" s="16" t="s">
        <v>15</v>
      </c>
      <c r="K116" s="16" t="s">
        <v>15</v>
      </c>
      <c r="L116" s="16" t="s">
        <v>15</v>
      </c>
      <c r="M116" s="16" t="s">
        <v>15</v>
      </c>
      <c r="N116" s="16" t="s">
        <v>15</v>
      </c>
      <c r="O116" s="16" t="s">
        <v>15</v>
      </c>
      <c r="P116" s="16" t="s">
        <v>15</v>
      </c>
      <c r="Q116" s="16" t="s">
        <v>15</v>
      </c>
      <c r="R116" s="21">
        <v>0.48499999999999999</v>
      </c>
      <c r="S116" s="21">
        <v>0.59309999999999996</v>
      </c>
      <c r="T116" s="21">
        <v>0.70120000000000005</v>
      </c>
      <c r="U116" s="21">
        <v>0.84430000000000005</v>
      </c>
      <c r="V116" s="21">
        <v>0.83520000000000005</v>
      </c>
      <c r="W116" s="21">
        <v>1.4570000000000001</v>
      </c>
      <c r="X116" s="21">
        <v>1.4237</v>
      </c>
      <c r="Y116" s="21">
        <v>2.6869000000000001</v>
      </c>
      <c r="Z116" s="21">
        <v>1.1262000000000001</v>
      </c>
      <c r="AA116" s="21">
        <v>0.86099999999999999</v>
      </c>
      <c r="AB116" s="21">
        <v>0.69099999999999995</v>
      </c>
      <c r="AC116" s="21">
        <v>0.72829999999999995</v>
      </c>
      <c r="AD116" s="21">
        <v>0.92120000000000002</v>
      </c>
      <c r="AE116" s="21">
        <v>0.9143</v>
      </c>
      <c r="AF116" s="21">
        <v>0.91200000000000003</v>
      </c>
      <c r="AG116" s="21">
        <v>0.86950000000000005</v>
      </c>
      <c r="AH116" s="16" t="s">
        <v>15</v>
      </c>
      <c r="AI116" s="16" t="s">
        <v>15</v>
      </c>
      <c r="AJ116" s="16">
        <v>39.164490861618795</v>
      </c>
      <c r="AK116" s="16">
        <v>118.18181818181819</v>
      </c>
      <c r="AL116" s="16">
        <v>122.22222222222223</v>
      </c>
      <c r="AM116" s="16">
        <v>19.672131147540984</v>
      </c>
      <c r="AN116" s="16">
        <v>-71.428571428571431</v>
      </c>
      <c r="AO116" s="16">
        <v>-27.777777777777779</v>
      </c>
      <c r="AP116" s="16" t="s">
        <v>15</v>
      </c>
      <c r="AQ116" s="16" t="s">
        <v>15</v>
      </c>
      <c r="AR116" s="16" t="s">
        <v>15</v>
      </c>
      <c r="AS116" s="16" t="s">
        <v>15</v>
      </c>
      <c r="AT116" s="16" t="s">
        <v>15</v>
      </c>
      <c r="AU116" s="16" t="s">
        <v>15</v>
      </c>
      <c r="AV116" s="16" t="s">
        <v>15</v>
      </c>
      <c r="AW116" s="16" t="s">
        <v>15</v>
      </c>
      <c r="AX116" s="9"/>
      <c r="AY116" s="5">
        <v>0.98965607099999997</v>
      </c>
      <c r="AZ116" s="5">
        <v>0.88825800300000002</v>
      </c>
      <c r="BA116" s="5">
        <v>0.94925426700000015</v>
      </c>
    </row>
    <row r="117" spans="1:53" x14ac:dyDescent="0.2">
      <c r="A117" t="s">
        <v>152</v>
      </c>
      <c r="B117" s="16">
        <v>2.1299999999999999E-2</v>
      </c>
      <c r="C117" s="16" t="s">
        <v>15</v>
      </c>
      <c r="D117" s="16" t="s">
        <v>15</v>
      </c>
      <c r="E117" s="16" t="s">
        <v>15</v>
      </c>
      <c r="F117" s="16" t="s">
        <v>15</v>
      </c>
      <c r="G117" s="16" t="s">
        <v>15</v>
      </c>
      <c r="H117" s="16" t="s">
        <v>15</v>
      </c>
      <c r="I117" s="16" t="s">
        <v>15</v>
      </c>
      <c r="J117" s="16" t="s">
        <v>15</v>
      </c>
      <c r="K117" s="16" t="s">
        <v>15</v>
      </c>
      <c r="L117" s="16">
        <v>4.4999999999999997E-3</v>
      </c>
      <c r="M117" s="16">
        <v>8.8999999999999999E-3</v>
      </c>
      <c r="N117" s="16">
        <v>6.7000000000000002E-3</v>
      </c>
      <c r="O117" s="16">
        <v>7.1999999999999998E-3</v>
      </c>
      <c r="P117" s="16" t="s">
        <v>15</v>
      </c>
      <c r="Q117" s="16" t="s">
        <v>15</v>
      </c>
      <c r="R117" s="21">
        <v>2.5716000000000001</v>
      </c>
      <c r="S117" s="21">
        <v>1.6109</v>
      </c>
      <c r="T117" s="21">
        <v>1.8270999999999999</v>
      </c>
      <c r="U117" s="21">
        <v>2.0251000000000001</v>
      </c>
      <c r="V117" s="21">
        <v>0.93930000000000002</v>
      </c>
      <c r="W117" s="21">
        <v>0.1227</v>
      </c>
      <c r="X117" s="21">
        <v>0.31109999999999999</v>
      </c>
      <c r="Y117" s="21">
        <v>0.39090000000000003</v>
      </c>
      <c r="Z117" s="21">
        <v>0.5575</v>
      </c>
      <c r="AA117" s="21">
        <v>0.62660000000000005</v>
      </c>
      <c r="AB117" s="21">
        <v>1.1276999999999999</v>
      </c>
      <c r="AC117" s="21">
        <v>0.92600000000000005</v>
      </c>
      <c r="AD117" s="21">
        <v>0.95830000000000004</v>
      </c>
      <c r="AE117" s="21">
        <v>1.0437000000000001</v>
      </c>
      <c r="AF117" s="21">
        <v>1.0282</v>
      </c>
      <c r="AG117" s="21">
        <v>1.0914999999999999</v>
      </c>
      <c r="AH117" s="16">
        <v>5.2605581625092617</v>
      </c>
      <c r="AI117" s="16" t="s">
        <v>15</v>
      </c>
      <c r="AJ117" s="16" t="s">
        <v>15</v>
      </c>
      <c r="AK117" s="16" t="s">
        <v>15</v>
      </c>
      <c r="AL117" s="16" t="s">
        <v>15</v>
      </c>
      <c r="AM117" s="16" t="s">
        <v>15</v>
      </c>
      <c r="AN117" s="16" t="s">
        <v>15</v>
      </c>
      <c r="AO117" s="16" t="s">
        <v>15</v>
      </c>
      <c r="AP117" s="16" t="s">
        <v>15</v>
      </c>
      <c r="AQ117" s="16" t="s">
        <v>15</v>
      </c>
      <c r="AR117" s="16">
        <v>7.1884984025559095</v>
      </c>
      <c r="AS117" s="16">
        <v>14.217252396166133</v>
      </c>
      <c r="AT117" s="16">
        <v>14.988814317673379</v>
      </c>
      <c r="AU117" s="16">
        <v>15.09433962264151</v>
      </c>
      <c r="AV117" s="16" t="s">
        <v>15</v>
      </c>
      <c r="AW117" s="16" t="s">
        <v>15</v>
      </c>
      <c r="AX117" s="9"/>
      <c r="AY117" s="5">
        <v>0.82524436899999998</v>
      </c>
      <c r="AZ117" s="5">
        <v>0.8417242920000001</v>
      </c>
      <c r="BA117" s="5">
        <v>0.71892763000000004</v>
      </c>
    </row>
    <row r="118" spans="1:53" x14ac:dyDescent="0.2">
      <c r="A118" t="s">
        <v>153</v>
      </c>
      <c r="B118" s="16" t="s">
        <v>15</v>
      </c>
      <c r="C118" s="16" t="s">
        <v>15</v>
      </c>
      <c r="D118" s="16" t="s">
        <v>15</v>
      </c>
      <c r="E118" s="16" t="s">
        <v>15</v>
      </c>
      <c r="F118" s="16">
        <v>0.14000000000000001</v>
      </c>
      <c r="G118" s="16">
        <v>0.14000000000000001</v>
      </c>
      <c r="H118" s="16">
        <v>0.14000000000000001</v>
      </c>
      <c r="I118" s="16">
        <v>0.11</v>
      </c>
      <c r="J118" s="16">
        <v>0.08</v>
      </c>
      <c r="K118" s="16">
        <v>0.09</v>
      </c>
      <c r="L118" s="16">
        <v>0.16</v>
      </c>
      <c r="M118" s="16">
        <v>0.16</v>
      </c>
      <c r="N118" s="16">
        <v>0.16</v>
      </c>
      <c r="O118" s="16">
        <v>0.16</v>
      </c>
      <c r="P118" s="16">
        <v>0.12</v>
      </c>
      <c r="Q118" s="16">
        <v>0.08</v>
      </c>
      <c r="R118" s="21" t="s">
        <v>15</v>
      </c>
      <c r="S118" s="21">
        <v>1.2381</v>
      </c>
      <c r="T118" s="21">
        <v>0.97699999999999998</v>
      </c>
      <c r="U118" s="21">
        <v>1.9432</v>
      </c>
      <c r="V118" s="21">
        <v>2.1595</v>
      </c>
      <c r="W118" s="21">
        <v>2.3877999999999999</v>
      </c>
      <c r="X118" s="21">
        <v>2.5724</v>
      </c>
      <c r="Y118" s="21">
        <v>2.6873</v>
      </c>
      <c r="Z118" s="21">
        <v>2.7984</v>
      </c>
      <c r="AA118" s="21">
        <v>3.0062000000000002</v>
      </c>
      <c r="AB118" s="21">
        <v>3.3694999999999999</v>
      </c>
      <c r="AC118" s="21">
        <v>3.6322999999999999</v>
      </c>
      <c r="AD118" s="21">
        <v>3.9729000000000001</v>
      </c>
      <c r="AE118" s="21">
        <v>4.2720000000000002</v>
      </c>
      <c r="AF118" s="21">
        <v>4.3754</v>
      </c>
      <c r="AG118" s="21">
        <v>4.4593999999999996</v>
      </c>
      <c r="AH118" s="16" t="s">
        <v>15</v>
      </c>
      <c r="AI118" s="16" t="s">
        <v>15</v>
      </c>
      <c r="AJ118" s="16" t="s">
        <v>15</v>
      </c>
      <c r="AK118" s="16" t="s">
        <v>15</v>
      </c>
      <c r="AL118" s="16">
        <v>24.137931034482762</v>
      </c>
      <c r="AM118" s="16">
        <v>35.897435897435898</v>
      </c>
      <c r="AN118" s="16">
        <v>41.176470588235297</v>
      </c>
      <c r="AO118" s="16">
        <v>40.74074074074074</v>
      </c>
      <c r="AP118" s="16">
        <v>36.363636363636367</v>
      </c>
      <c r="AQ118" s="16">
        <v>33.333333333333329</v>
      </c>
      <c r="AR118" s="16">
        <v>34.782608695652172</v>
      </c>
      <c r="AS118" s="16">
        <v>38.095238095238102</v>
      </c>
      <c r="AT118" s="16">
        <v>32</v>
      </c>
      <c r="AU118" s="16">
        <v>34.782608695652172</v>
      </c>
      <c r="AV118" s="16">
        <v>52.173913043478258</v>
      </c>
      <c r="AW118" s="16">
        <v>42.105263157894733</v>
      </c>
      <c r="AX118" s="9"/>
      <c r="AY118" s="5">
        <v>0.54951873299999998</v>
      </c>
      <c r="AZ118" s="5">
        <v>0.72796693499999998</v>
      </c>
      <c r="BA118" s="5">
        <v>0.65972984700000004</v>
      </c>
    </row>
    <row r="119" spans="1:53" x14ac:dyDescent="0.2">
      <c r="A119" t="s">
        <v>154</v>
      </c>
      <c r="B119" s="16" t="s">
        <v>15</v>
      </c>
      <c r="C119" s="16" t="s">
        <v>15</v>
      </c>
      <c r="D119" s="16">
        <v>9.7600000000000006E-2</v>
      </c>
      <c r="E119" s="16">
        <v>0.34150000000000003</v>
      </c>
      <c r="F119" s="16" t="s">
        <v>15</v>
      </c>
      <c r="G119" s="16">
        <v>4.8800000000000003E-2</v>
      </c>
      <c r="H119" s="16">
        <v>9.7600000000000006E-2</v>
      </c>
      <c r="I119" s="16">
        <v>9.7600000000000006E-2</v>
      </c>
      <c r="J119" s="16">
        <v>9.7600000000000006E-2</v>
      </c>
      <c r="K119" s="16">
        <v>0.34150000000000003</v>
      </c>
      <c r="L119" s="16">
        <v>0.34150000000000003</v>
      </c>
      <c r="M119" s="16">
        <v>0.39300000000000002</v>
      </c>
      <c r="N119" s="16">
        <v>0.55000000000000004</v>
      </c>
      <c r="O119" s="16">
        <v>0.65</v>
      </c>
      <c r="P119" s="16">
        <v>0.5</v>
      </c>
      <c r="Q119" s="16">
        <v>0.5</v>
      </c>
      <c r="R119" s="21">
        <v>2.5745</v>
      </c>
      <c r="S119" s="21">
        <v>3.8191999999999999</v>
      </c>
      <c r="T119" s="21">
        <v>4.2179000000000002</v>
      </c>
      <c r="U119" s="21">
        <v>4.2061000000000002</v>
      </c>
      <c r="V119" s="21">
        <v>3.5865</v>
      </c>
      <c r="W119" s="21">
        <v>3.6890999999999998</v>
      </c>
      <c r="X119" s="21">
        <v>3.4401999999999999</v>
      </c>
      <c r="Y119" s="21">
        <v>3.698</v>
      </c>
      <c r="Z119" s="21">
        <v>3.5244</v>
      </c>
      <c r="AA119" s="21">
        <v>3.7688999999999999</v>
      </c>
      <c r="AB119" s="21">
        <v>4.8533999999999997</v>
      </c>
      <c r="AC119" s="21">
        <v>9.7707999999999995</v>
      </c>
      <c r="AD119" s="21">
        <v>11.2904</v>
      </c>
      <c r="AE119" s="21">
        <v>12.0771</v>
      </c>
      <c r="AF119" s="21">
        <v>12.6812</v>
      </c>
      <c r="AG119" s="21">
        <v>13.8652</v>
      </c>
      <c r="AH119" s="16" t="s">
        <v>15</v>
      </c>
      <c r="AI119" s="16" t="s">
        <v>15</v>
      </c>
      <c r="AJ119" s="16">
        <v>52.642934196332256</v>
      </c>
      <c r="AK119" s="16">
        <v>55.564594858444515</v>
      </c>
      <c r="AL119" s="16" t="s">
        <v>15</v>
      </c>
      <c r="AM119" s="16">
        <v>166.5529010238908</v>
      </c>
      <c r="AN119" s="16">
        <v>26.328567574858379</v>
      </c>
      <c r="AO119" s="16">
        <v>166.83760683760684</v>
      </c>
      <c r="AP119" s="16">
        <v>-47.632991703269887</v>
      </c>
      <c r="AQ119" s="16">
        <v>62.511440600402715</v>
      </c>
      <c r="AR119" s="16">
        <v>100</v>
      </c>
      <c r="AS119" s="16">
        <v>8.6816294070866835</v>
      </c>
      <c r="AT119" s="16">
        <v>40.441176470588239</v>
      </c>
      <c r="AU119" s="16">
        <v>50.387596899224803</v>
      </c>
      <c r="AV119" s="16">
        <v>42.372881355932208</v>
      </c>
      <c r="AW119" s="16">
        <v>46.728971962616825</v>
      </c>
      <c r="AX119" s="9"/>
      <c r="AY119" s="5">
        <v>0.85950656100000011</v>
      </c>
      <c r="AZ119" s="5">
        <v>1.16794153</v>
      </c>
      <c r="BA119" s="5">
        <v>1.0508717600000002</v>
      </c>
    </row>
    <row r="120" spans="1:53" x14ac:dyDescent="0.2">
      <c r="A120" t="s">
        <v>155</v>
      </c>
      <c r="B120" s="16" t="s">
        <v>15</v>
      </c>
      <c r="C120" s="16" t="s">
        <v>15</v>
      </c>
      <c r="D120" s="16" t="s">
        <v>15</v>
      </c>
      <c r="E120" s="16" t="s">
        <v>15</v>
      </c>
      <c r="F120" s="16" t="s">
        <v>15</v>
      </c>
      <c r="G120" s="16" t="s">
        <v>15</v>
      </c>
      <c r="H120" s="16" t="s">
        <v>15</v>
      </c>
      <c r="I120" s="16" t="s">
        <v>15</v>
      </c>
      <c r="J120" s="16" t="s">
        <v>15</v>
      </c>
      <c r="K120" s="16" t="s">
        <v>15</v>
      </c>
      <c r="L120" s="16" t="s">
        <v>15</v>
      </c>
      <c r="M120" s="16" t="s">
        <v>15</v>
      </c>
      <c r="N120" s="16">
        <v>1.9099999999999999E-2</v>
      </c>
      <c r="O120" s="16">
        <v>2.23E-2</v>
      </c>
      <c r="P120" s="16">
        <v>0.06</v>
      </c>
      <c r="Q120" s="16">
        <v>2.2499999999999999E-2</v>
      </c>
      <c r="R120" s="21" t="s">
        <v>15</v>
      </c>
      <c r="S120" s="21" t="s">
        <v>15</v>
      </c>
      <c r="T120" s="21" t="s">
        <v>15</v>
      </c>
      <c r="U120" s="21" t="s">
        <v>15</v>
      </c>
      <c r="V120" s="21" t="s">
        <v>15</v>
      </c>
      <c r="W120" s="21" t="s">
        <v>15</v>
      </c>
      <c r="X120" s="21" t="s">
        <v>15</v>
      </c>
      <c r="Y120" s="21" t="s">
        <v>15</v>
      </c>
      <c r="Z120" s="21" t="s">
        <v>15</v>
      </c>
      <c r="AA120" s="21" t="s">
        <v>15</v>
      </c>
      <c r="AB120" s="21">
        <v>1.9148000000000001</v>
      </c>
      <c r="AC120" s="21">
        <v>2.0131999999999999</v>
      </c>
      <c r="AD120" s="21">
        <v>2.0928</v>
      </c>
      <c r="AE120" s="21">
        <v>2.4089999999999998</v>
      </c>
      <c r="AF120" s="21">
        <v>2.4076</v>
      </c>
      <c r="AG120" s="21">
        <v>2.4081999999999999</v>
      </c>
      <c r="AH120" s="16" t="s">
        <v>15</v>
      </c>
      <c r="AI120" s="16" t="s">
        <v>15</v>
      </c>
      <c r="AJ120" s="16" t="s">
        <v>15</v>
      </c>
      <c r="AK120" s="16" t="s">
        <v>15</v>
      </c>
      <c r="AL120" s="16" t="s">
        <v>15</v>
      </c>
      <c r="AM120" s="16" t="s">
        <v>15</v>
      </c>
      <c r="AN120" s="16" t="s">
        <v>15</v>
      </c>
      <c r="AO120" s="16" t="s">
        <v>15</v>
      </c>
      <c r="AP120" s="16" t="s">
        <v>15</v>
      </c>
      <c r="AQ120" s="16" t="s">
        <v>15</v>
      </c>
      <c r="AR120" s="16" t="s">
        <v>15</v>
      </c>
      <c r="AS120" s="16" t="s">
        <v>15</v>
      </c>
      <c r="AT120" s="16">
        <v>23.236009732360095</v>
      </c>
      <c r="AU120" s="16">
        <v>37.166666666666671</v>
      </c>
      <c r="AV120" s="16">
        <v>600</v>
      </c>
      <c r="AW120" s="16">
        <v>112.5</v>
      </c>
      <c r="AX120" s="9"/>
      <c r="AY120" s="5">
        <v>1.13496212</v>
      </c>
      <c r="AZ120" s="5">
        <v>1.1915603700000001</v>
      </c>
      <c r="BA120" s="5">
        <v>1.1027954200000001</v>
      </c>
    </row>
    <row r="121" spans="1:53" x14ac:dyDescent="0.2">
      <c r="A121" t="s">
        <v>156</v>
      </c>
      <c r="B121" s="16">
        <v>0.1653</v>
      </c>
      <c r="C121" s="16">
        <v>0.1653</v>
      </c>
      <c r="D121" s="16">
        <v>0.13769999999999999</v>
      </c>
      <c r="E121" s="16">
        <v>0.20660000000000001</v>
      </c>
      <c r="F121" s="16">
        <v>0.20660000000000001</v>
      </c>
      <c r="G121" s="16">
        <v>0.2727</v>
      </c>
      <c r="H121" s="16">
        <v>0.2727</v>
      </c>
      <c r="I121" s="16">
        <v>0.75</v>
      </c>
      <c r="J121" s="16">
        <v>0.35</v>
      </c>
      <c r="K121" s="16">
        <v>0.14000000000000001</v>
      </c>
      <c r="L121" s="16">
        <v>0.28000000000000003</v>
      </c>
      <c r="M121" s="16">
        <v>0.31</v>
      </c>
      <c r="N121" s="16">
        <v>0.1</v>
      </c>
      <c r="O121" s="16">
        <v>0.2</v>
      </c>
      <c r="P121" s="16">
        <v>0.35</v>
      </c>
      <c r="Q121" s="16">
        <v>0.49</v>
      </c>
      <c r="R121" s="21">
        <v>2.6471</v>
      </c>
      <c r="S121" s="21">
        <v>2.7425000000000002</v>
      </c>
      <c r="T121" s="21">
        <v>2.8170999999999999</v>
      </c>
      <c r="U121" s="21">
        <v>2.9112999999999998</v>
      </c>
      <c r="V121" s="21">
        <v>2.9821</v>
      </c>
      <c r="W121" s="21">
        <v>3.0375999999999999</v>
      </c>
      <c r="X121" s="21">
        <v>3.1383000000000001</v>
      </c>
      <c r="Y121" s="21">
        <v>3.1696</v>
      </c>
      <c r="Z121" s="21">
        <v>3.3346</v>
      </c>
      <c r="AA121" s="21">
        <v>3.0703999999999998</v>
      </c>
      <c r="AB121" s="21">
        <v>3.4073000000000002</v>
      </c>
      <c r="AC121" s="21">
        <v>3.4811999999999999</v>
      </c>
      <c r="AD121" s="21">
        <v>3.3254999999999999</v>
      </c>
      <c r="AE121" s="21">
        <v>3.5392000000000001</v>
      </c>
      <c r="AF121" s="21">
        <v>3.8544</v>
      </c>
      <c r="AG121" s="21">
        <v>3.7880000000000003</v>
      </c>
      <c r="AH121" s="16">
        <v>69.19213059857681</v>
      </c>
      <c r="AI121" s="16">
        <v>63.381901840490805</v>
      </c>
      <c r="AJ121" s="16">
        <v>57.422852376980806</v>
      </c>
      <c r="AK121" s="16">
        <v>78.109640831758028</v>
      </c>
      <c r="AL121" s="16">
        <v>73.52313167259787</v>
      </c>
      <c r="AM121" s="16">
        <v>100</v>
      </c>
      <c r="AN121" s="16">
        <v>73.168768446471702</v>
      </c>
      <c r="AO121" s="16">
        <v>136.36363636363635</v>
      </c>
      <c r="AP121" s="16">
        <v>83.333333333333329</v>
      </c>
      <c r="AQ121" s="16">
        <v>93.333333333333343</v>
      </c>
      <c r="AR121" s="16">
        <v>60.869565217391312</v>
      </c>
      <c r="AS121" s="16">
        <v>86.111111111111114</v>
      </c>
      <c r="AT121" s="16">
        <v>62.5</v>
      </c>
      <c r="AU121" s="16">
        <v>64.516129032258078</v>
      </c>
      <c r="AV121" s="16">
        <v>67.307692307692307</v>
      </c>
      <c r="AW121" s="16">
        <v>116.66666666666667</v>
      </c>
      <c r="AX121" s="9"/>
      <c r="AY121" s="5">
        <v>0.52563577900000003</v>
      </c>
      <c r="AZ121" s="5">
        <v>0.65798516700000009</v>
      </c>
      <c r="BA121" s="5">
        <v>0.55598376400000005</v>
      </c>
    </row>
    <row r="122" spans="1:53" x14ac:dyDescent="0.2">
      <c r="A122" t="s">
        <v>157</v>
      </c>
      <c r="B122" s="16">
        <v>0.8</v>
      </c>
      <c r="C122" s="16">
        <v>0.8</v>
      </c>
      <c r="D122" s="16">
        <v>0.16800000000000001</v>
      </c>
      <c r="E122" s="16">
        <v>0.128</v>
      </c>
      <c r="F122" s="16">
        <v>0.128</v>
      </c>
      <c r="G122" s="16">
        <v>0.08</v>
      </c>
      <c r="H122" s="16" t="s">
        <v>15</v>
      </c>
      <c r="I122" s="16" t="s">
        <v>15</v>
      </c>
      <c r="J122" s="16">
        <v>0.16</v>
      </c>
      <c r="K122" s="16" t="s">
        <v>15</v>
      </c>
      <c r="L122" s="16">
        <v>0.1278</v>
      </c>
      <c r="M122" s="16">
        <v>0.1</v>
      </c>
      <c r="N122" s="16">
        <v>0.1</v>
      </c>
      <c r="O122" s="16" t="s">
        <v>15</v>
      </c>
      <c r="P122" s="16">
        <v>0.09</v>
      </c>
      <c r="Q122" s="16">
        <v>0.18</v>
      </c>
      <c r="R122" s="21">
        <v>3.411</v>
      </c>
      <c r="S122" s="21">
        <v>0.75349999999999995</v>
      </c>
      <c r="T122" s="21">
        <v>1.5663</v>
      </c>
      <c r="U122" s="21">
        <v>1.5586</v>
      </c>
      <c r="V122" s="21">
        <v>1.6465999999999998</v>
      </c>
      <c r="W122" s="21">
        <v>1.506</v>
      </c>
      <c r="X122" s="21">
        <v>1.3275000000000001</v>
      </c>
      <c r="Y122" s="21">
        <v>1.2882</v>
      </c>
      <c r="Z122" s="21">
        <v>1.4924999999999999</v>
      </c>
      <c r="AA122" s="21">
        <v>1.5202</v>
      </c>
      <c r="AB122" s="21">
        <v>1.9005999999999998</v>
      </c>
      <c r="AC122" s="21">
        <v>1.9915</v>
      </c>
      <c r="AD122" s="21">
        <v>1.7326999999999999</v>
      </c>
      <c r="AE122" s="21">
        <v>2.1475</v>
      </c>
      <c r="AF122" s="21">
        <v>1.7109000000000001</v>
      </c>
      <c r="AG122" s="21">
        <v>1.7806</v>
      </c>
      <c r="AH122" s="16">
        <v>91.324200913242009</v>
      </c>
      <c r="AI122" s="16">
        <v>45.248868778280546</v>
      </c>
      <c r="AJ122" s="16">
        <v>43.032786885245898</v>
      </c>
      <c r="AK122" s="16">
        <v>80</v>
      </c>
      <c r="AL122" s="16">
        <v>34.042553191489361</v>
      </c>
      <c r="AM122" s="16">
        <v>2500</v>
      </c>
      <c r="AN122" s="16" t="s">
        <v>15</v>
      </c>
      <c r="AO122" s="16" t="s">
        <v>15</v>
      </c>
      <c r="AP122" s="16">
        <v>80</v>
      </c>
      <c r="AQ122" s="16" t="s">
        <v>15</v>
      </c>
      <c r="AR122" s="16">
        <v>31.170731707317074</v>
      </c>
      <c r="AS122" s="16">
        <v>55.555555555555557</v>
      </c>
      <c r="AT122" s="16">
        <v>-58.82352941176471</v>
      </c>
      <c r="AU122" s="16" t="s">
        <v>15</v>
      </c>
      <c r="AV122" s="16">
        <v>-50</v>
      </c>
      <c r="AW122" s="16">
        <v>128.57142857142856</v>
      </c>
      <c r="AX122" s="9"/>
      <c r="AY122" s="5">
        <v>0.39485000349999999</v>
      </c>
      <c r="AZ122" s="5">
        <v>0.83384522599999999</v>
      </c>
      <c r="BA122" s="5">
        <v>0.74132077200000002</v>
      </c>
    </row>
    <row r="123" spans="1:53" x14ac:dyDescent="0.2">
      <c r="A123" t="s">
        <v>158</v>
      </c>
      <c r="B123" s="16">
        <v>8.6E-3</v>
      </c>
      <c r="C123" s="16">
        <v>1.0699999999999999E-2</v>
      </c>
      <c r="D123" s="16">
        <v>8.6E-3</v>
      </c>
      <c r="E123" s="16">
        <v>8.6E-3</v>
      </c>
      <c r="F123" s="16">
        <v>1.0699999999999999E-2</v>
      </c>
      <c r="G123" s="16">
        <v>0.01</v>
      </c>
      <c r="H123" s="16">
        <v>0.01</v>
      </c>
      <c r="I123" s="16">
        <v>1.2500000000000001E-2</v>
      </c>
      <c r="J123" s="16">
        <v>2.75E-2</v>
      </c>
      <c r="K123" s="16">
        <v>1.9E-2</v>
      </c>
      <c r="L123" s="16">
        <v>2.5000000000000001E-2</v>
      </c>
      <c r="M123" s="16">
        <v>0.03</v>
      </c>
      <c r="N123" s="16">
        <v>3.5999999999999997E-2</v>
      </c>
      <c r="O123" s="16">
        <v>4.1599999999999998E-2</v>
      </c>
      <c r="P123" s="16">
        <v>4.5999999999999999E-2</v>
      </c>
      <c r="Q123" s="16">
        <v>4.8000000000000001E-2</v>
      </c>
      <c r="R123" s="21">
        <v>0.12659999999999999</v>
      </c>
      <c r="S123" s="21">
        <v>0.14050000000000001</v>
      </c>
      <c r="T123" s="21">
        <v>0.1452</v>
      </c>
      <c r="U123" s="21">
        <v>0.15310000000000001</v>
      </c>
      <c r="V123" s="21">
        <v>0.1661</v>
      </c>
      <c r="W123" s="21">
        <v>0.20219999999999999</v>
      </c>
      <c r="X123" s="21">
        <v>0.20219999999999999</v>
      </c>
      <c r="Y123" s="21">
        <v>0.2727</v>
      </c>
      <c r="Z123" s="21">
        <v>0.3115</v>
      </c>
      <c r="AA123" s="21">
        <v>0.32550000000000001</v>
      </c>
      <c r="AB123" s="21">
        <v>0.4158</v>
      </c>
      <c r="AC123" s="21">
        <v>0.50919999999999999</v>
      </c>
      <c r="AD123" s="21">
        <v>0.57969999999999999</v>
      </c>
      <c r="AE123" s="21">
        <v>0.6784</v>
      </c>
      <c r="AF123" s="21">
        <v>0.87660000000000005</v>
      </c>
      <c r="AG123" s="21">
        <v>0.88939999999999997</v>
      </c>
      <c r="AH123" s="16">
        <v>57.333333333333336</v>
      </c>
      <c r="AI123" s="16">
        <v>47.767857142857139</v>
      </c>
      <c r="AJ123" s="16">
        <v>55.483870967741936</v>
      </c>
      <c r="AK123" s="16">
        <v>52.121212121212125</v>
      </c>
      <c r="AL123" s="16">
        <v>49.308755760368662</v>
      </c>
      <c r="AM123" s="16">
        <v>44.052863436123346</v>
      </c>
      <c r="AN123" s="16">
        <v>-454.5454545454545</v>
      </c>
      <c r="AO123" s="16">
        <v>30.120481927710845</v>
      </c>
      <c r="AP123" s="16">
        <v>80.882352941176464</v>
      </c>
      <c r="AQ123" s="16">
        <v>56.547619047619044</v>
      </c>
      <c r="AR123" s="16">
        <v>48.732943469785575</v>
      </c>
      <c r="AS123" s="16">
        <v>32.89473684210526</v>
      </c>
      <c r="AT123" s="16">
        <v>37.422037422037427</v>
      </c>
      <c r="AU123" s="16">
        <v>33.413654618473892</v>
      </c>
      <c r="AV123" s="16">
        <v>46</v>
      </c>
      <c r="AW123" s="16">
        <v>43.63636363636364</v>
      </c>
      <c r="AX123" s="9"/>
      <c r="AY123" s="5">
        <v>0.52192706099999997</v>
      </c>
      <c r="AZ123" s="5">
        <v>1.0171788000000002</v>
      </c>
      <c r="BA123" s="5">
        <v>0.75032155199999995</v>
      </c>
    </row>
    <row r="124" spans="1:53" x14ac:dyDescent="0.2">
      <c r="A124" t="s">
        <v>159</v>
      </c>
      <c r="B124" s="16">
        <v>5.8799999999999998E-2</v>
      </c>
      <c r="C124" s="16">
        <v>7.9299999999999995E-2</v>
      </c>
      <c r="D124" s="16">
        <v>0.23330000000000001</v>
      </c>
      <c r="E124" s="16">
        <v>0.23330000000000001</v>
      </c>
      <c r="F124" s="16">
        <v>5.6000000000000001E-2</v>
      </c>
      <c r="G124" s="16">
        <v>5.6000000000000001E-2</v>
      </c>
      <c r="H124" s="16">
        <v>7.0000000000000007E-2</v>
      </c>
      <c r="I124" s="16">
        <v>4.4299999999999999E-2</v>
      </c>
      <c r="J124" s="16">
        <v>7.9299999999999995E-2</v>
      </c>
      <c r="K124" s="16">
        <v>1.1000000000000001E-3</v>
      </c>
      <c r="L124" s="16">
        <v>3.5000000000000001E-3</v>
      </c>
      <c r="M124" s="16">
        <v>0.17</v>
      </c>
      <c r="N124" s="16">
        <v>0.18</v>
      </c>
      <c r="O124" s="16">
        <v>0.18</v>
      </c>
      <c r="P124" s="16">
        <v>0.18</v>
      </c>
      <c r="Q124" s="16" t="s">
        <v>15</v>
      </c>
      <c r="R124" s="21">
        <v>2.2959000000000001</v>
      </c>
      <c r="S124" s="21">
        <v>2.3218000000000001</v>
      </c>
      <c r="T124" s="21">
        <v>2.4736000000000002</v>
      </c>
      <c r="U124" s="21">
        <v>2.3502999999999998</v>
      </c>
      <c r="V124" s="21">
        <v>2.3186</v>
      </c>
      <c r="W124" s="21">
        <v>2.3378999999999999</v>
      </c>
      <c r="X124" s="21">
        <v>2.3620999999999999</v>
      </c>
      <c r="Y124" s="21">
        <v>2.3412000000000002</v>
      </c>
      <c r="Z124" s="21">
        <v>2.3144</v>
      </c>
      <c r="AA124" s="21">
        <v>2.4742999999999999</v>
      </c>
      <c r="AB124" s="21">
        <v>2.3894000000000002</v>
      </c>
      <c r="AC124" s="21">
        <v>2.5034000000000001</v>
      </c>
      <c r="AD124" s="21">
        <v>2.5320999999999998</v>
      </c>
      <c r="AE124" s="21">
        <v>2.5449999999999999</v>
      </c>
      <c r="AF124" s="21">
        <v>2.5507</v>
      </c>
      <c r="AG124" s="21">
        <v>2.5925000000000002</v>
      </c>
      <c r="AH124" s="16">
        <v>99.156829679595276</v>
      </c>
      <c r="AI124" s="16">
        <v>99.373433583959908</v>
      </c>
      <c r="AJ124" s="16">
        <v>98.190235690235696</v>
      </c>
      <c r="AK124" s="16">
        <v>209.99099909991</v>
      </c>
      <c r="AL124" s="16">
        <v>80.57553956834532</v>
      </c>
      <c r="AM124" s="16">
        <v>83.958020989505258</v>
      </c>
      <c r="AN124" s="16">
        <v>87.173100871731023</v>
      </c>
      <c r="AO124" s="16">
        <v>98.883928571428569</v>
      </c>
      <c r="AP124" s="16">
        <v>103.66013071895424</v>
      </c>
      <c r="AQ124" s="16">
        <v>0.74123989218328845</v>
      </c>
      <c r="AR124" s="16">
        <v>2.7365129007036746</v>
      </c>
      <c r="AS124" s="16">
        <v>62.962962962962962</v>
      </c>
      <c r="AT124" s="16">
        <v>89.999999999999986</v>
      </c>
      <c r="AU124" s="16">
        <v>94.73684210526315</v>
      </c>
      <c r="AV124" s="16">
        <v>94.73684210526315</v>
      </c>
      <c r="AW124" s="16" t="s">
        <v>15</v>
      </c>
      <c r="AX124" s="9"/>
      <c r="AY124" s="5">
        <v>0.75747460599999994</v>
      </c>
      <c r="AZ124" s="5">
        <v>0.63688499100000007</v>
      </c>
      <c r="BA124" s="5">
        <v>0.58451692</v>
      </c>
    </row>
    <row r="125" spans="1:53" x14ac:dyDescent="0.2">
      <c r="A125" t="s">
        <v>160</v>
      </c>
      <c r="B125" s="16" t="s">
        <v>15</v>
      </c>
      <c r="C125" s="16" t="s">
        <v>15</v>
      </c>
      <c r="D125" s="16">
        <v>1.0999999999999999E-2</v>
      </c>
      <c r="E125" s="16">
        <v>4.1500000000000002E-2</v>
      </c>
      <c r="F125" s="16">
        <v>2.0799999999999999E-2</v>
      </c>
      <c r="G125" s="16">
        <v>4.1500000000000002E-2</v>
      </c>
      <c r="H125" s="16">
        <v>3.32E-2</v>
      </c>
      <c r="I125" s="16">
        <v>8.3000000000000004E-2</v>
      </c>
      <c r="J125" s="16">
        <v>0.249</v>
      </c>
      <c r="K125" s="16">
        <v>0.15</v>
      </c>
      <c r="L125" s="16">
        <v>0.26</v>
      </c>
      <c r="M125" s="16">
        <v>0.2</v>
      </c>
      <c r="N125" s="16">
        <v>0.05</v>
      </c>
      <c r="O125" s="16" t="s">
        <v>15</v>
      </c>
      <c r="P125" s="16">
        <v>0.05</v>
      </c>
      <c r="Q125" s="16">
        <v>0.1</v>
      </c>
      <c r="R125" s="21">
        <v>-256.45920000000001</v>
      </c>
      <c r="S125" s="21">
        <v>0.55179999999999996</v>
      </c>
      <c r="T125" s="21">
        <v>0.86709999999999998</v>
      </c>
      <c r="U125" s="21">
        <v>1.0455000000000001</v>
      </c>
      <c r="V125" s="21">
        <v>0.96540000000000004</v>
      </c>
      <c r="W125" s="21">
        <v>1.0533999999999999</v>
      </c>
      <c r="X125" s="21">
        <v>1.0826</v>
      </c>
      <c r="Y125" s="21">
        <v>1.2107000000000001</v>
      </c>
      <c r="Z125" s="21">
        <v>1.6938</v>
      </c>
      <c r="AA125" s="21">
        <v>1.6539000000000001</v>
      </c>
      <c r="AB125" s="21">
        <v>1.9241000000000001</v>
      </c>
      <c r="AC125" s="21">
        <v>2.1427999999999998</v>
      </c>
      <c r="AD125" s="21">
        <v>1.6903999999999999</v>
      </c>
      <c r="AE125" s="21">
        <v>1.7107999999999999</v>
      </c>
      <c r="AF125" s="21">
        <v>1.8007</v>
      </c>
      <c r="AG125" s="21">
        <v>1.8593</v>
      </c>
      <c r="AH125" s="16" t="s">
        <v>15</v>
      </c>
      <c r="AI125" s="16" t="s">
        <v>15</v>
      </c>
      <c r="AJ125" s="16">
        <v>3.329297820823244</v>
      </c>
      <c r="AK125" s="16">
        <v>28.561596696490021</v>
      </c>
      <c r="AL125" s="16">
        <v>29.461756373937675</v>
      </c>
      <c r="AM125" s="16">
        <v>33.333333333333336</v>
      </c>
      <c r="AN125" s="16">
        <v>790.47619047619048</v>
      </c>
      <c r="AO125" s="16">
        <v>51.26621371216801</v>
      </c>
      <c r="AP125" s="16">
        <v>67.406605305901451</v>
      </c>
      <c r="AQ125" s="16">
        <v>83.333333333333343</v>
      </c>
      <c r="AR125" s="16">
        <v>55.913978494623649</v>
      </c>
      <c r="AS125" s="16">
        <v>44.44444444444445</v>
      </c>
      <c r="AT125" s="16">
        <v>-14.285714285714288</v>
      </c>
      <c r="AU125" s="16" t="s">
        <v>15</v>
      </c>
      <c r="AV125" s="16">
        <v>35.714285714285715</v>
      </c>
      <c r="AW125" s="16">
        <v>111.11111111111111</v>
      </c>
      <c r="AX125" s="9"/>
      <c r="AY125" s="5">
        <v>0.53842896000000007</v>
      </c>
      <c r="AZ125" s="5">
        <v>1.05846219</v>
      </c>
      <c r="BA125" s="5">
        <v>1.05580564</v>
      </c>
    </row>
    <row r="126" spans="1:53" x14ac:dyDescent="0.2">
      <c r="A126" t="s">
        <v>161</v>
      </c>
      <c r="B126" s="16" t="s">
        <v>15</v>
      </c>
      <c r="C126" s="16" t="s">
        <v>15</v>
      </c>
      <c r="D126" s="16" t="s">
        <v>15</v>
      </c>
      <c r="E126" s="16" t="s">
        <v>15</v>
      </c>
      <c r="F126" s="16" t="s">
        <v>15</v>
      </c>
      <c r="G126" s="16" t="s">
        <v>15</v>
      </c>
      <c r="H126" s="16" t="s">
        <v>15</v>
      </c>
      <c r="I126" s="16" t="s">
        <v>15</v>
      </c>
      <c r="J126" s="16">
        <v>8.5000000000000006E-2</v>
      </c>
      <c r="K126" s="16">
        <v>0.13</v>
      </c>
      <c r="L126" s="16">
        <v>0.22500000000000001</v>
      </c>
      <c r="M126" s="16">
        <v>0.25</v>
      </c>
      <c r="N126" s="16">
        <v>0.25</v>
      </c>
      <c r="O126" s="16">
        <v>0.27500000000000002</v>
      </c>
      <c r="P126" s="16">
        <v>0.27500000000000002</v>
      </c>
      <c r="Q126" s="16">
        <v>0.27500000000000002</v>
      </c>
      <c r="R126" s="21" t="s">
        <v>15</v>
      </c>
      <c r="S126" s="21" t="s">
        <v>15</v>
      </c>
      <c r="T126" s="21" t="s">
        <v>15</v>
      </c>
      <c r="U126" s="21" t="s">
        <v>15</v>
      </c>
      <c r="V126" s="21" t="s">
        <v>15</v>
      </c>
      <c r="W126" s="21" t="s">
        <v>15</v>
      </c>
      <c r="X126" s="21" t="s">
        <v>15</v>
      </c>
      <c r="Y126" s="21" t="s">
        <v>15</v>
      </c>
      <c r="Z126" s="21">
        <v>1.3833</v>
      </c>
      <c r="AA126" s="21">
        <v>4.9413999999999998</v>
      </c>
      <c r="AB126" s="21">
        <v>6.6227</v>
      </c>
      <c r="AC126" s="21">
        <v>7.1364999999999998</v>
      </c>
      <c r="AD126" s="21">
        <v>7.5758999999999999</v>
      </c>
      <c r="AE126" s="21">
        <v>7.9142999999999999</v>
      </c>
      <c r="AF126" s="21">
        <v>8.2307000000000006</v>
      </c>
      <c r="AG126" s="21">
        <v>8.9740000000000002</v>
      </c>
      <c r="AH126" s="16" t="s">
        <v>15</v>
      </c>
      <c r="AI126" s="16" t="s">
        <v>15</v>
      </c>
      <c r="AJ126" s="16" t="s">
        <v>15</v>
      </c>
      <c r="AK126" s="16" t="s">
        <v>15</v>
      </c>
      <c r="AL126" s="16" t="s">
        <v>15</v>
      </c>
      <c r="AM126" s="16" t="s">
        <v>15</v>
      </c>
      <c r="AN126" s="16" t="s">
        <v>15</v>
      </c>
      <c r="AO126" s="16" t="s">
        <v>15</v>
      </c>
      <c r="AP126" s="16">
        <v>33.333333333333336</v>
      </c>
      <c r="AQ126" s="16">
        <v>52</v>
      </c>
      <c r="AR126" s="16">
        <v>40.178571428571423</v>
      </c>
      <c r="AS126" s="16">
        <v>39.0625</v>
      </c>
      <c r="AT126" s="16">
        <v>36.496350364963504</v>
      </c>
      <c r="AU126" s="16">
        <v>44.715447154471548</v>
      </c>
      <c r="AV126" s="16">
        <v>45.833333333333336</v>
      </c>
      <c r="AW126" s="16">
        <v>35.031847133757964</v>
      </c>
      <c r="AX126" s="9"/>
      <c r="AY126" s="5">
        <v>0.99396979900000004</v>
      </c>
      <c r="AZ126" s="5">
        <v>0.95302911400000001</v>
      </c>
      <c r="BA126" s="5">
        <v>0.89314913699999998</v>
      </c>
    </row>
    <row r="127" spans="1:53" x14ac:dyDescent="0.2">
      <c r="A127" t="s">
        <v>162</v>
      </c>
      <c r="B127" s="16" t="s">
        <v>15</v>
      </c>
      <c r="C127" s="16" t="s">
        <v>15</v>
      </c>
      <c r="D127" s="16" t="s">
        <v>15</v>
      </c>
      <c r="E127" s="16" t="s">
        <v>15</v>
      </c>
      <c r="F127" s="16" t="s">
        <v>15</v>
      </c>
      <c r="G127" s="16" t="s">
        <v>15</v>
      </c>
      <c r="H127" s="16" t="s">
        <v>15</v>
      </c>
      <c r="I127" s="16" t="s">
        <v>15</v>
      </c>
      <c r="J127" s="16" t="s">
        <v>15</v>
      </c>
      <c r="K127" s="16" t="s">
        <v>15</v>
      </c>
      <c r="L127" s="16" t="s">
        <v>15</v>
      </c>
      <c r="M127" s="16" t="s">
        <v>15</v>
      </c>
      <c r="N127" s="16" t="s">
        <v>15</v>
      </c>
      <c r="O127" s="16" t="s">
        <v>15</v>
      </c>
      <c r="P127" s="16">
        <v>3.5000000000000003E-2</v>
      </c>
      <c r="Q127" s="16">
        <v>3.5000000000000003E-2</v>
      </c>
      <c r="R127" s="21" t="s">
        <v>15</v>
      </c>
      <c r="S127" s="21" t="s">
        <v>15</v>
      </c>
      <c r="T127" s="21" t="s">
        <v>15</v>
      </c>
      <c r="U127" s="21" t="s">
        <v>15</v>
      </c>
      <c r="V127" s="21" t="s">
        <v>15</v>
      </c>
      <c r="W127" s="21">
        <v>0.85850000000000004</v>
      </c>
      <c r="X127" s="21">
        <v>0.72230000000000005</v>
      </c>
      <c r="Y127" s="21">
        <v>0.79210000000000003</v>
      </c>
      <c r="Z127" s="21">
        <v>0.79210000000000003</v>
      </c>
      <c r="AA127" s="21">
        <v>0.79210000000000003</v>
      </c>
      <c r="AB127" s="21">
        <v>1.163</v>
      </c>
      <c r="AC127" s="21">
        <v>1.1529</v>
      </c>
      <c r="AD127" s="21">
        <v>1.1535</v>
      </c>
      <c r="AE127" s="21">
        <v>1.2169000000000001</v>
      </c>
      <c r="AF127" s="21">
        <v>1.2556</v>
      </c>
      <c r="AG127" s="21">
        <v>1.2498</v>
      </c>
      <c r="AH127" s="16" t="s">
        <v>15</v>
      </c>
      <c r="AI127" s="16" t="s">
        <v>15</v>
      </c>
      <c r="AJ127" s="16" t="s">
        <v>15</v>
      </c>
      <c r="AK127" s="16" t="s">
        <v>15</v>
      </c>
      <c r="AL127" s="16" t="s">
        <v>15</v>
      </c>
      <c r="AM127" s="16" t="s">
        <v>15</v>
      </c>
      <c r="AN127" s="16" t="s">
        <v>15</v>
      </c>
      <c r="AO127" s="16" t="s">
        <v>15</v>
      </c>
      <c r="AP127" s="16" t="s">
        <v>15</v>
      </c>
      <c r="AQ127" s="16" t="s">
        <v>15</v>
      </c>
      <c r="AR127" s="16" t="s">
        <v>15</v>
      </c>
      <c r="AS127" s="16" t="s">
        <v>15</v>
      </c>
      <c r="AT127" s="16" t="s">
        <v>15</v>
      </c>
      <c r="AU127" s="16" t="s">
        <v>15</v>
      </c>
      <c r="AV127" s="16">
        <v>93.085106382978736</v>
      </c>
      <c r="AW127" s="16">
        <v>114.37908496732028</v>
      </c>
      <c r="AX127" s="9"/>
      <c r="AY127" s="5">
        <v>0.491214127</v>
      </c>
      <c r="AZ127" s="5">
        <v>0.72078379800000003</v>
      </c>
      <c r="BA127" s="5">
        <v>0.74149108600000002</v>
      </c>
    </row>
    <row r="128" spans="1:53" x14ac:dyDescent="0.2">
      <c r="A128" t="s">
        <v>163</v>
      </c>
      <c r="B128" s="16" t="s">
        <v>15</v>
      </c>
      <c r="C128" s="16" t="s">
        <v>15</v>
      </c>
      <c r="D128" s="16" t="s">
        <v>15</v>
      </c>
      <c r="E128" s="16" t="s">
        <v>15</v>
      </c>
      <c r="F128" s="16" t="s">
        <v>15</v>
      </c>
      <c r="G128" s="16" t="s">
        <v>15</v>
      </c>
      <c r="H128" s="16" t="s">
        <v>15</v>
      </c>
      <c r="I128" s="16" t="s">
        <v>15</v>
      </c>
      <c r="J128" s="16" t="s">
        <v>15</v>
      </c>
      <c r="K128" s="16" t="s">
        <v>15</v>
      </c>
      <c r="L128" s="16" t="s">
        <v>15</v>
      </c>
      <c r="M128" s="16" t="s">
        <v>15</v>
      </c>
      <c r="N128" s="16" t="s">
        <v>15</v>
      </c>
      <c r="O128" s="16">
        <v>0.15</v>
      </c>
      <c r="P128" s="16">
        <v>0.15</v>
      </c>
      <c r="Q128" s="16">
        <v>0.25</v>
      </c>
      <c r="R128" s="21" t="s">
        <v>15</v>
      </c>
      <c r="S128" s="21" t="s">
        <v>15</v>
      </c>
      <c r="T128" s="21" t="s">
        <v>15</v>
      </c>
      <c r="U128" s="21" t="s">
        <v>15</v>
      </c>
      <c r="V128" s="21" t="s">
        <v>15</v>
      </c>
      <c r="W128" s="21" t="s">
        <v>15</v>
      </c>
      <c r="X128" s="21" t="s">
        <v>15</v>
      </c>
      <c r="Y128" s="21" t="s">
        <v>15</v>
      </c>
      <c r="Z128" s="21" t="s">
        <v>15</v>
      </c>
      <c r="AA128" s="21" t="s">
        <v>15</v>
      </c>
      <c r="AB128" s="21" t="s">
        <v>15</v>
      </c>
      <c r="AC128" s="21" t="s">
        <v>15</v>
      </c>
      <c r="AD128" s="21">
        <v>0.57999999999999996</v>
      </c>
      <c r="AE128" s="21">
        <v>1.4702</v>
      </c>
      <c r="AF128" s="21">
        <v>1.6572</v>
      </c>
      <c r="AG128" s="21">
        <v>1.9144999999999999</v>
      </c>
      <c r="AH128" s="16" t="s">
        <v>15</v>
      </c>
      <c r="AI128" s="16" t="s">
        <v>15</v>
      </c>
      <c r="AJ128" s="16" t="s">
        <v>15</v>
      </c>
      <c r="AK128" s="16" t="s">
        <v>15</v>
      </c>
      <c r="AL128" s="16" t="s">
        <v>15</v>
      </c>
      <c r="AM128" s="16" t="s">
        <v>15</v>
      </c>
      <c r="AN128" s="16" t="s">
        <v>15</v>
      </c>
      <c r="AO128" s="16" t="s">
        <v>15</v>
      </c>
      <c r="AP128" s="16" t="s">
        <v>15</v>
      </c>
      <c r="AQ128" s="16" t="s">
        <v>15</v>
      </c>
      <c r="AR128" s="16" t="s">
        <v>15</v>
      </c>
      <c r="AS128" s="16" t="s">
        <v>15</v>
      </c>
      <c r="AT128" s="16" t="s">
        <v>15</v>
      </c>
      <c r="AU128" s="16">
        <v>57.692307692307686</v>
      </c>
      <c r="AV128" s="16">
        <v>44.117647058823522</v>
      </c>
      <c r="AW128" s="16">
        <v>49.019607843137251</v>
      </c>
      <c r="AX128" s="9"/>
      <c r="AY128" s="5">
        <v>1.3567683000000001</v>
      </c>
      <c r="AZ128" s="5">
        <v>1.70540146</v>
      </c>
      <c r="BA128" s="5">
        <v>1.3879380400000001</v>
      </c>
    </row>
    <row r="129" spans="1:53" x14ac:dyDescent="0.2">
      <c r="A129" t="s">
        <v>164</v>
      </c>
      <c r="B129" s="16" t="s">
        <v>15</v>
      </c>
      <c r="C129" s="16" t="s">
        <v>15</v>
      </c>
      <c r="D129" s="16" t="s">
        <v>15</v>
      </c>
      <c r="E129" s="16" t="s">
        <v>15</v>
      </c>
      <c r="F129" s="16" t="s">
        <v>15</v>
      </c>
      <c r="G129" s="16" t="s">
        <v>15</v>
      </c>
      <c r="H129" s="16" t="s">
        <v>15</v>
      </c>
      <c r="I129" s="16" t="s">
        <v>15</v>
      </c>
      <c r="J129" s="16" t="s">
        <v>15</v>
      </c>
      <c r="K129" s="16" t="s">
        <v>15</v>
      </c>
      <c r="L129" s="16" t="s">
        <v>15</v>
      </c>
      <c r="M129" s="16" t="s">
        <v>15</v>
      </c>
      <c r="N129" s="16" t="s">
        <v>15</v>
      </c>
      <c r="O129" s="16" t="s">
        <v>15</v>
      </c>
      <c r="P129" s="16">
        <v>5.0999999999999997E-2</v>
      </c>
      <c r="Q129" s="16">
        <v>5.0999999999999997E-2</v>
      </c>
      <c r="R129" s="21" t="s">
        <v>15</v>
      </c>
      <c r="S129" s="21" t="s">
        <v>15</v>
      </c>
      <c r="T129" s="21" t="s">
        <v>15</v>
      </c>
      <c r="U129" s="21" t="s">
        <v>15</v>
      </c>
      <c r="V129" s="21" t="s">
        <v>15</v>
      </c>
      <c r="W129" s="21" t="s">
        <v>15</v>
      </c>
      <c r="X129" s="21" t="s">
        <v>15</v>
      </c>
      <c r="Y129" s="21" t="s">
        <v>15</v>
      </c>
      <c r="Z129" s="21" t="s">
        <v>15</v>
      </c>
      <c r="AA129" s="21" t="s">
        <v>15</v>
      </c>
      <c r="AB129" s="21" t="s">
        <v>15</v>
      </c>
      <c r="AC129" s="21" t="s">
        <v>15</v>
      </c>
      <c r="AD129" s="21" t="s">
        <v>15</v>
      </c>
      <c r="AE129" s="21" t="s">
        <v>15</v>
      </c>
      <c r="AF129" s="21">
        <v>3.0461999999999998</v>
      </c>
      <c r="AG129" s="21">
        <v>3.2067000000000001</v>
      </c>
      <c r="AH129" s="16" t="s">
        <v>15</v>
      </c>
      <c r="AI129" s="16" t="s">
        <v>15</v>
      </c>
      <c r="AJ129" s="16" t="s">
        <v>15</v>
      </c>
      <c r="AK129" s="16" t="s">
        <v>15</v>
      </c>
      <c r="AL129" s="16" t="s">
        <v>15</v>
      </c>
      <c r="AM129" s="16" t="s">
        <v>15</v>
      </c>
      <c r="AN129" s="16" t="s">
        <v>15</v>
      </c>
      <c r="AO129" s="16" t="s">
        <v>15</v>
      </c>
      <c r="AP129" s="16" t="s">
        <v>15</v>
      </c>
      <c r="AQ129" s="16" t="s">
        <v>15</v>
      </c>
      <c r="AR129" s="16" t="s">
        <v>15</v>
      </c>
      <c r="AS129" s="16" t="s">
        <v>15</v>
      </c>
      <c r="AT129" s="16" t="s">
        <v>15</v>
      </c>
      <c r="AU129" s="16" t="s">
        <v>15</v>
      </c>
      <c r="AV129" s="16">
        <v>11.333333333333332</v>
      </c>
      <c r="AW129" s="16">
        <v>23.18181818181818</v>
      </c>
      <c r="AX129" s="9"/>
      <c r="AY129" s="5">
        <v>0.9769732390000001</v>
      </c>
      <c r="AZ129" s="5">
        <v>0.92468463000000001</v>
      </c>
      <c r="BA129" s="5">
        <v>0.92468463000000001</v>
      </c>
    </row>
    <row r="130" spans="1:53" x14ac:dyDescent="0.2">
      <c r="A130" t="s">
        <v>41</v>
      </c>
      <c r="B130" s="16">
        <v>0.05</v>
      </c>
      <c r="C130" s="16">
        <v>8.7499999999999994E-2</v>
      </c>
      <c r="D130" s="16">
        <v>0.1125</v>
      </c>
      <c r="E130" s="16">
        <v>0.1</v>
      </c>
      <c r="F130" s="16">
        <v>0.125</v>
      </c>
      <c r="G130" s="16">
        <v>0.17499999999999999</v>
      </c>
      <c r="H130" s="16">
        <v>0.3</v>
      </c>
      <c r="I130" s="16">
        <v>0.4</v>
      </c>
      <c r="J130" s="16">
        <v>0.4</v>
      </c>
      <c r="K130" s="16">
        <v>0.625</v>
      </c>
      <c r="L130" s="16">
        <v>0.9</v>
      </c>
      <c r="M130" s="16">
        <v>0.9</v>
      </c>
      <c r="N130" s="16">
        <v>0.8</v>
      </c>
      <c r="O130" s="16">
        <v>0.9</v>
      </c>
      <c r="P130" s="16">
        <v>1</v>
      </c>
      <c r="Q130" s="16">
        <v>1.1000000000000001</v>
      </c>
      <c r="R130" s="21">
        <v>0.58709999999999996</v>
      </c>
      <c r="S130" s="21">
        <v>0.79300000000000004</v>
      </c>
      <c r="T130" s="21">
        <v>0.89249999999999996</v>
      </c>
      <c r="U130" s="21">
        <v>0.99180000000000001</v>
      </c>
      <c r="V130" s="21">
        <v>0.97909999999999997</v>
      </c>
      <c r="W130" s="21">
        <v>1.0236000000000001</v>
      </c>
      <c r="X130" s="21">
        <v>1.8628</v>
      </c>
      <c r="Y130" s="21">
        <v>2.0855000000000001</v>
      </c>
      <c r="Z130" s="21">
        <v>1.9759</v>
      </c>
      <c r="AA130" s="21">
        <v>2.3915999999999999</v>
      </c>
      <c r="AB130" s="21">
        <v>3.0169000000000001</v>
      </c>
      <c r="AC130" s="21">
        <v>3.2000999999999999</v>
      </c>
      <c r="AD130" s="21">
        <v>3.4266999999999999</v>
      </c>
      <c r="AE130" s="21">
        <v>4.1577999999999999</v>
      </c>
      <c r="AF130" s="21">
        <v>6.1444999999999999</v>
      </c>
      <c r="AG130" s="21">
        <v>8.3862000000000005</v>
      </c>
      <c r="AH130" s="16">
        <v>41.49377593360996</v>
      </c>
      <c r="AI130" s="16">
        <v>53.353658536585357</v>
      </c>
      <c r="AJ130" s="16">
        <v>58.380902957965752</v>
      </c>
      <c r="AK130" s="16">
        <v>58.82352941176471</v>
      </c>
      <c r="AL130" s="16">
        <v>83.333333333333343</v>
      </c>
      <c r="AM130" s="16">
        <v>106.06060606060606</v>
      </c>
      <c r="AN130" s="16">
        <v>81.081081081081081</v>
      </c>
      <c r="AO130" s="16">
        <v>72.072072072072075</v>
      </c>
      <c r="AP130" s="16">
        <v>54.054054054054056</v>
      </c>
      <c r="AQ130" s="16">
        <v>70.224719101123583</v>
      </c>
      <c r="AR130" s="16">
        <v>73.170731707317074</v>
      </c>
      <c r="AS130" s="16">
        <v>76.923076923076934</v>
      </c>
      <c r="AT130" s="16">
        <v>70.175438596491219</v>
      </c>
      <c r="AU130" s="16">
        <v>59.210526315789465</v>
      </c>
      <c r="AV130" s="16">
        <v>54.054054054054049</v>
      </c>
      <c r="AW130" s="16">
        <v>51.401869158878512</v>
      </c>
      <c r="AX130" s="9"/>
      <c r="AY130" s="5">
        <v>0.86604287999999996</v>
      </c>
      <c r="AZ130" s="5">
        <v>0.83698457800000003</v>
      </c>
      <c r="BA130" s="5">
        <v>0.88620137100000007</v>
      </c>
    </row>
    <row r="131" spans="1:53" x14ac:dyDescent="0.2">
      <c r="A131" t="s">
        <v>165</v>
      </c>
      <c r="B131" s="16">
        <v>0.34</v>
      </c>
      <c r="C131" s="16">
        <v>0.23</v>
      </c>
      <c r="D131" s="16">
        <v>0.11</v>
      </c>
      <c r="E131" s="16">
        <v>0.5</v>
      </c>
      <c r="F131" s="16">
        <v>0.19</v>
      </c>
      <c r="G131" s="16">
        <v>8.5000000000000006E-2</v>
      </c>
      <c r="H131" s="16">
        <v>0.19</v>
      </c>
      <c r="I131" s="16">
        <v>0.73</v>
      </c>
      <c r="J131" s="16">
        <v>1</v>
      </c>
      <c r="K131" s="16">
        <v>1.2</v>
      </c>
      <c r="L131" s="16">
        <v>1.1000000000000001</v>
      </c>
      <c r="M131" s="16">
        <v>0.5</v>
      </c>
      <c r="N131" s="16">
        <v>0.75</v>
      </c>
      <c r="O131" s="16">
        <v>0.75</v>
      </c>
      <c r="P131" s="16">
        <v>0.95</v>
      </c>
      <c r="Q131" s="16">
        <v>0.75</v>
      </c>
      <c r="R131" s="21">
        <v>5.9143999999999997</v>
      </c>
      <c r="S131" s="21">
        <v>5.6516999999999999</v>
      </c>
      <c r="T131" s="21">
        <v>5.7805</v>
      </c>
      <c r="U131" s="21">
        <v>5.9886999999999997</v>
      </c>
      <c r="V131" s="21">
        <v>5.8597000000000001</v>
      </c>
      <c r="W131" s="21">
        <v>6.0731999999999999</v>
      </c>
      <c r="X131" s="21">
        <v>6.6356000000000002</v>
      </c>
      <c r="Y131" s="21">
        <v>7.3605999999999998</v>
      </c>
      <c r="Z131" s="21">
        <v>8.2076999999999991</v>
      </c>
      <c r="AA131" s="21">
        <v>8.5312000000000001</v>
      </c>
      <c r="AB131" s="21">
        <v>13.498900000000001</v>
      </c>
      <c r="AC131" s="21">
        <v>14.1799</v>
      </c>
      <c r="AD131" s="21">
        <v>15.9085</v>
      </c>
      <c r="AE131" s="21">
        <v>15.750500000000001</v>
      </c>
      <c r="AF131" s="21">
        <v>18.096599999999999</v>
      </c>
      <c r="AG131" s="21">
        <v>20.4224</v>
      </c>
      <c r="AH131" s="16">
        <v>50.746268656716417</v>
      </c>
      <c r="AI131" s="16">
        <v>55.15587529976019</v>
      </c>
      <c r="AJ131" s="16">
        <v>48.034934497816593</v>
      </c>
      <c r="AK131" s="16">
        <v>45.454545454545453</v>
      </c>
      <c r="AL131" s="16">
        <v>54.285714285714292</v>
      </c>
      <c r="AM131" s="16">
        <v>47.222222222222229</v>
      </c>
      <c r="AN131" s="16">
        <v>43.18181818181818</v>
      </c>
      <c r="AO131" s="16">
        <v>48.026315789473685</v>
      </c>
      <c r="AP131" s="16">
        <v>49.019607843137251</v>
      </c>
      <c r="AQ131" s="16">
        <v>49.586776859504134</v>
      </c>
      <c r="AR131" s="16">
        <v>42.471042471042473</v>
      </c>
      <c r="AS131" s="16">
        <v>52.083333333333336</v>
      </c>
      <c r="AT131" s="16">
        <v>52.447552447552447</v>
      </c>
      <c r="AU131" s="16">
        <v>50</v>
      </c>
      <c r="AV131" s="16">
        <v>47.738693467336681</v>
      </c>
      <c r="AW131" s="16">
        <v>37.949703992308855</v>
      </c>
      <c r="AX131" s="9"/>
      <c r="AY131" s="5">
        <v>0.74851864899999998</v>
      </c>
      <c r="AZ131" s="5">
        <v>1.1113205000000002</v>
      </c>
      <c r="BA131" s="5">
        <v>1.16328838</v>
      </c>
    </row>
    <row r="132" spans="1:53" x14ac:dyDescent="0.2">
      <c r="A132" t="s">
        <v>166</v>
      </c>
      <c r="B132" s="16" t="s">
        <v>15</v>
      </c>
      <c r="C132" s="16" t="s">
        <v>15</v>
      </c>
      <c r="D132" s="16">
        <v>0.5</v>
      </c>
      <c r="E132" s="16">
        <v>0.5</v>
      </c>
      <c r="F132" s="16" t="s">
        <v>15</v>
      </c>
      <c r="G132" s="16" t="s">
        <v>15</v>
      </c>
      <c r="H132" s="16" t="s">
        <v>15</v>
      </c>
      <c r="I132" s="16" t="s">
        <v>15</v>
      </c>
      <c r="J132" s="16" t="s">
        <v>15</v>
      </c>
      <c r="K132" s="16" t="s">
        <v>15</v>
      </c>
      <c r="L132" s="16" t="s">
        <v>15</v>
      </c>
      <c r="M132" s="16" t="s">
        <v>15</v>
      </c>
      <c r="N132" s="16" t="s">
        <v>15</v>
      </c>
      <c r="O132" s="16" t="s">
        <v>15</v>
      </c>
      <c r="P132" s="16" t="s">
        <v>15</v>
      </c>
      <c r="Q132" s="16" t="s">
        <v>15</v>
      </c>
      <c r="R132" s="21">
        <v>16.010300000000001</v>
      </c>
      <c r="S132" s="21">
        <v>19.415299999999998</v>
      </c>
      <c r="T132" s="21">
        <v>20.977</v>
      </c>
      <c r="U132" s="21">
        <v>23.3993</v>
      </c>
      <c r="V132" s="21">
        <v>23.1922</v>
      </c>
      <c r="W132" s="21">
        <v>22.395399999999999</v>
      </c>
      <c r="X132" s="21">
        <v>23.417300000000001</v>
      </c>
      <c r="Y132" s="21">
        <v>23.9253</v>
      </c>
      <c r="Z132" s="21">
        <v>22.372299999999999</v>
      </c>
      <c r="AA132" s="21">
        <v>23.044599999999999</v>
      </c>
      <c r="AB132" s="21">
        <v>21.470600000000001</v>
      </c>
      <c r="AC132" s="21">
        <v>20.409800000000001</v>
      </c>
      <c r="AD132" s="21">
        <v>21.1097</v>
      </c>
      <c r="AE132" s="21">
        <v>21.460899999999999</v>
      </c>
      <c r="AF132" s="21">
        <v>19.187999999999999</v>
      </c>
      <c r="AG132" s="21">
        <v>19.883099999999999</v>
      </c>
      <c r="AH132" s="16" t="s">
        <v>15</v>
      </c>
      <c r="AI132" s="16" t="s">
        <v>15</v>
      </c>
      <c r="AJ132" s="16">
        <v>32.051282051282051</v>
      </c>
      <c r="AK132" s="16">
        <v>27.777777777777779</v>
      </c>
      <c r="AL132" s="16" t="s">
        <v>15</v>
      </c>
      <c r="AM132" s="16" t="s">
        <v>15</v>
      </c>
      <c r="AN132" s="16" t="s">
        <v>15</v>
      </c>
      <c r="AO132" s="16" t="s">
        <v>15</v>
      </c>
      <c r="AP132" s="16" t="s">
        <v>15</v>
      </c>
      <c r="AQ132" s="16" t="s">
        <v>15</v>
      </c>
      <c r="AR132" s="16" t="s">
        <v>15</v>
      </c>
      <c r="AS132" s="16" t="s">
        <v>15</v>
      </c>
      <c r="AT132" s="16" t="s">
        <v>15</v>
      </c>
      <c r="AU132" s="16" t="s">
        <v>15</v>
      </c>
      <c r="AV132" s="16" t="s">
        <v>15</v>
      </c>
      <c r="AW132" s="16" t="s">
        <v>15</v>
      </c>
      <c r="AX132" s="9"/>
      <c r="AY132" s="5">
        <v>0.24307413300000003</v>
      </c>
      <c r="AZ132" s="5">
        <v>0.55875702800000004</v>
      </c>
      <c r="BA132" s="5">
        <v>0.58912015500000003</v>
      </c>
    </row>
    <row r="133" spans="1:53" x14ac:dyDescent="0.2">
      <c r="A133" t="s">
        <v>167</v>
      </c>
      <c r="B133" s="16">
        <v>0.21540000000000001</v>
      </c>
      <c r="C133" s="16">
        <v>0.2107</v>
      </c>
      <c r="D133" s="16">
        <v>0.2107</v>
      </c>
      <c r="E133" s="16" t="s">
        <v>15</v>
      </c>
      <c r="F133" s="16">
        <v>1.9E-3</v>
      </c>
      <c r="G133" s="16">
        <v>0.05</v>
      </c>
      <c r="H133" s="16">
        <v>0.27</v>
      </c>
      <c r="I133" s="16">
        <v>0.1</v>
      </c>
      <c r="J133" s="16">
        <v>6.25E-2</v>
      </c>
      <c r="K133" s="16">
        <v>0.12</v>
      </c>
      <c r="L133" s="16">
        <v>0.15</v>
      </c>
      <c r="M133" s="16">
        <v>0.3</v>
      </c>
      <c r="N133" s="16">
        <v>0.06</v>
      </c>
      <c r="O133" s="16">
        <v>0.03</v>
      </c>
      <c r="P133" s="16">
        <v>0.03</v>
      </c>
      <c r="Q133" s="16">
        <v>0.04</v>
      </c>
      <c r="R133" s="21">
        <v>1.369</v>
      </c>
      <c r="S133" s="21">
        <v>2.2945000000000002</v>
      </c>
      <c r="T133" s="21">
        <v>2.4201000000000001</v>
      </c>
      <c r="U133" s="21">
        <v>2.0933999999999999</v>
      </c>
      <c r="V133" s="21">
        <v>2.0937999999999999</v>
      </c>
      <c r="W133" s="21">
        <v>2.1463999999999999</v>
      </c>
      <c r="X133" s="21">
        <v>2.6053999999999999</v>
      </c>
      <c r="Y133" s="21">
        <v>2.6318999999999999</v>
      </c>
      <c r="Z133" s="21">
        <v>2.6583999999999999</v>
      </c>
      <c r="AA133" s="21">
        <v>2.8528000000000002</v>
      </c>
      <c r="AB133" s="21">
        <v>2.7892999999999999</v>
      </c>
      <c r="AC133" s="21">
        <v>2.8357000000000001</v>
      </c>
      <c r="AD133" s="21">
        <v>2.9512999999999998</v>
      </c>
      <c r="AE133" s="21">
        <v>2.8162000000000003</v>
      </c>
      <c r="AF133" s="21">
        <v>2.7999000000000001</v>
      </c>
      <c r="AG133" s="21">
        <v>2.7955999999999999</v>
      </c>
      <c r="AH133" s="16">
        <v>62.416690814256739</v>
      </c>
      <c r="AI133" s="16">
        <v>60.598216853609429</v>
      </c>
      <c r="AJ133" s="16">
        <v>58.739894061890155</v>
      </c>
      <c r="AK133" s="16" t="s">
        <v>15</v>
      </c>
      <c r="AL133" s="16">
        <v>79.166666666666671</v>
      </c>
      <c r="AM133" s="16">
        <v>91.743119266055047</v>
      </c>
      <c r="AN133" s="16">
        <v>50.943396226415096</v>
      </c>
      <c r="AO133" s="16">
        <v>48.780487804878057</v>
      </c>
      <c r="AP133" s="16">
        <v>50</v>
      </c>
      <c r="AQ133" s="16">
        <v>40.677966101694921</v>
      </c>
      <c r="AR133" s="16">
        <v>500</v>
      </c>
      <c r="AS133" s="16">
        <v>1500</v>
      </c>
      <c r="AT133" s="16">
        <v>67.415730337078656</v>
      </c>
      <c r="AU133" s="16">
        <v>-96.774193548387089</v>
      </c>
      <c r="AV133" s="16">
        <v>-115.3846153846154</v>
      </c>
      <c r="AW133" s="16">
        <v>153.84615384615387</v>
      </c>
      <c r="AX133" s="9"/>
      <c r="AY133" s="5">
        <v>0.70885652500000007</v>
      </c>
      <c r="AZ133" s="5">
        <v>0.79489035400000008</v>
      </c>
      <c r="BA133" s="5">
        <v>0.62420128800000008</v>
      </c>
    </row>
    <row r="134" spans="1:53" x14ac:dyDescent="0.2">
      <c r="A134" t="s">
        <v>168</v>
      </c>
      <c r="B134" s="16">
        <v>0.3463</v>
      </c>
      <c r="C134" s="16">
        <v>0.17319999999999999</v>
      </c>
      <c r="D134" s="16">
        <v>8.6599999999999996E-2</v>
      </c>
      <c r="E134" s="16">
        <v>4.7600000000000003E-2</v>
      </c>
      <c r="F134" s="16">
        <v>0.1429</v>
      </c>
      <c r="G134" s="16">
        <v>9.5200000000000007E-2</v>
      </c>
      <c r="H134" s="16">
        <v>0.1429</v>
      </c>
      <c r="I134" s="16">
        <v>0.23810000000000001</v>
      </c>
      <c r="J134" s="16">
        <v>0.16669999999999999</v>
      </c>
      <c r="K134" s="16">
        <v>0.1905</v>
      </c>
      <c r="L134" s="16">
        <v>0.16669999999999999</v>
      </c>
      <c r="M134" s="16">
        <v>0.1905</v>
      </c>
      <c r="N134" s="16">
        <v>0.23810000000000001</v>
      </c>
      <c r="O134" s="16">
        <v>0.1429</v>
      </c>
      <c r="P134" s="16" t="s">
        <v>15</v>
      </c>
      <c r="Q134" s="16" t="s">
        <v>15</v>
      </c>
      <c r="R134" s="21">
        <v>3.1837</v>
      </c>
      <c r="S134" s="21">
        <v>3.1192000000000002</v>
      </c>
      <c r="T134" s="21">
        <v>3.234</v>
      </c>
      <c r="U134" s="21">
        <v>3.1875</v>
      </c>
      <c r="V134" s="21">
        <v>3.3239000000000001</v>
      </c>
      <c r="W134" s="21">
        <v>3.0720000000000001</v>
      </c>
      <c r="X134" s="21">
        <v>3.2547000000000001</v>
      </c>
      <c r="Y134" s="21">
        <v>3.4262999999999999</v>
      </c>
      <c r="Z134" s="21">
        <v>3.4264000000000001</v>
      </c>
      <c r="AA134" s="21">
        <v>3.4870999999999999</v>
      </c>
      <c r="AB134" s="21">
        <v>3.5140000000000002</v>
      </c>
      <c r="AC134" s="21">
        <v>3.585</v>
      </c>
      <c r="AD134" s="21">
        <v>3.6985999999999999</v>
      </c>
      <c r="AE134" s="21">
        <v>3.5872999999999999</v>
      </c>
      <c r="AF134" s="21">
        <v>4.2237999999999998</v>
      </c>
      <c r="AG134" s="21">
        <v>2.4441000000000002</v>
      </c>
      <c r="AH134" s="16">
        <v>54.638687283054587</v>
      </c>
      <c r="AI134" s="16">
        <v>60.623031151557569</v>
      </c>
      <c r="AJ134" s="16">
        <v>31.58278628738147</v>
      </c>
      <c r="AK134" s="16">
        <v>119.00000000000001</v>
      </c>
      <c r="AL134" s="16">
        <v>60.269928300295227</v>
      </c>
      <c r="AM134" s="16">
        <v>-86.15384615384616</v>
      </c>
      <c r="AN134" s="16">
        <v>51.569830386142179</v>
      </c>
      <c r="AO134" s="16">
        <v>75.086723431094299</v>
      </c>
      <c r="AP134" s="16">
        <v>70.01259974800503</v>
      </c>
      <c r="AQ134" s="16">
        <v>64.532520325203251</v>
      </c>
      <c r="AR134" s="16">
        <v>117.47709654686398</v>
      </c>
      <c r="AS134" s="16">
        <v>80.008399832003363</v>
      </c>
      <c r="AT134" s="16">
        <v>74.174454828660444</v>
      </c>
      <c r="AU134" s="16">
        <v>112.78610891870559</v>
      </c>
      <c r="AV134" s="16" t="s">
        <v>15</v>
      </c>
      <c r="AW134" s="16" t="s">
        <v>15</v>
      </c>
      <c r="AX134" s="9"/>
      <c r="AY134" s="5">
        <v>0.43639064</v>
      </c>
      <c r="AZ134" s="5">
        <v>0.5662085</v>
      </c>
      <c r="BA134" s="5">
        <v>0.52356380400000002</v>
      </c>
    </row>
    <row r="135" spans="1:53" x14ac:dyDescent="0.2">
      <c r="A135" t="s">
        <v>169</v>
      </c>
      <c r="B135" s="16">
        <v>0.1</v>
      </c>
      <c r="C135" s="16">
        <v>0.11</v>
      </c>
      <c r="D135" s="16">
        <v>0.125</v>
      </c>
      <c r="E135" s="16">
        <v>0.2</v>
      </c>
      <c r="F135" s="16">
        <v>0.155</v>
      </c>
      <c r="G135" s="16">
        <v>0.16500000000000001</v>
      </c>
      <c r="H135" s="16">
        <v>0.16500000000000001</v>
      </c>
      <c r="I135" s="16">
        <v>0.16500000000000001</v>
      </c>
      <c r="J135" s="16">
        <v>0.28999999999999998</v>
      </c>
      <c r="K135" s="16">
        <v>0.125</v>
      </c>
      <c r="L135" s="16">
        <v>0.185</v>
      </c>
      <c r="M135" s="16">
        <v>0.95</v>
      </c>
      <c r="N135" s="16">
        <v>0.65</v>
      </c>
      <c r="O135" s="16">
        <v>0.7</v>
      </c>
      <c r="P135" s="16">
        <v>0.83</v>
      </c>
      <c r="Q135" s="16">
        <v>1.4</v>
      </c>
      <c r="R135" s="21">
        <v>1.4492</v>
      </c>
      <c r="S135" s="21">
        <v>1.6487000000000001</v>
      </c>
      <c r="T135" s="21">
        <v>1.8660999999999999</v>
      </c>
      <c r="U135" s="21">
        <v>2.5733000000000001</v>
      </c>
      <c r="V135" s="21">
        <v>2.7601</v>
      </c>
      <c r="W135" s="21">
        <v>2.988</v>
      </c>
      <c r="X135" s="21">
        <v>3.3271999999999999</v>
      </c>
      <c r="Y135" s="21">
        <v>4.2851999999999997</v>
      </c>
      <c r="Z135" s="21">
        <v>4.2396000000000003</v>
      </c>
      <c r="AA135" s="21">
        <v>4.5811000000000002</v>
      </c>
      <c r="AB135" s="21">
        <v>5.8177000000000003</v>
      </c>
      <c r="AC135" s="21">
        <v>8.0610999999999997</v>
      </c>
      <c r="AD135" s="21">
        <v>9.1401000000000003</v>
      </c>
      <c r="AE135" s="21">
        <v>10.2354</v>
      </c>
      <c r="AF135" s="21">
        <v>11.5947</v>
      </c>
      <c r="AG135" s="21">
        <v>13.770300000000001</v>
      </c>
      <c r="AH135" s="16">
        <v>38.910505836575879</v>
      </c>
      <c r="AI135" s="16">
        <v>36.789297658862878</v>
      </c>
      <c r="AJ135" s="16">
        <v>37.091988130563799</v>
      </c>
      <c r="AK135" s="16">
        <v>25.641025641025646</v>
      </c>
      <c r="AL135" s="16">
        <v>40.259740259740255</v>
      </c>
      <c r="AM135" s="16">
        <v>40.243902439024396</v>
      </c>
      <c r="AN135" s="16">
        <v>33</v>
      </c>
      <c r="AO135" s="16">
        <v>14.537444933920707</v>
      </c>
      <c r="AP135" s="16">
        <v>111.53846153846152</v>
      </c>
      <c r="AQ135" s="16">
        <v>26.595744680851062</v>
      </c>
      <c r="AR135" s="16">
        <v>26.056338028169012</v>
      </c>
      <c r="AS135" s="16">
        <v>66.901408450704224</v>
      </c>
      <c r="AT135" s="16">
        <v>39.877300613496935</v>
      </c>
      <c r="AU135" s="16">
        <v>39.772727272727273</v>
      </c>
      <c r="AV135" s="16">
        <v>40.291262135922331</v>
      </c>
      <c r="AW135" s="16">
        <v>46.357615894039732</v>
      </c>
      <c r="AX135" s="9"/>
      <c r="AY135" s="5">
        <v>1.02897616</v>
      </c>
      <c r="AZ135" s="5">
        <v>1.13946787</v>
      </c>
      <c r="BA135" s="5">
        <v>1.0388037200000002</v>
      </c>
    </row>
    <row r="136" spans="1:53" x14ac:dyDescent="0.2">
      <c r="A136" t="s">
        <v>170</v>
      </c>
      <c r="B136" s="16" t="s">
        <v>15</v>
      </c>
      <c r="C136" s="16">
        <v>0.49480000000000002</v>
      </c>
      <c r="D136" s="16">
        <v>0.49480000000000002</v>
      </c>
      <c r="E136" s="16">
        <v>0.13</v>
      </c>
      <c r="F136" s="16">
        <v>0.02</v>
      </c>
      <c r="G136" s="16">
        <v>1.4999999999999999E-2</v>
      </c>
      <c r="H136" s="16">
        <v>0.04</v>
      </c>
      <c r="I136" s="16">
        <v>0.03</v>
      </c>
      <c r="J136" s="16">
        <v>0.03</v>
      </c>
      <c r="K136" s="16">
        <v>0.09</v>
      </c>
      <c r="L136" s="16">
        <v>9.2999999999999999E-2</v>
      </c>
      <c r="M136" s="16">
        <v>7.8E-2</v>
      </c>
      <c r="N136" s="16">
        <v>7.5999999999999998E-2</v>
      </c>
      <c r="O136" s="16">
        <v>0.11</v>
      </c>
      <c r="P136" s="16">
        <v>0.14000000000000001</v>
      </c>
      <c r="Q136" s="16">
        <v>0.15</v>
      </c>
      <c r="R136" s="21">
        <v>1.2023999999999999</v>
      </c>
      <c r="S136" s="21">
        <v>1.3242</v>
      </c>
      <c r="T136" s="21">
        <v>1.3931</v>
      </c>
      <c r="U136" s="21">
        <v>1.5802</v>
      </c>
      <c r="V136" s="21">
        <v>1.6295999999999999</v>
      </c>
      <c r="W136" s="21">
        <v>1.6177000000000001</v>
      </c>
      <c r="X136" s="21">
        <v>1.7016</v>
      </c>
      <c r="Y136" s="21">
        <v>1.7351000000000001</v>
      </c>
      <c r="Z136" s="21">
        <v>1.9670999999999998</v>
      </c>
      <c r="AA136" s="21">
        <v>2.1038999999999999</v>
      </c>
      <c r="AB136" s="21">
        <v>2.3631000000000002</v>
      </c>
      <c r="AC136" s="21">
        <v>2.4923000000000002</v>
      </c>
      <c r="AD136" s="21">
        <v>2.6206</v>
      </c>
      <c r="AE136" s="21">
        <v>2.8367</v>
      </c>
      <c r="AF136" s="21">
        <v>3.1435</v>
      </c>
      <c r="AG136" s="21">
        <v>3.4546999999999999</v>
      </c>
      <c r="AH136" s="16" t="s">
        <v>15</v>
      </c>
      <c r="AI136" s="16">
        <v>133.72972972972974</v>
      </c>
      <c r="AJ136" s="16">
        <v>141.37142857142859</v>
      </c>
      <c r="AK136" s="16">
        <v>52</v>
      </c>
      <c r="AL136" s="16">
        <v>40</v>
      </c>
      <c r="AM136" s="16">
        <v>150</v>
      </c>
      <c r="AN136" s="16">
        <v>40</v>
      </c>
      <c r="AO136" s="16">
        <v>42.857142857142847</v>
      </c>
      <c r="AP136" s="16">
        <v>11.538461538461538</v>
      </c>
      <c r="AQ136" s="16">
        <v>39.130434782608688</v>
      </c>
      <c r="AR136" s="16">
        <v>28.18181818181818</v>
      </c>
      <c r="AS136" s="16">
        <v>35.454545454545453</v>
      </c>
      <c r="AT136" s="16">
        <v>34.545454545454547</v>
      </c>
      <c r="AU136" s="16">
        <v>36.666666666666671</v>
      </c>
      <c r="AV136" s="16">
        <v>33.333333333333336</v>
      </c>
      <c r="AW136" s="16">
        <v>33.333333333333329</v>
      </c>
      <c r="AX136" s="9"/>
      <c r="AY136" s="5">
        <v>0.95200696200000001</v>
      </c>
      <c r="AZ136" s="5">
        <v>1.7062905500000001</v>
      </c>
      <c r="BA136" s="5">
        <v>1.7428765700000002</v>
      </c>
    </row>
    <row r="137" spans="1:53" x14ac:dyDescent="0.2">
      <c r="A137" t="s">
        <v>670</v>
      </c>
      <c r="B137" s="16" t="s">
        <v>15</v>
      </c>
      <c r="C137" s="16" t="s">
        <v>15</v>
      </c>
      <c r="D137" s="16" t="s">
        <v>15</v>
      </c>
      <c r="E137" s="16" t="s">
        <v>15</v>
      </c>
      <c r="F137" s="16" t="s">
        <v>15</v>
      </c>
      <c r="G137" s="16" t="s">
        <v>15</v>
      </c>
      <c r="H137" s="16" t="s">
        <v>15</v>
      </c>
      <c r="I137" s="16" t="s">
        <v>15</v>
      </c>
      <c r="J137" s="16" t="s">
        <v>15</v>
      </c>
      <c r="K137" s="16" t="s">
        <v>15</v>
      </c>
      <c r="L137" s="16" t="s">
        <v>15</v>
      </c>
      <c r="M137" s="16" t="s">
        <v>15</v>
      </c>
      <c r="N137" s="16" t="s">
        <v>15</v>
      </c>
      <c r="O137" s="16">
        <v>6.3399999999999998E-2</v>
      </c>
      <c r="P137" s="16">
        <v>6.3399999999999998E-2</v>
      </c>
      <c r="Q137" s="16">
        <v>6.3399999999999998E-2</v>
      </c>
      <c r="R137" s="21" t="s">
        <v>15</v>
      </c>
      <c r="S137" s="21" t="s">
        <v>15</v>
      </c>
      <c r="T137" s="21" t="s">
        <v>15</v>
      </c>
      <c r="U137" s="21" t="s">
        <v>15</v>
      </c>
      <c r="V137" s="21" t="s">
        <v>15</v>
      </c>
      <c r="W137" s="21" t="s">
        <v>15</v>
      </c>
      <c r="X137" s="21" t="s">
        <v>15</v>
      </c>
      <c r="Y137" s="21" t="s">
        <v>15</v>
      </c>
      <c r="Z137" s="21" t="s">
        <v>15</v>
      </c>
      <c r="AA137" s="21" t="s">
        <v>15</v>
      </c>
      <c r="AB137" s="21" t="s">
        <v>15</v>
      </c>
      <c r="AC137" s="21" t="s">
        <v>15</v>
      </c>
      <c r="AD137" s="21" t="s">
        <v>15</v>
      </c>
      <c r="AE137" s="21">
        <v>1.4112</v>
      </c>
      <c r="AF137" s="21">
        <v>1.542</v>
      </c>
      <c r="AG137" s="21">
        <v>1.208</v>
      </c>
      <c r="AH137" s="16" t="s">
        <v>15</v>
      </c>
      <c r="AI137" s="16" t="s">
        <v>15</v>
      </c>
      <c r="AJ137" s="16" t="s">
        <v>15</v>
      </c>
      <c r="AK137" s="16" t="s">
        <v>15</v>
      </c>
      <c r="AL137" s="16" t="s">
        <v>15</v>
      </c>
      <c r="AM137" s="16" t="s">
        <v>15</v>
      </c>
      <c r="AN137" s="16" t="s">
        <v>15</v>
      </c>
      <c r="AO137" s="16" t="s">
        <v>15</v>
      </c>
      <c r="AP137" s="16" t="s">
        <v>15</v>
      </c>
      <c r="AQ137" s="16" t="s">
        <v>15</v>
      </c>
      <c r="AR137" s="16" t="s">
        <v>15</v>
      </c>
      <c r="AS137" s="16" t="s">
        <v>15</v>
      </c>
      <c r="AT137" s="16" t="s">
        <v>15</v>
      </c>
      <c r="AU137" s="16">
        <v>23.481481481481477</v>
      </c>
      <c r="AV137" s="16">
        <v>33.368421052631575</v>
      </c>
      <c r="AW137" s="16">
        <v>28.818181818181817</v>
      </c>
      <c r="AX137" s="9"/>
      <c r="AY137" s="5">
        <v>0.8235437080000001</v>
      </c>
      <c r="AZ137" s="5">
        <v>0.8235437080000001</v>
      </c>
      <c r="BA137" s="5">
        <v>0.8235437080000001</v>
      </c>
    </row>
    <row r="138" spans="1:53" x14ac:dyDescent="0.2">
      <c r="A138" t="s">
        <v>171</v>
      </c>
      <c r="B138" s="16" t="s">
        <v>15</v>
      </c>
      <c r="C138" s="16" t="s">
        <v>15</v>
      </c>
      <c r="D138" s="16" t="s">
        <v>15</v>
      </c>
      <c r="E138" s="16" t="s">
        <v>15</v>
      </c>
      <c r="F138" s="16" t="s">
        <v>15</v>
      </c>
      <c r="G138" s="16">
        <v>6.1699999999999998E-2</v>
      </c>
      <c r="H138" s="16" t="s">
        <v>15</v>
      </c>
      <c r="I138" s="16" t="s">
        <v>15</v>
      </c>
      <c r="J138" s="16">
        <v>3.6999999999999998E-2</v>
      </c>
      <c r="K138" s="16">
        <v>8.6E-3</v>
      </c>
      <c r="L138" s="16">
        <v>9.5999999999999992E-3</v>
      </c>
      <c r="M138" s="16">
        <v>7.3000000000000001E-3</v>
      </c>
      <c r="N138" s="16">
        <v>1.06E-2</v>
      </c>
      <c r="O138" s="16" t="s">
        <v>15</v>
      </c>
      <c r="P138" s="16" t="s">
        <v>15</v>
      </c>
      <c r="Q138" s="16" t="s">
        <v>15</v>
      </c>
      <c r="R138" s="21" t="s">
        <v>15</v>
      </c>
      <c r="S138" s="21" t="s">
        <v>15</v>
      </c>
      <c r="T138" s="21" t="s">
        <v>15</v>
      </c>
      <c r="U138" s="21" t="s">
        <v>15</v>
      </c>
      <c r="V138" s="21">
        <v>1.0909</v>
      </c>
      <c r="W138" s="21">
        <v>1.2299</v>
      </c>
      <c r="X138" s="21">
        <v>1.2941</v>
      </c>
      <c r="Y138" s="21">
        <v>1.1349</v>
      </c>
      <c r="Z138" s="21">
        <v>1.2141999999999999</v>
      </c>
      <c r="AA138" s="21">
        <v>1.3016000000000001</v>
      </c>
      <c r="AB138" s="21">
        <v>1.5324</v>
      </c>
      <c r="AC138" s="21">
        <v>1.6209</v>
      </c>
      <c r="AD138" s="21">
        <v>1.9377</v>
      </c>
      <c r="AE138" s="21">
        <v>1.8631</v>
      </c>
      <c r="AF138" s="21">
        <v>1.4822</v>
      </c>
      <c r="AG138" s="21">
        <v>1.6306</v>
      </c>
      <c r="AH138" s="16" t="s">
        <v>15</v>
      </c>
      <c r="AI138" s="16" t="s">
        <v>15</v>
      </c>
      <c r="AJ138" s="16" t="s">
        <v>15</v>
      </c>
      <c r="AK138" s="16" t="s">
        <v>15</v>
      </c>
      <c r="AL138" s="16" t="s">
        <v>15</v>
      </c>
      <c r="AM138" s="16">
        <v>43.48132487667371</v>
      </c>
      <c r="AN138" s="16" t="s">
        <v>15</v>
      </c>
      <c r="AO138" s="16" t="s">
        <v>15</v>
      </c>
      <c r="AP138" s="16">
        <v>46.13466334164589</v>
      </c>
      <c r="AQ138" s="16">
        <v>6.3328424153166418</v>
      </c>
      <c r="AR138" s="16">
        <v>4.8681541582150096</v>
      </c>
      <c r="AS138" s="16">
        <v>7.9347826086956523</v>
      </c>
      <c r="AT138" s="16">
        <v>3.5920027109454424</v>
      </c>
      <c r="AU138" s="16" t="s">
        <v>15</v>
      </c>
      <c r="AV138" s="16" t="s">
        <v>15</v>
      </c>
      <c r="AW138" s="16" t="s">
        <v>15</v>
      </c>
      <c r="AX138" s="9"/>
      <c r="AY138" s="5">
        <v>0.53152353800000007</v>
      </c>
      <c r="AZ138" s="5">
        <v>1.0852990400000002</v>
      </c>
      <c r="BA138" s="5">
        <v>0.86262815800000014</v>
      </c>
    </row>
    <row r="139" spans="1:53" x14ac:dyDescent="0.2">
      <c r="A139" t="s">
        <v>671</v>
      </c>
      <c r="B139" s="16" t="s">
        <v>15</v>
      </c>
      <c r="C139" s="16" t="s">
        <v>15</v>
      </c>
      <c r="D139" s="16" t="s">
        <v>15</v>
      </c>
      <c r="E139" s="16" t="s">
        <v>15</v>
      </c>
      <c r="F139" s="16" t="s">
        <v>15</v>
      </c>
      <c r="G139" s="16" t="s">
        <v>15</v>
      </c>
      <c r="H139" s="16" t="s">
        <v>15</v>
      </c>
      <c r="I139" s="16" t="s">
        <v>15</v>
      </c>
      <c r="J139" s="16" t="s">
        <v>15</v>
      </c>
      <c r="K139" s="16" t="s">
        <v>15</v>
      </c>
      <c r="L139" s="16" t="s">
        <v>15</v>
      </c>
      <c r="M139" s="16" t="s">
        <v>15</v>
      </c>
      <c r="N139" s="16" t="s">
        <v>15</v>
      </c>
      <c r="O139" s="16" t="s">
        <v>15</v>
      </c>
      <c r="P139" s="16" t="s">
        <v>15</v>
      </c>
      <c r="Q139" s="16" t="s">
        <v>15</v>
      </c>
      <c r="R139" s="21" t="s">
        <v>15</v>
      </c>
      <c r="S139" s="21" t="s">
        <v>15</v>
      </c>
      <c r="T139" s="21" t="s">
        <v>15</v>
      </c>
      <c r="U139" s="21" t="s">
        <v>15</v>
      </c>
      <c r="V139" s="21" t="s">
        <v>15</v>
      </c>
      <c r="W139" s="21" t="s">
        <v>15</v>
      </c>
      <c r="X139" s="21" t="s">
        <v>15</v>
      </c>
      <c r="Y139" s="21" t="s">
        <v>15</v>
      </c>
      <c r="Z139" s="21" t="s">
        <v>15</v>
      </c>
      <c r="AA139" s="21" t="s">
        <v>15</v>
      </c>
      <c r="AB139" s="21" t="s">
        <v>15</v>
      </c>
      <c r="AC139" s="21" t="s">
        <v>15</v>
      </c>
      <c r="AD139" s="21" t="s">
        <v>15</v>
      </c>
      <c r="AE139" s="21" t="s">
        <v>15</v>
      </c>
      <c r="AF139" s="21">
        <v>129.7407</v>
      </c>
      <c r="AG139" s="21">
        <v>0.95199999999999996</v>
      </c>
      <c r="AH139" s="16" t="s">
        <v>15</v>
      </c>
      <c r="AI139" s="16" t="s">
        <v>15</v>
      </c>
      <c r="AJ139" s="16" t="s">
        <v>15</v>
      </c>
      <c r="AK139" s="16" t="s">
        <v>15</v>
      </c>
      <c r="AL139" s="16" t="s">
        <v>15</v>
      </c>
      <c r="AM139" s="16" t="s">
        <v>15</v>
      </c>
      <c r="AN139" s="16" t="s">
        <v>15</v>
      </c>
      <c r="AO139" s="16" t="s">
        <v>15</v>
      </c>
      <c r="AP139" s="16" t="s">
        <v>15</v>
      </c>
      <c r="AQ139" s="16" t="s">
        <v>15</v>
      </c>
      <c r="AR139" s="16" t="s">
        <v>15</v>
      </c>
      <c r="AS139" s="16" t="s">
        <v>15</v>
      </c>
      <c r="AT139" s="16" t="s">
        <v>15</v>
      </c>
      <c r="AU139" s="16" t="s">
        <v>15</v>
      </c>
      <c r="AV139" s="16" t="s">
        <v>15</v>
      </c>
      <c r="AW139" s="16" t="s">
        <v>15</v>
      </c>
      <c r="AX139" s="9"/>
      <c r="AY139" s="5">
        <v>0.65318897200000003</v>
      </c>
      <c r="AZ139" s="5">
        <v>0.65318897200000003</v>
      </c>
      <c r="BA139" s="5">
        <v>0.65318897200000003</v>
      </c>
    </row>
    <row r="140" spans="1:53" x14ac:dyDescent="0.2">
      <c r="A140" t="s">
        <v>172</v>
      </c>
      <c r="B140" s="16" t="s">
        <v>15</v>
      </c>
      <c r="C140" s="16" t="s">
        <v>15</v>
      </c>
      <c r="D140" s="16" t="s">
        <v>15</v>
      </c>
      <c r="E140" s="16" t="s">
        <v>15</v>
      </c>
      <c r="F140" s="16" t="s">
        <v>15</v>
      </c>
      <c r="G140" s="16">
        <v>0.67</v>
      </c>
      <c r="H140" s="16">
        <v>0.77</v>
      </c>
      <c r="I140" s="16">
        <v>1</v>
      </c>
      <c r="J140" s="16">
        <v>1.2</v>
      </c>
      <c r="K140" s="16">
        <v>1</v>
      </c>
      <c r="L140" s="16">
        <v>1.5</v>
      </c>
      <c r="M140" s="16">
        <v>1.75</v>
      </c>
      <c r="N140" s="16">
        <v>1.75</v>
      </c>
      <c r="O140" s="16">
        <v>1.75</v>
      </c>
      <c r="P140" s="16">
        <v>2.5</v>
      </c>
      <c r="Q140" s="16">
        <v>1.5</v>
      </c>
      <c r="R140" s="21">
        <v>8.5299999999999994</v>
      </c>
      <c r="S140" s="21">
        <v>16.155799999999999</v>
      </c>
      <c r="T140" s="21">
        <v>19.218900000000001</v>
      </c>
      <c r="U140" s="21">
        <v>19.019400000000001</v>
      </c>
      <c r="V140" s="21">
        <v>20.190899999999999</v>
      </c>
      <c r="W140" s="21">
        <v>24.6812</v>
      </c>
      <c r="X140" s="21">
        <v>27.0502</v>
      </c>
      <c r="Y140" s="21">
        <v>29.881399999999999</v>
      </c>
      <c r="Z140" s="21">
        <v>31.4664</v>
      </c>
      <c r="AA140" s="21">
        <v>33.033700000000003</v>
      </c>
      <c r="AB140" s="21">
        <v>37.153100000000002</v>
      </c>
      <c r="AC140" s="21">
        <v>41.872900000000001</v>
      </c>
      <c r="AD140" s="21">
        <v>46.625900000000001</v>
      </c>
      <c r="AE140" s="21">
        <v>50.982700000000001</v>
      </c>
      <c r="AF140" s="21">
        <v>56.193399999999997</v>
      </c>
      <c r="AG140" s="21">
        <v>58.281399999999998</v>
      </c>
      <c r="AH140" s="16" t="s">
        <v>15</v>
      </c>
      <c r="AI140" s="16" t="s">
        <v>15</v>
      </c>
      <c r="AJ140" s="16" t="s">
        <v>15</v>
      </c>
      <c r="AK140" s="16" t="s">
        <v>15</v>
      </c>
      <c r="AL140" s="16" t="s">
        <v>15</v>
      </c>
      <c r="AM140" s="16">
        <v>24.45255474452555</v>
      </c>
      <c r="AN140" s="16">
        <v>24.679487179487179</v>
      </c>
      <c r="AO140" s="16">
        <v>27.322404371584696</v>
      </c>
      <c r="AP140" s="16">
        <v>24.600246002460025</v>
      </c>
      <c r="AQ140" s="16">
        <v>24.680998099563144</v>
      </c>
      <c r="AR140" s="16">
        <v>27.525966161412267</v>
      </c>
      <c r="AS140" s="16">
        <v>27.154516959935449</v>
      </c>
      <c r="AT140" s="16">
        <v>28.02107184602821</v>
      </c>
      <c r="AU140" s="16">
        <v>28.135048231511256</v>
      </c>
      <c r="AV140" s="16">
        <v>34.916201117318437</v>
      </c>
      <c r="AW140" s="16">
        <v>31.25</v>
      </c>
      <c r="AX140" s="9"/>
      <c r="AY140" s="5">
        <v>0.46524311800000001</v>
      </c>
      <c r="AZ140" s="5">
        <v>0.55486734300000007</v>
      </c>
      <c r="BA140" s="5">
        <v>0.48211411999999998</v>
      </c>
    </row>
    <row r="141" spans="1:53" x14ac:dyDescent="0.2">
      <c r="A141" t="s">
        <v>173</v>
      </c>
      <c r="B141" s="16" t="s">
        <v>15</v>
      </c>
      <c r="C141" s="16" t="s">
        <v>15</v>
      </c>
      <c r="D141" s="16">
        <v>0.4</v>
      </c>
      <c r="E141" s="16">
        <v>0.45</v>
      </c>
      <c r="F141" s="16">
        <v>0.74</v>
      </c>
      <c r="G141" s="16">
        <v>0.4</v>
      </c>
      <c r="H141" s="16">
        <v>0.45</v>
      </c>
      <c r="I141" s="16">
        <v>0.41</v>
      </c>
      <c r="J141" s="16">
        <v>0.5</v>
      </c>
      <c r="K141" s="16">
        <v>0.54</v>
      </c>
      <c r="L141" s="16">
        <v>0.3</v>
      </c>
      <c r="M141" s="16">
        <v>0.7</v>
      </c>
      <c r="N141" s="16">
        <v>0.56999999999999995</v>
      </c>
      <c r="O141" s="16">
        <v>0.44</v>
      </c>
      <c r="P141" s="16">
        <v>0.44</v>
      </c>
      <c r="Q141" s="16">
        <v>0.44</v>
      </c>
      <c r="R141" s="21">
        <v>-0.4894</v>
      </c>
      <c r="S141" s="21">
        <v>1.105</v>
      </c>
      <c r="T141" s="21">
        <v>3.0072000000000001</v>
      </c>
      <c r="U141" s="21">
        <v>3.4220000000000002</v>
      </c>
      <c r="V141" s="21">
        <v>2.8321000000000001</v>
      </c>
      <c r="W141" s="21">
        <v>2.7852000000000001</v>
      </c>
      <c r="X141" s="21">
        <v>1.5851</v>
      </c>
      <c r="Y141" s="21">
        <v>1.6234</v>
      </c>
      <c r="Z141" s="21">
        <v>1.8528</v>
      </c>
      <c r="AA141" s="21">
        <v>1.8976999999999999</v>
      </c>
      <c r="AB141" s="21">
        <v>1.9137</v>
      </c>
      <c r="AC141" s="21">
        <v>2.0413999999999999</v>
      </c>
      <c r="AD141" s="21">
        <v>1.0291999999999999</v>
      </c>
      <c r="AE141" s="21">
        <v>1.1048</v>
      </c>
      <c r="AF141" s="21">
        <v>1.1993</v>
      </c>
      <c r="AG141" s="21">
        <v>1.3323</v>
      </c>
      <c r="AH141" s="16" t="s">
        <v>15</v>
      </c>
      <c r="AI141" s="16" t="s">
        <v>15</v>
      </c>
      <c r="AJ141" s="16">
        <v>72.332730560578668</v>
      </c>
      <c r="AK141" s="16">
        <v>145.16129032258064</v>
      </c>
      <c r="AL141" s="16">
        <v>217.64705882352939</v>
      </c>
      <c r="AM141" s="16">
        <v>95.238095238095241</v>
      </c>
      <c r="AN141" s="16">
        <v>160.71428571428569</v>
      </c>
      <c r="AO141" s="16">
        <v>83.673469387755091</v>
      </c>
      <c r="AP141" s="16">
        <v>74.626865671641781</v>
      </c>
      <c r="AQ141" s="16">
        <v>96.428571428571431</v>
      </c>
      <c r="AR141" s="16">
        <v>45.454545454545453</v>
      </c>
      <c r="AS141" s="16">
        <v>89.743589743589737</v>
      </c>
      <c r="AT141" s="16">
        <v>-227.99999999999997</v>
      </c>
      <c r="AU141" s="16">
        <v>83.018867924528294</v>
      </c>
      <c r="AV141" s="16">
        <v>86.274509803921575</v>
      </c>
      <c r="AW141" s="16">
        <v>80</v>
      </c>
      <c r="AX141" s="9"/>
      <c r="AY141" s="5">
        <v>0.3038014121</v>
      </c>
      <c r="AZ141" s="5">
        <v>0.55444075400000004</v>
      </c>
      <c r="BA141" s="5">
        <v>0.57794274600000006</v>
      </c>
    </row>
    <row r="142" spans="1:53" x14ac:dyDescent="0.2">
      <c r="A142" t="s">
        <v>174</v>
      </c>
      <c r="B142" s="16" t="s">
        <v>15</v>
      </c>
      <c r="C142" s="16" t="s">
        <v>15</v>
      </c>
      <c r="D142" s="16" t="s">
        <v>15</v>
      </c>
      <c r="E142" s="16">
        <v>0.15</v>
      </c>
      <c r="F142" s="16">
        <v>0.12</v>
      </c>
      <c r="G142" s="16">
        <v>0.1</v>
      </c>
      <c r="H142" s="16">
        <v>0.3</v>
      </c>
      <c r="I142" s="16" t="s">
        <v>15</v>
      </c>
      <c r="J142" s="16">
        <v>0.16</v>
      </c>
      <c r="K142" s="16">
        <v>0.12</v>
      </c>
      <c r="L142" s="16">
        <v>0.15</v>
      </c>
      <c r="M142" s="16">
        <v>0.13</v>
      </c>
      <c r="N142" s="16">
        <v>0.16</v>
      </c>
      <c r="O142" s="16" t="s">
        <v>15</v>
      </c>
      <c r="P142" s="16">
        <v>0.1</v>
      </c>
      <c r="Q142" s="16">
        <v>0.1</v>
      </c>
      <c r="R142" s="21">
        <v>0.96730000000000005</v>
      </c>
      <c r="S142" s="21">
        <v>1.0146999999999999</v>
      </c>
      <c r="T142" s="21">
        <v>1.5851999999999999</v>
      </c>
      <c r="U142" s="21">
        <v>1.9</v>
      </c>
      <c r="V142" s="21">
        <v>1.8052000000000001</v>
      </c>
      <c r="W142" s="21">
        <v>1.7161999999999999</v>
      </c>
      <c r="X142" s="21">
        <v>1.3284</v>
      </c>
      <c r="Y142" s="21">
        <v>1.4088000000000001</v>
      </c>
      <c r="Z142" s="21">
        <v>1.6249</v>
      </c>
      <c r="AA142" s="21">
        <v>1.4825999999999999</v>
      </c>
      <c r="AB142" s="21">
        <v>1.5929</v>
      </c>
      <c r="AC142" s="21">
        <v>1.5981999999999998</v>
      </c>
      <c r="AD142" s="21">
        <v>1.7513000000000001</v>
      </c>
      <c r="AE142" s="21">
        <v>1.2324999999999999</v>
      </c>
      <c r="AF142" s="21">
        <v>1.4654</v>
      </c>
      <c r="AG142" s="21">
        <v>1.2411000000000001</v>
      </c>
      <c r="AH142" s="16" t="s">
        <v>15</v>
      </c>
      <c r="AI142" s="16" t="s">
        <v>15</v>
      </c>
      <c r="AJ142" s="16" t="s">
        <v>15</v>
      </c>
      <c r="AK142" s="16">
        <v>45.454545454545453</v>
      </c>
      <c r="AL142" s="16">
        <v>100</v>
      </c>
      <c r="AM142" s="16">
        <v>125</v>
      </c>
      <c r="AN142" s="16">
        <v>230.76923076923075</v>
      </c>
      <c r="AO142" s="16" t="s">
        <v>15</v>
      </c>
      <c r="AP142" s="16">
        <v>76.190476190476204</v>
      </c>
      <c r="AQ142" s="16">
        <v>66.666666666666657</v>
      </c>
      <c r="AR142" s="16">
        <v>74.999999999999986</v>
      </c>
      <c r="AS142" s="16">
        <v>81.25</v>
      </c>
      <c r="AT142" s="16">
        <v>57.142857142857139</v>
      </c>
      <c r="AU142" s="16" t="s">
        <v>15</v>
      </c>
      <c r="AV142" s="16">
        <v>43.478260869565219</v>
      </c>
      <c r="AW142" s="16">
        <v>-83.333333333333343</v>
      </c>
      <c r="AX142" s="9"/>
      <c r="AY142" s="5">
        <v>0.49847719499999998</v>
      </c>
      <c r="AZ142" s="5">
        <v>0.82186555900000013</v>
      </c>
      <c r="BA142" s="5">
        <v>0.68983455500000002</v>
      </c>
    </row>
    <row r="143" spans="1:53" x14ac:dyDescent="0.2">
      <c r="A143" t="s">
        <v>175</v>
      </c>
      <c r="B143" s="16">
        <v>2</v>
      </c>
      <c r="C143" s="16">
        <v>2</v>
      </c>
      <c r="D143" s="16">
        <v>2</v>
      </c>
      <c r="E143" s="16">
        <v>2.2000000000000002</v>
      </c>
      <c r="F143" s="16">
        <v>2.2000000000000002</v>
      </c>
      <c r="G143" s="16">
        <v>2.2000000000000002</v>
      </c>
      <c r="H143" s="16">
        <v>1.8</v>
      </c>
      <c r="I143" s="16">
        <v>1.9</v>
      </c>
      <c r="J143" s="16">
        <v>1.8</v>
      </c>
      <c r="K143" s="16">
        <v>1.4</v>
      </c>
      <c r="L143" s="16">
        <v>2</v>
      </c>
      <c r="M143" s="16">
        <v>2.35</v>
      </c>
      <c r="N143" s="16">
        <v>2.09</v>
      </c>
      <c r="O143" s="16">
        <v>2.04</v>
      </c>
      <c r="P143" s="16">
        <v>1.8</v>
      </c>
      <c r="Q143" s="16">
        <v>2.02</v>
      </c>
      <c r="R143" s="21">
        <v>117.29349999999999</v>
      </c>
      <c r="S143" s="21">
        <v>117.4079</v>
      </c>
      <c r="T143" s="21">
        <v>117.60850000000001</v>
      </c>
      <c r="U143" s="21">
        <v>118.1101</v>
      </c>
      <c r="V143" s="21">
        <v>114.22410000000001</v>
      </c>
      <c r="W143" s="21">
        <v>93.297399999999996</v>
      </c>
      <c r="X143" s="21">
        <v>86.836600000000004</v>
      </c>
      <c r="Y143" s="21">
        <v>88.179400000000001</v>
      </c>
      <c r="Z143" s="21">
        <v>89.227500000000006</v>
      </c>
      <c r="AA143" s="21">
        <v>89.505099999999999</v>
      </c>
      <c r="AB143" s="21">
        <v>70.888599999999997</v>
      </c>
      <c r="AC143" s="21">
        <v>74.328299999999999</v>
      </c>
      <c r="AD143" s="21">
        <v>75.464200000000005</v>
      </c>
      <c r="AE143" s="21">
        <v>59.621299999999998</v>
      </c>
      <c r="AF143" s="21">
        <v>60.978000000000002</v>
      </c>
      <c r="AG143" s="21">
        <v>62.633200000000002</v>
      </c>
      <c r="AH143" s="16">
        <v>97.087378640776706</v>
      </c>
      <c r="AI143" s="16">
        <v>101.6880211511084</v>
      </c>
      <c r="AJ143" s="16">
        <v>87.3743993010048</v>
      </c>
      <c r="AK143" s="16">
        <v>75.152012024321934</v>
      </c>
      <c r="AL143" s="16">
        <v>69.841269841269849</v>
      </c>
      <c r="AM143" s="16">
        <v>64.327485380116968</v>
      </c>
      <c r="AN143" s="16">
        <v>64.981949458483754</v>
      </c>
      <c r="AO143" s="16">
        <v>62.913907284768214</v>
      </c>
      <c r="AP143" s="16">
        <v>62.068965517241381</v>
      </c>
      <c r="AQ143" s="16">
        <v>68.965517241379317</v>
      </c>
      <c r="AR143" s="16">
        <v>64.308681672025727</v>
      </c>
      <c r="AS143" s="16">
        <v>61.038961038961034</v>
      </c>
      <c r="AT143" s="16">
        <v>60.057471264367813</v>
      </c>
      <c r="AU143" s="16">
        <v>60.176991150442468</v>
      </c>
      <c r="AV143" s="16">
        <v>60.200668896321062</v>
      </c>
      <c r="AW143" s="16">
        <v>60.298507462686565</v>
      </c>
      <c r="AX143" s="9"/>
      <c r="AY143" s="5">
        <v>0.39075285300000001</v>
      </c>
      <c r="AZ143" s="5">
        <v>0.35807491620000004</v>
      </c>
      <c r="BA143" s="5">
        <v>0.462446672</v>
      </c>
    </row>
    <row r="144" spans="1:53" x14ac:dyDescent="0.2">
      <c r="A144" t="s">
        <v>176</v>
      </c>
      <c r="B144" s="16" t="s">
        <v>15</v>
      </c>
      <c r="C144" s="16" t="s">
        <v>15</v>
      </c>
      <c r="D144" s="16" t="s">
        <v>15</v>
      </c>
      <c r="E144" s="16" t="s">
        <v>15</v>
      </c>
      <c r="F144" s="16" t="s">
        <v>15</v>
      </c>
      <c r="G144" s="16" t="s">
        <v>15</v>
      </c>
      <c r="H144" s="16" t="s">
        <v>15</v>
      </c>
      <c r="I144" s="16" t="s">
        <v>15</v>
      </c>
      <c r="J144" s="16" t="s">
        <v>15</v>
      </c>
      <c r="K144" s="16" t="s">
        <v>15</v>
      </c>
      <c r="L144" s="16" t="s">
        <v>15</v>
      </c>
      <c r="M144" s="16" t="s">
        <v>15</v>
      </c>
      <c r="N144" s="16">
        <v>5.9299999999999999E-2</v>
      </c>
      <c r="O144" s="16">
        <v>0.2</v>
      </c>
      <c r="P144" s="16">
        <v>0.16</v>
      </c>
      <c r="Q144" s="16">
        <v>0.08</v>
      </c>
      <c r="R144" s="21" t="s">
        <v>15</v>
      </c>
      <c r="S144" s="21" t="s">
        <v>15</v>
      </c>
      <c r="T144" s="21" t="s">
        <v>15</v>
      </c>
      <c r="U144" s="21" t="s">
        <v>15</v>
      </c>
      <c r="V144" s="21" t="s">
        <v>15</v>
      </c>
      <c r="W144" s="21" t="s">
        <v>15</v>
      </c>
      <c r="X144" s="21" t="s">
        <v>15</v>
      </c>
      <c r="Y144" s="21" t="s">
        <v>15</v>
      </c>
      <c r="Z144" s="21" t="s">
        <v>15</v>
      </c>
      <c r="AA144" s="21">
        <v>0.54239999999999999</v>
      </c>
      <c r="AB144" s="21">
        <v>0.8488</v>
      </c>
      <c r="AC144" s="21">
        <v>0.8488</v>
      </c>
      <c r="AD144" s="21">
        <v>1.4304999999999999</v>
      </c>
      <c r="AE144" s="21">
        <v>1.5038</v>
      </c>
      <c r="AF144" s="21">
        <v>1.4134</v>
      </c>
      <c r="AG144" s="21">
        <v>1.4062999999999999</v>
      </c>
      <c r="AH144" s="16" t="s">
        <v>15</v>
      </c>
      <c r="AI144" s="16" t="s">
        <v>15</v>
      </c>
      <c r="AJ144" s="16" t="s">
        <v>15</v>
      </c>
      <c r="AK144" s="16" t="s">
        <v>15</v>
      </c>
      <c r="AL144" s="16" t="s">
        <v>15</v>
      </c>
      <c r="AM144" s="16" t="s">
        <v>15</v>
      </c>
      <c r="AN144" s="16" t="s">
        <v>15</v>
      </c>
      <c r="AO144" s="16" t="s">
        <v>15</v>
      </c>
      <c r="AP144" s="16" t="s">
        <v>15</v>
      </c>
      <c r="AQ144" s="16" t="s">
        <v>15</v>
      </c>
      <c r="AR144" s="16" t="s">
        <v>15</v>
      </c>
      <c r="AS144" s="16" t="s">
        <v>15</v>
      </c>
      <c r="AT144" s="16">
        <v>21.563636363636363</v>
      </c>
      <c r="AU144" s="16">
        <v>95.238095238095241</v>
      </c>
      <c r="AV144" s="16">
        <v>106.66666666666667</v>
      </c>
      <c r="AW144" s="16">
        <v>47.058823529411761</v>
      </c>
      <c r="AX144" s="9"/>
      <c r="AY144" s="5">
        <v>0.87841275500000005</v>
      </c>
      <c r="AZ144" s="5">
        <v>1.3796836400000001</v>
      </c>
      <c r="BA144" s="5">
        <v>1.3089765300000002</v>
      </c>
    </row>
    <row r="145" spans="1:53" x14ac:dyDescent="0.2">
      <c r="A145" t="s">
        <v>177</v>
      </c>
      <c r="B145" s="16">
        <v>0.4</v>
      </c>
      <c r="C145" s="16">
        <v>0.6</v>
      </c>
      <c r="D145" s="16">
        <v>0.6</v>
      </c>
      <c r="E145" s="16">
        <v>0.6</v>
      </c>
      <c r="F145" s="16">
        <v>0.7</v>
      </c>
      <c r="G145" s="16">
        <v>0.5</v>
      </c>
      <c r="H145" s="16" t="s">
        <v>15</v>
      </c>
      <c r="I145" s="16" t="s">
        <v>15</v>
      </c>
      <c r="J145" s="16">
        <v>0.5</v>
      </c>
      <c r="K145" s="16">
        <v>0.5</v>
      </c>
      <c r="L145" s="16">
        <v>0.6</v>
      </c>
      <c r="M145" s="16">
        <v>0.7</v>
      </c>
      <c r="N145" s="16">
        <v>0.35</v>
      </c>
      <c r="O145" s="16">
        <v>0.2</v>
      </c>
      <c r="P145" s="16">
        <v>0.35</v>
      </c>
      <c r="Q145" s="16">
        <v>0.35</v>
      </c>
      <c r="R145" s="21">
        <v>9.2213999999999992</v>
      </c>
      <c r="S145" s="21">
        <v>9.6598000000000006</v>
      </c>
      <c r="T145" s="21">
        <v>9.8143999999999991</v>
      </c>
      <c r="U145" s="21">
        <v>10.008900000000001</v>
      </c>
      <c r="V145" s="21">
        <v>10.1137</v>
      </c>
      <c r="W145" s="21">
        <v>9.8878000000000004</v>
      </c>
      <c r="X145" s="21">
        <v>7.8738999999999999</v>
      </c>
      <c r="Y145" s="21">
        <v>8.6191999999999993</v>
      </c>
      <c r="Z145" s="21">
        <v>9.9777000000000005</v>
      </c>
      <c r="AA145" s="21">
        <v>9.9596999999999998</v>
      </c>
      <c r="AB145" s="21">
        <v>10.821899999999999</v>
      </c>
      <c r="AC145" s="21">
        <v>11.0282</v>
      </c>
      <c r="AD145" s="21">
        <v>10.4268</v>
      </c>
      <c r="AE145" s="21">
        <v>9.8305000000000007</v>
      </c>
      <c r="AF145" s="21">
        <v>10.3155</v>
      </c>
      <c r="AG145" s="21">
        <v>10.652200000000001</v>
      </c>
      <c r="AH145" s="16">
        <v>34.551265440096742</v>
      </c>
      <c r="AI145" s="16">
        <v>60.422960725075527</v>
      </c>
      <c r="AJ145" s="16">
        <v>77.922077922077918</v>
      </c>
      <c r="AK145" s="16">
        <v>69.873063933853501</v>
      </c>
      <c r="AL145" s="16">
        <v>52.631578947368418</v>
      </c>
      <c r="AM145" s="16">
        <v>104.16666666666667</v>
      </c>
      <c r="AN145" s="16" t="s">
        <v>15</v>
      </c>
      <c r="AO145" s="16" t="s">
        <v>15</v>
      </c>
      <c r="AP145" s="16">
        <v>36.496350364963504</v>
      </c>
      <c r="AQ145" s="16">
        <v>119.04761904761905</v>
      </c>
      <c r="AR145" s="16">
        <v>47.244094488188978</v>
      </c>
      <c r="AS145" s="16">
        <v>94.594594594594597</v>
      </c>
      <c r="AT145" s="16">
        <v>120.68965517241379</v>
      </c>
      <c r="AU145" s="16">
        <v>-80</v>
      </c>
      <c r="AV145" s="16">
        <v>49.295774647887328</v>
      </c>
      <c r="AW145" s="16">
        <v>49.295774647887328</v>
      </c>
      <c r="AX145" s="9"/>
      <c r="AY145" s="5">
        <v>0.97687273900000005</v>
      </c>
      <c r="AZ145" s="5">
        <v>0.96974715500000008</v>
      </c>
      <c r="BA145" s="5">
        <v>0.92568896000000001</v>
      </c>
    </row>
    <row r="146" spans="1:53" x14ac:dyDescent="0.2">
      <c r="A146" t="s">
        <v>178</v>
      </c>
      <c r="B146" s="16" t="s">
        <v>15</v>
      </c>
      <c r="C146" s="16" t="s">
        <v>15</v>
      </c>
      <c r="D146" s="16">
        <v>0.14549999999999999</v>
      </c>
      <c r="E146" s="16">
        <v>0.14549999999999999</v>
      </c>
      <c r="F146" s="16">
        <v>0.14549999999999999</v>
      </c>
      <c r="G146" s="16">
        <v>0.14549999999999999</v>
      </c>
      <c r="H146" s="16" t="s">
        <v>15</v>
      </c>
      <c r="I146" s="16" t="s">
        <v>15</v>
      </c>
      <c r="J146" s="16" t="s">
        <v>15</v>
      </c>
      <c r="K146" s="16">
        <v>8.3000000000000001E-3</v>
      </c>
      <c r="L146" s="16" t="s">
        <v>15</v>
      </c>
      <c r="M146" s="16" t="s">
        <v>15</v>
      </c>
      <c r="N146" s="16" t="s">
        <v>15</v>
      </c>
      <c r="O146" s="16">
        <v>4.4999999999999998E-2</v>
      </c>
      <c r="P146" s="16">
        <v>3.2899999999999999E-2</v>
      </c>
      <c r="Q146" s="16" t="s">
        <v>15</v>
      </c>
      <c r="R146" s="21">
        <v>2.0497999999999998</v>
      </c>
      <c r="S146" s="21">
        <v>2.7210999999999999</v>
      </c>
      <c r="T146" s="21">
        <v>3.0943000000000001</v>
      </c>
      <c r="U146" s="21">
        <v>3.0226999999999999</v>
      </c>
      <c r="V146" s="21">
        <v>2.6932999999999998</v>
      </c>
      <c r="W146" s="21">
        <v>2.0834999999999999</v>
      </c>
      <c r="X146" s="21">
        <v>1.6677</v>
      </c>
      <c r="Y146" s="21">
        <v>1.2424999999999999</v>
      </c>
      <c r="Z146" s="21">
        <v>2.2364000000000002</v>
      </c>
      <c r="AA146" s="21">
        <v>2.3603999999999998</v>
      </c>
      <c r="AB146" s="21">
        <v>2.0880000000000001</v>
      </c>
      <c r="AC146" s="21">
        <v>1.9483999999999999</v>
      </c>
      <c r="AD146" s="21">
        <v>2.0556000000000001</v>
      </c>
      <c r="AE146" s="21">
        <v>2.0861999999999998</v>
      </c>
      <c r="AF146" s="21">
        <v>2.0045999999999999</v>
      </c>
      <c r="AG146" s="21">
        <v>2.0872999999999999</v>
      </c>
      <c r="AH146" s="16" t="s">
        <v>15</v>
      </c>
      <c r="AI146" s="16" t="s">
        <v>15</v>
      </c>
      <c r="AJ146" s="16">
        <v>38.987138263665592</v>
      </c>
      <c r="AK146" s="16">
        <v>-37.107880642693189</v>
      </c>
      <c r="AL146" s="16">
        <v>-24.474348191757777</v>
      </c>
      <c r="AM146" s="16">
        <v>-23.887703168609423</v>
      </c>
      <c r="AN146" s="16" t="s">
        <v>15</v>
      </c>
      <c r="AO146" s="16" t="s">
        <v>15</v>
      </c>
      <c r="AP146" s="16" t="s">
        <v>15</v>
      </c>
      <c r="AQ146" s="16">
        <v>7.7353215284249766</v>
      </c>
      <c r="AR146" s="16" t="s">
        <v>15</v>
      </c>
      <c r="AS146" s="16" t="s">
        <v>15</v>
      </c>
      <c r="AT146" s="16" t="s">
        <v>15</v>
      </c>
      <c r="AU146" s="16">
        <v>40.909090909090907</v>
      </c>
      <c r="AV146" s="16">
        <v>41.124999999999993</v>
      </c>
      <c r="AW146" s="16" t="s">
        <v>15</v>
      </c>
      <c r="AX146" s="9"/>
      <c r="AY146" s="5">
        <v>1.1421786900000002</v>
      </c>
      <c r="AZ146" s="5">
        <v>1.9249691700000002</v>
      </c>
      <c r="BA146" s="5">
        <v>1.5445230700000001</v>
      </c>
    </row>
    <row r="147" spans="1:53" x14ac:dyDescent="0.2">
      <c r="A147" t="s">
        <v>672</v>
      </c>
      <c r="B147" s="16" t="s">
        <v>15</v>
      </c>
      <c r="C147" s="16" t="s">
        <v>15</v>
      </c>
      <c r="D147" s="16" t="s">
        <v>15</v>
      </c>
      <c r="E147" s="16" t="s">
        <v>15</v>
      </c>
      <c r="F147" s="16" t="s">
        <v>15</v>
      </c>
      <c r="G147" s="16" t="s">
        <v>15</v>
      </c>
      <c r="H147" s="16" t="s">
        <v>15</v>
      </c>
      <c r="I147" s="16" t="s">
        <v>15</v>
      </c>
      <c r="J147" s="16" t="s">
        <v>15</v>
      </c>
      <c r="K147" s="16" t="s">
        <v>15</v>
      </c>
      <c r="L147" s="16" t="s">
        <v>15</v>
      </c>
      <c r="M147" s="16" t="s">
        <v>15</v>
      </c>
      <c r="N147" s="16" t="s">
        <v>15</v>
      </c>
      <c r="O147" s="16" t="s">
        <v>15</v>
      </c>
      <c r="P147" s="16" t="s">
        <v>15</v>
      </c>
      <c r="Q147" s="16">
        <v>0.22</v>
      </c>
      <c r="R147" s="21" t="s">
        <v>15</v>
      </c>
      <c r="S147" s="21" t="s">
        <v>15</v>
      </c>
      <c r="T147" s="21" t="s">
        <v>15</v>
      </c>
      <c r="U147" s="21" t="s">
        <v>15</v>
      </c>
      <c r="V147" s="21" t="s">
        <v>15</v>
      </c>
      <c r="W147" s="21" t="s">
        <v>15</v>
      </c>
      <c r="X147" s="21" t="s">
        <v>15</v>
      </c>
      <c r="Y147" s="21" t="s">
        <v>15</v>
      </c>
      <c r="Z147" s="21" t="s">
        <v>15</v>
      </c>
      <c r="AA147" s="21" t="s">
        <v>15</v>
      </c>
      <c r="AB147" s="21" t="s">
        <v>15</v>
      </c>
      <c r="AC147" s="21" t="s">
        <v>15</v>
      </c>
      <c r="AD147" s="21" t="s">
        <v>15</v>
      </c>
      <c r="AE147" s="21" t="s">
        <v>15</v>
      </c>
      <c r="AF147" s="21" t="s">
        <v>15</v>
      </c>
      <c r="AG147" s="21">
        <v>2.0480999999999998</v>
      </c>
      <c r="AH147" s="16" t="s">
        <v>15</v>
      </c>
      <c r="AI147" s="16" t="s">
        <v>15</v>
      </c>
      <c r="AJ147" s="16" t="s">
        <v>15</v>
      </c>
      <c r="AK147" s="16" t="s">
        <v>15</v>
      </c>
      <c r="AL147" s="16" t="s">
        <v>15</v>
      </c>
      <c r="AM147" s="16" t="s">
        <v>15</v>
      </c>
      <c r="AN147" s="16" t="s">
        <v>15</v>
      </c>
      <c r="AO147" s="16" t="s">
        <v>15</v>
      </c>
      <c r="AP147" s="16" t="s">
        <v>15</v>
      </c>
      <c r="AQ147" s="16" t="s">
        <v>15</v>
      </c>
      <c r="AR147" s="16" t="s">
        <v>15</v>
      </c>
      <c r="AS147" s="16" t="s">
        <v>15</v>
      </c>
      <c r="AT147" s="16" t="s">
        <v>15</v>
      </c>
      <c r="AU147" s="16" t="s">
        <v>15</v>
      </c>
      <c r="AV147" s="16" t="s">
        <v>15</v>
      </c>
      <c r="AW147" s="16">
        <v>88</v>
      </c>
      <c r="AX147" s="9"/>
      <c r="AY147" s="5">
        <v>0.72740299600000002</v>
      </c>
      <c r="AZ147" s="5">
        <v>0.78777810300000006</v>
      </c>
      <c r="BA147" s="5">
        <v>0.78777810300000006</v>
      </c>
    </row>
    <row r="148" spans="1:53" x14ac:dyDescent="0.2">
      <c r="A148" t="s">
        <v>46</v>
      </c>
      <c r="B148" s="16">
        <v>0.16189999999999999</v>
      </c>
      <c r="C148" s="16">
        <v>4.0599999999999997E-2</v>
      </c>
      <c r="D148" s="16">
        <v>7.3700000000000002E-2</v>
      </c>
      <c r="E148" s="16">
        <v>8.1299999999999997E-2</v>
      </c>
      <c r="F148" s="16">
        <v>6.0600000000000001E-2</v>
      </c>
      <c r="G148" s="16">
        <v>6.25E-2</v>
      </c>
      <c r="H148" s="16">
        <v>7.8100000000000003E-2</v>
      </c>
      <c r="I148" s="16">
        <v>0.13</v>
      </c>
      <c r="J148" s="16">
        <v>0.18</v>
      </c>
      <c r="K148" s="16">
        <v>0.19059999999999999</v>
      </c>
      <c r="L148" s="16">
        <v>0.1925</v>
      </c>
      <c r="M148" s="16">
        <v>0.1988</v>
      </c>
      <c r="N148" s="16">
        <v>0.14929999999999999</v>
      </c>
      <c r="O148" s="16">
        <v>0.18509999999999999</v>
      </c>
      <c r="P148" s="16">
        <v>0.1633</v>
      </c>
      <c r="Q148" s="16">
        <v>0.128</v>
      </c>
      <c r="R148" s="21">
        <v>0.20799999999999999</v>
      </c>
      <c r="S148" s="21">
        <v>0.21859999999999999</v>
      </c>
      <c r="T148" s="21">
        <v>0.25209999999999999</v>
      </c>
      <c r="U148" s="21">
        <v>0.28299999999999997</v>
      </c>
      <c r="V148" s="21">
        <v>0.30930000000000002</v>
      </c>
      <c r="W148" s="21">
        <v>0.34460000000000002</v>
      </c>
      <c r="X148" s="21">
        <v>0.37080000000000002</v>
      </c>
      <c r="Y148" s="21">
        <v>0.41</v>
      </c>
      <c r="Z148" s="21">
        <v>0.41189999999999999</v>
      </c>
      <c r="AA148" s="21">
        <v>0.40179999999999999</v>
      </c>
      <c r="AB148" s="21">
        <v>0.42149999999999999</v>
      </c>
      <c r="AC148" s="21">
        <v>0.4153</v>
      </c>
      <c r="AD148" s="21">
        <v>0.42309999999999998</v>
      </c>
      <c r="AE148" s="21">
        <v>0.47089999999999999</v>
      </c>
      <c r="AF148" s="21">
        <v>0.50990000000000002</v>
      </c>
      <c r="AG148" s="21">
        <v>0.54</v>
      </c>
      <c r="AH148" s="16">
        <v>290.66427289048471</v>
      </c>
      <c r="AI148" s="16">
        <v>52.795838751625489</v>
      </c>
      <c r="AJ148" s="16">
        <v>71.276595744680847</v>
      </c>
      <c r="AK148" s="16">
        <v>70.695652173913032</v>
      </c>
      <c r="AL148" s="16">
        <v>69.735327963176061</v>
      </c>
      <c r="AM148" s="16">
        <v>75.210589651022872</v>
      </c>
      <c r="AN148" s="16">
        <v>76.643768400392545</v>
      </c>
      <c r="AO148" s="16">
        <v>85.245901639344268</v>
      </c>
      <c r="AP148" s="16">
        <v>100</v>
      </c>
      <c r="AQ148" s="16">
        <v>100</v>
      </c>
      <c r="AR148" s="16">
        <v>99.329205366357073</v>
      </c>
      <c r="AS148" s="16">
        <v>100</v>
      </c>
      <c r="AT148" s="16">
        <v>79.372674109516211</v>
      </c>
      <c r="AU148" s="16">
        <v>88.142857142857139</v>
      </c>
      <c r="AV148" s="16">
        <v>74.908256880733944</v>
      </c>
      <c r="AW148" s="16">
        <v>74.853801169590639</v>
      </c>
      <c r="AX148" s="9"/>
      <c r="AY148" s="5">
        <v>0.45165525000000001</v>
      </c>
      <c r="AZ148" s="5">
        <v>0.58023628999999999</v>
      </c>
      <c r="BA148" s="5">
        <v>0.58531401900000002</v>
      </c>
    </row>
    <row r="149" spans="1:53" x14ac:dyDescent="0.2">
      <c r="A149" t="s">
        <v>179</v>
      </c>
      <c r="B149" s="16">
        <v>0.106</v>
      </c>
      <c r="C149" s="16">
        <v>0.1114</v>
      </c>
      <c r="D149" s="16" t="s">
        <v>15</v>
      </c>
      <c r="E149" s="16">
        <v>1.44E-2</v>
      </c>
      <c r="F149" s="16">
        <v>1.0800000000000001E-2</v>
      </c>
      <c r="G149" s="16">
        <v>5.7000000000000002E-3</v>
      </c>
      <c r="H149" s="16">
        <v>5.0000000000000001E-3</v>
      </c>
      <c r="I149" s="16">
        <v>6.4999999999999997E-3</v>
      </c>
      <c r="J149" s="16">
        <v>1.1599999999999999E-2</v>
      </c>
      <c r="K149" s="16">
        <v>1.7999999999999999E-2</v>
      </c>
      <c r="L149" s="16">
        <v>3.09E-2</v>
      </c>
      <c r="M149" s="16">
        <v>7.4700000000000003E-2</v>
      </c>
      <c r="N149" s="16">
        <v>1.0800000000000001E-2</v>
      </c>
      <c r="O149" s="16">
        <v>0.04</v>
      </c>
      <c r="P149" s="16">
        <v>8.0000000000000002E-3</v>
      </c>
      <c r="Q149" s="16">
        <v>4.4999999999999998E-2</v>
      </c>
      <c r="R149" s="21">
        <v>8.1199999999999994E-2</v>
      </c>
      <c r="S149" s="21">
        <v>9.7199999999999995E-2</v>
      </c>
      <c r="T149" s="21">
        <v>0.1963</v>
      </c>
      <c r="U149" s="21">
        <v>0.20760000000000001</v>
      </c>
      <c r="V149" s="21">
        <v>0.21790000000000001</v>
      </c>
      <c r="W149" s="21">
        <v>0.22589999999999999</v>
      </c>
      <c r="X149" s="21">
        <v>0.2286</v>
      </c>
      <c r="Y149" s="21">
        <v>0.2248</v>
      </c>
      <c r="Z149" s="21">
        <v>0.24399999999999999</v>
      </c>
      <c r="AA149" s="21">
        <v>0.2581</v>
      </c>
      <c r="AB149" s="21">
        <v>0.29430000000000001</v>
      </c>
      <c r="AC149" s="21">
        <v>0.33660000000000001</v>
      </c>
      <c r="AD149" s="21">
        <v>0.37359999999999999</v>
      </c>
      <c r="AE149" s="21">
        <v>0.4375</v>
      </c>
      <c r="AF149" s="21">
        <v>0.43530000000000002</v>
      </c>
      <c r="AG149" s="21">
        <v>0.4652</v>
      </c>
      <c r="AH149" s="16">
        <v>94.812164579606446</v>
      </c>
      <c r="AI149" s="16">
        <v>87.441130298273151</v>
      </c>
      <c r="AJ149" s="16" t="s">
        <v>15</v>
      </c>
      <c r="AK149" s="16">
        <v>55.598455598455601</v>
      </c>
      <c r="AL149" s="16">
        <v>62.790697674418603</v>
      </c>
      <c r="AM149" s="16">
        <v>49.565217391304351</v>
      </c>
      <c r="AN149" s="16">
        <v>58.139534883720934</v>
      </c>
      <c r="AO149" s="16">
        <v>464.28571428571422</v>
      </c>
      <c r="AP149" s="16">
        <v>44.787644787644787</v>
      </c>
      <c r="AQ149" s="16">
        <v>59.602649006622514</v>
      </c>
      <c r="AR149" s="16">
        <v>61.431411530815119</v>
      </c>
      <c r="AS149" s="16">
        <v>98.031496062992133</v>
      </c>
      <c r="AT149" s="16">
        <v>9.3913043478260878</v>
      </c>
      <c r="AU149" s="16">
        <v>50</v>
      </c>
      <c r="AV149" s="16">
        <v>26.666666666666668</v>
      </c>
      <c r="AW149" s="16">
        <v>89.999999999999986</v>
      </c>
      <c r="AX149" s="9"/>
      <c r="AY149" s="5">
        <v>0.62351226000000004</v>
      </c>
      <c r="AZ149" s="5">
        <v>1.1200191100000001</v>
      </c>
      <c r="BA149" s="5">
        <v>0.98509986999999999</v>
      </c>
    </row>
    <row r="150" spans="1:53" x14ac:dyDescent="0.2">
      <c r="A150" t="s">
        <v>180</v>
      </c>
      <c r="B150" s="16" t="s">
        <v>15</v>
      </c>
      <c r="C150" s="16" t="s">
        <v>15</v>
      </c>
      <c r="D150" s="16" t="s">
        <v>15</v>
      </c>
      <c r="E150" s="16" t="s">
        <v>15</v>
      </c>
      <c r="F150" s="16" t="s">
        <v>15</v>
      </c>
      <c r="G150" s="16" t="s">
        <v>15</v>
      </c>
      <c r="H150" s="16" t="s">
        <v>15</v>
      </c>
      <c r="I150" s="16" t="s">
        <v>15</v>
      </c>
      <c r="J150" s="16" t="s">
        <v>15</v>
      </c>
      <c r="K150" s="16" t="s">
        <v>15</v>
      </c>
      <c r="L150" s="16" t="s">
        <v>15</v>
      </c>
      <c r="M150" s="16" t="s">
        <v>15</v>
      </c>
      <c r="N150" s="16" t="s">
        <v>15</v>
      </c>
      <c r="O150" s="16" t="s">
        <v>15</v>
      </c>
      <c r="P150" s="16" t="s">
        <v>15</v>
      </c>
      <c r="Q150" s="16" t="s">
        <v>15</v>
      </c>
      <c r="R150" s="21">
        <v>0.15709999999999999</v>
      </c>
      <c r="S150" s="21">
        <v>0.15679999999999999</v>
      </c>
      <c r="T150" s="21">
        <v>0.1759</v>
      </c>
      <c r="U150" s="21">
        <v>0.23119999999999999</v>
      </c>
      <c r="V150" s="21">
        <v>0.2863</v>
      </c>
      <c r="W150" s="21">
        <v>0.29110000000000003</v>
      </c>
      <c r="X150" s="21">
        <v>0.29270000000000002</v>
      </c>
      <c r="Y150" s="21">
        <v>0.28570000000000001</v>
      </c>
      <c r="Z150" s="21">
        <v>0.21390000000000001</v>
      </c>
      <c r="AA150" s="21">
        <v>0.28870000000000001</v>
      </c>
      <c r="AB150" s="21">
        <v>0.43580000000000002</v>
      </c>
      <c r="AC150" s="21">
        <v>0.51800000000000002</v>
      </c>
      <c r="AD150" s="21">
        <v>0.5222</v>
      </c>
      <c r="AE150" s="21">
        <v>1.8054000000000001</v>
      </c>
      <c r="AF150" s="21">
        <v>1.6522999999999999</v>
      </c>
      <c r="AG150" s="21">
        <v>1.3176999999999999</v>
      </c>
      <c r="AH150" s="16" t="s">
        <v>15</v>
      </c>
      <c r="AI150" s="16" t="s">
        <v>15</v>
      </c>
      <c r="AJ150" s="16" t="s">
        <v>15</v>
      </c>
      <c r="AK150" s="16" t="s">
        <v>15</v>
      </c>
      <c r="AL150" s="16" t="s">
        <v>15</v>
      </c>
      <c r="AM150" s="16" t="s">
        <v>15</v>
      </c>
      <c r="AN150" s="16" t="s">
        <v>15</v>
      </c>
      <c r="AO150" s="16" t="s">
        <v>15</v>
      </c>
      <c r="AP150" s="16" t="s">
        <v>15</v>
      </c>
      <c r="AQ150" s="16" t="s">
        <v>15</v>
      </c>
      <c r="AR150" s="16" t="s">
        <v>15</v>
      </c>
      <c r="AS150" s="16" t="s">
        <v>15</v>
      </c>
      <c r="AT150" s="16" t="s">
        <v>15</v>
      </c>
      <c r="AU150" s="16" t="s">
        <v>15</v>
      </c>
      <c r="AV150" s="16" t="s">
        <v>15</v>
      </c>
      <c r="AW150" s="16" t="s">
        <v>15</v>
      </c>
      <c r="AX150" s="9"/>
      <c r="AY150" s="5">
        <v>1.1419663</v>
      </c>
      <c r="AZ150" s="5">
        <v>1.3080887800000001</v>
      </c>
      <c r="BA150" s="5">
        <v>1.1267861100000001</v>
      </c>
    </row>
    <row r="151" spans="1:53" x14ac:dyDescent="0.2">
      <c r="A151" t="s">
        <v>673</v>
      </c>
      <c r="B151" s="16" t="s">
        <v>15</v>
      </c>
      <c r="C151" s="16" t="s">
        <v>15</v>
      </c>
      <c r="D151" s="16" t="s">
        <v>15</v>
      </c>
      <c r="E151" s="16" t="s">
        <v>15</v>
      </c>
      <c r="F151" s="16" t="s">
        <v>15</v>
      </c>
      <c r="G151" s="16" t="s">
        <v>15</v>
      </c>
      <c r="H151" s="16" t="s">
        <v>15</v>
      </c>
      <c r="I151" s="16" t="s">
        <v>15</v>
      </c>
      <c r="J151" s="16" t="s">
        <v>15</v>
      </c>
      <c r="K151" s="16" t="s">
        <v>15</v>
      </c>
      <c r="L151" s="16" t="s">
        <v>15</v>
      </c>
      <c r="M151" s="16" t="s">
        <v>15</v>
      </c>
      <c r="N151" s="16" t="s">
        <v>15</v>
      </c>
      <c r="O151" s="16" t="s">
        <v>15</v>
      </c>
      <c r="P151" s="16">
        <v>1.2887</v>
      </c>
      <c r="Q151" s="16">
        <v>1.2889999999999999</v>
      </c>
      <c r="R151" s="21" t="s">
        <v>15</v>
      </c>
      <c r="S151" s="21" t="s">
        <v>15</v>
      </c>
      <c r="T151" s="21" t="s">
        <v>15</v>
      </c>
      <c r="U151" s="21" t="s">
        <v>15</v>
      </c>
      <c r="V151" s="21" t="s">
        <v>15</v>
      </c>
      <c r="W151" s="21" t="s">
        <v>15</v>
      </c>
      <c r="X151" s="21" t="s">
        <v>15</v>
      </c>
      <c r="Y151" s="21" t="s">
        <v>15</v>
      </c>
      <c r="Z151" s="21" t="s">
        <v>15</v>
      </c>
      <c r="AA151" s="21" t="s">
        <v>15</v>
      </c>
      <c r="AB151" s="21" t="s">
        <v>15</v>
      </c>
      <c r="AC151" s="21" t="s">
        <v>15</v>
      </c>
      <c r="AD151" s="21" t="s">
        <v>15</v>
      </c>
      <c r="AE151" s="21" t="s">
        <v>15</v>
      </c>
      <c r="AF151" s="21" t="s">
        <v>15</v>
      </c>
      <c r="AG151" s="21" t="s">
        <v>15</v>
      </c>
      <c r="AH151" s="16" t="s">
        <v>15</v>
      </c>
      <c r="AI151" s="16" t="s">
        <v>15</v>
      </c>
      <c r="AJ151" s="16" t="s">
        <v>15</v>
      </c>
      <c r="AK151" s="16" t="s">
        <v>15</v>
      </c>
      <c r="AL151" s="16" t="s">
        <v>15</v>
      </c>
      <c r="AM151" s="16" t="s">
        <v>15</v>
      </c>
      <c r="AN151" s="16" t="s">
        <v>15</v>
      </c>
      <c r="AO151" s="16" t="s">
        <v>15</v>
      </c>
      <c r="AP151" s="16" t="s">
        <v>15</v>
      </c>
      <c r="AQ151" s="16" t="s">
        <v>15</v>
      </c>
      <c r="AR151" s="16" t="s">
        <v>15</v>
      </c>
      <c r="AS151" s="16" t="s">
        <v>15</v>
      </c>
      <c r="AT151" s="16" t="s">
        <v>15</v>
      </c>
      <c r="AU151" s="16" t="s">
        <v>15</v>
      </c>
      <c r="AV151" s="16" t="s">
        <v>15</v>
      </c>
      <c r="AW151" s="16" t="s">
        <v>15</v>
      </c>
      <c r="AX151" s="9"/>
      <c r="AY151" s="5">
        <v>1.2275293200000001</v>
      </c>
      <c r="AZ151" s="5">
        <v>1.2275293200000001</v>
      </c>
      <c r="BA151" s="5">
        <v>1.2275293200000001</v>
      </c>
    </row>
    <row r="152" spans="1:53" x14ac:dyDescent="0.2">
      <c r="A152" t="s">
        <v>181</v>
      </c>
      <c r="B152" s="16">
        <v>2.8</v>
      </c>
      <c r="C152" s="16">
        <v>0.8</v>
      </c>
      <c r="D152" s="16">
        <v>0.8</v>
      </c>
      <c r="E152" s="16">
        <v>1.2</v>
      </c>
      <c r="F152" s="16">
        <v>1.3</v>
      </c>
      <c r="G152" s="16">
        <v>1.6</v>
      </c>
      <c r="H152" s="16">
        <v>1.1000000000000001</v>
      </c>
      <c r="I152" s="16">
        <v>1.5</v>
      </c>
      <c r="J152" s="16">
        <v>1.7</v>
      </c>
      <c r="K152" s="16">
        <v>1.2</v>
      </c>
      <c r="L152" s="16">
        <v>2.4</v>
      </c>
      <c r="M152" s="16">
        <v>2.7</v>
      </c>
      <c r="N152" s="16">
        <v>3</v>
      </c>
      <c r="O152" s="16">
        <v>3.1</v>
      </c>
      <c r="P152" s="16">
        <v>3</v>
      </c>
      <c r="Q152" s="16">
        <v>2.2000000000000002</v>
      </c>
      <c r="R152" s="21">
        <v>12.4376</v>
      </c>
      <c r="S152" s="21">
        <v>11.145300000000001</v>
      </c>
      <c r="T152" s="21">
        <v>11.2386</v>
      </c>
      <c r="U152" s="21">
        <v>12.5931</v>
      </c>
      <c r="V152" s="21">
        <v>11.660600000000001</v>
      </c>
      <c r="W152" s="21">
        <v>12.6829</v>
      </c>
      <c r="X152" s="21">
        <v>13.4559</v>
      </c>
      <c r="Y152" s="21">
        <v>14.100300000000001</v>
      </c>
      <c r="Z152" s="21">
        <v>15.4053</v>
      </c>
      <c r="AA152" s="21">
        <v>15.9255</v>
      </c>
      <c r="AB152" s="21">
        <v>18.040600000000001</v>
      </c>
      <c r="AC152" s="21">
        <v>20.3093</v>
      </c>
      <c r="AD152" s="21">
        <v>21.778600000000001</v>
      </c>
      <c r="AE152" s="21">
        <v>24.497499999999999</v>
      </c>
      <c r="AF152" s="21">
        <v>25.566400000000002</v>
      </c>
      <c r="AG152" s="21">
        <v>26.0215</v>
      </c>
      <c r="AH152" s="16">
        <v>100</v>
      </c>
      <c r="AI152" s="16">
        <v>50</v>
      </c>
      <c r="AJ152" s="16">
        <v>77.391893199187393</v>
      </c>
      <c r="AK152" s="16">
        <v>62.5</v>
      </c>
      <c r="AL152" s="16">
        <v>82.278481012658219</v>
      </c>
      <c r="AM152" s="16">
        <v>63.241106719367593</v>
      </c>
      <c r="AN152" s="16">
        <v>47.413793103448285</v>
      </c>
      <c r="AO152" s="16">
        <v>85.227272727272734</v>
      </c>
      <c r="AP152" s="16">
        <v>51.051051051051047</v>
      </c>
      <c r="AQ152" s="16">
        <v>52.173913043478258</v>
      </c>
      <c r="AR152" s="16">
        <v>68.767908309455578</v>
      </c>
      <c r="AS152" s="16">
        <v>62.211981566820285</v>
      </c>
      <c r="AT152" s="16">
        <v>63.02521008403361</v>
      </c>
      <c r="AU152" s="16">
        <v>57.620817843866178</v>
      </c>
      <c r="AV152" s="16">
        <v>67.873303167420815</v>
      </c>
      <c r="AW152" s="16">
        <v>55.696202531645568</v>
      </c>
      <c r="AX152" s="9"/>
      <c r="AY152" s="5">
        <v>0.62319923600000005</v>
      </c>
      <c r="AZ152" s="5">
        <v>0.79533932100000004</v>
      </c>
      <c r="BA152" s="5">
        <v>0.81148076000000002</v>
      </c>
    </row>
    <row r="153" spans="1:53" x14ac:dyDescent="0.2">
      <c r="A153" t="s">
        <v>182</v>
      </c>
      <c r="B153" s="16" t="s">
        <v>15</v>
      </c>
      <c r="C153" s="16" t="s">
        <v>15</v>
      </c>
      <c r="D153" s="16" t="s">
        <v>15</v>
      </c>
      <c r="E153" s="16" t="s">
        <v>15</v>
      </c>
      <c r="F153" s="16">
        <v>6.7400000000000002E-2</v>
      </c>
      <c r="G153" s="16">
        <v>0.1076</v>
      </c>
      <c r="H153" s="16">
        <v>0.1326</v>
      </c>
      <c r="I153" s="16">
        <v>0.1421</v>
      </c>
      <c r="J153" s="16">
        <v>0.1421</v>
      </c>
      <c r="K153" s="16">
        <v>0.109</v>
      </c>
      <c r="L153" s="16">
        <v>0.33160000000000001</v>
      </c>
      <c r="M153" s="16">
        <v>0.15</v>
      </c>
      <c r="N153" s="16">
        <v>0.26</v>
      </c>
      <c r="O153" s="16">
        <v>0.125</v>
      </c>
      <c r="P153" s="16">
        <v>0.125</v>
      </c>
      <c r="Q153" s="16" t="s">
        <v>15</v>
      </c>
      <c r="R153" s="21" t="s">
        <v>15</v>
      </c>
      <c r="S153" s="21" t="s">
        <v>15</v>
      </c>
      <c r="T153" s="21">
        <v>0.71440000000000003</v>
      </c>
      <c r="U153" s="21">
        <v>0.89690000000000003</v>
      </c>
      <c r="V153" s="21">
        <v>1.2889999999999999</v>
      </c>
      <c r="W153" s="21">
        <v>1.6597</v>
      </c>
      <c r="X153" s="21">
        <v>2.0419999999999998</v>
      </c>
      <c r="Y153" s="21">
        <v>2.1894</v>
      </c>
      <c r="Z153" s="21">
        <v>2.3750999999999998</v>
      </c>
      <c r="AA153" s="21">
        <v>2.4249999999999998</v>
      </c>
      <c r="AB153" s="21">
        <v>3.0617000000000001</v>
      </c>
      <c r="AC153" s="21">
        <v>4.5239000000000003</v>
      </c>
      <c r="AD153" s="21">
        <v>4.8299000000000003</v>
      </c>
      <c r="AE153" s="21">
        <v>4.2709999999999999</v>
      </c>
      <c r="AF153" s="21">
        <v>4.0548000000000002</v>
      </c>
      <c r="AG153" s="21">
        <v>4.1433</v>
      </c>
      <c r="AH153" s="16" t="s">
        <v>15</v>
      </c>
      <c r="AI153" s="16" t="s">
        <v>15</v>
      </c>
      <c r="AJ153" s="16" t="s">
        <v>15</v>
      </c>
      <c r="AK153" s="16" t="s">
        <v>15</v>
      </c>
      <c r="AL153" s="16">
        <v>16.399026763990268</v>
      </c>
      <c r="AM153" s="16">
        <v>19.656558275484105</v>
      </c>
      <c r="AN153" s="16">
        <v>20.888468809073725</v>
      </c>
      <c r="AO153" s="16">
        <v>88.206083178150223</v>
      </c>
      <c r="AP153" s="16">
        <v>65.213400642496552</v>
      </c>
      <c r="AQ153" s="16">
        <v>42.611415168100073</v>
      </c>
      <c r="AR153" s="16">
        <v>45.449561403508767</v>
      </c>
      <c r="AS153" s="16">
        <v>27.27272727272727</v>
      </c>
      <c r="AT153" s="16">
        <v>49.760765550239242</v>
      </c>
      <c r="AU153" s="16">
        <v>-18.115942028985511</v>
      </c>
      <c r="AV153" s="16">
        <v>-56.81818181818182</v>
      </c>
      <c r="AW153" s="16" t="s">
        <v>15</v>
      </c>
      <c r="AX153" s="9"/>
      <c r="AY153" s="5">
        <v>0.80580324700000006</v>
      </c>
      <c r="AZ153" s="5">
        <v>1.0639682500000001</v>
      </c>
      <c r="BA153" s="5">
        <v>1.0724879700000001</v>
      </c>
    </row>
    <row r="154" spans="1:53" x14ac:dyDescent="0.2">
      <c r="A154" t="s">
        <v>638</v>
      </c>
      <c r="B154" s="16">
        <v>4.5999999999999999E-3</v>
      </c>
      <c r="C154" s="16">
        <v>3.7000000000000002E-3</v>
      </c>
      <c r="D154" s="16">
        <v>2.3E-3</v>
      </c>
      <c r="E154" s="16" t="s">
        <v>15</v>
      </c>
      <c r="F154" s="16" t="s">
        <v>15</v>
      </c>
      <c r="G154" s="16" t="s">
        <v>15</v>
      </c>
      <c r="H154" s="16" t="s">
        <v>15</v>
      </c>
      <c r="I154" s="16" t="s">
        <v>15</v>
      </c>
      <c r="J154" s="16" t="s">
        <v>15</v>
      </c>
      <c r="K154" s="16" t="s">
        <v>15</v>
      </c>
      <c r="L154" s="16" t="s">
        <v>15</v>
      </c>
      <c r="M154" s="16" t="s">
        <v>15</v>
      </c>
      <c r="N154" s="16" t="s">
        <v>15</v>
      </c>
      <c r="O154" s="16" t="s">
        <v>15</v>
      </c>
      <c r="P154" s="16" t="s">
        <v>15</v>
      </c>
      <c r="Q154" s="16" t="s">
        <v>15</v>
      </c>
      <c r="R154" s="21">
        <v>0.1391</v>
      </c>
      <c r="S154" s="21">
        <v>0.1391</v>
      </c>
      <c r="T154" s="21">
        <v>0.13930000000000001</v>
      </c>
      <c r="U154" s="21">
        <v>0.1323</v>
      </c>
      <c r="V154" s="21">
        <v>0.11899999999999999</v>
      </c>
      <c r="W154" s="21">
        <v>0.1125</v>
      </c>
      <c r="X154" s="21">
        <v>0.1153</v>
      </c>
      <c r="Y154" s="21">
        <v>0.1124</v>
      </c>
      <c r="Z154" s="21">
        <v>0.1076</v>
      </c>
      <c r="AA154" s="21">
        <v>0.10100000000000001</v>
      </c>
      <c r="AB154" s="21">
        <v>6.1899999999999997E-2</v>
      </c>
      <c r="AC154" s="21">
        <v>0.1007</v>
      </c>
      <c r="AD154" s="21">
        <v>0.1711</v>
      </c>
      <c r="AE154" s="21">
        <v>0.4466</v>
      </c>
      <c r="AF154" s="21">
        <v>0.3765</v>
      </c>
      <c r="AG154" s="21">
        <v>0.26950000000000002</v>
      </c>
      <c r="AH154" s="16">
        <v>52.272727272727273</v>
      </c>
      <c r="AI154" s="16">
        <v>80.434782608695656</v>
      </c>
      <c r="AJ154" s="16">
        <v>58.974358974358978</v>
      </c>
      <c r="AK154" s="16" t="s">
        <v>15</v>
      </c>
      <c r="AL154" s="16" t="s">
        <v>15</v>
      </c>
      <c r="AM154" s="16" t="s">
        <v>15</v>
      </c>
      <c r="AN154" s="16" t="s">
        <v>15</v>
      </c>
      <c r="AO154" s="16" t="s">
        <v>15</v>
      </c>
      <c r="AP154" s="16" t="s">
        <v>15</v>
      </c>
      <c r="AQ154" s="16" t="s">
        <v>15</v>
      </c>
      <c r="AR154" s="16" t="s">
        <v>15</v>
      </c>
      <c r="AS154" s="16" t="s">
        <v>15</v>
      </c>
      <c r="AT154" s="16" t="s">
        <v>15</v>
      </c>
      <c r="AU154" s="16" t="s">
        <v>15</v>
      </c>
      <c r="AV154" s="16" t="s">
        <v>15</v>
      </c>
      <c r="AW154" s="16" t="s">
        <v>15</v>
      </c>
      <c r="AX154" s="9"/>
      <c r="AY154" s="5">
        <v>0.65919351200000009</v>
      </c>
      <c r="AZ154" s="5">
        <v>1.60807056</v>
      </c>
      <c r="BA154" s="5">
        <v>1.4625827400000002</v>
      </c>
    </row>
    <row r="155" spans="1:53" x14ac:dyDescent="0.2">
      <c r="A155" t="s">
        <v>183</v>
      </c>
      <c r="B155" s="16" t="s">
        <v>15</v>
      </c>
      <c r="C155" s="16" t="s">
        <v>15</v>
      </c>
      <c r="D155" s="16" t="s">
        <v>15</v>
      </c>
      <c r="E155" s="16" t="s">
        <v>15</v>
      </c>
      <c r="F155" s="16" t="s">
        <v>15</v>
      </c>
      <c r="G155" s="16" t="s">
        <v>15</v>
      </c>
      <c r="H155" s="16" t="s">
        <v>15</v>
      </c>
      <c r="I155" s="16">
        <v>8.8999999999999999E-3</v>
      </c>
      <c r="J155" s="16" t="s">
        <v>15</v>
      </c>
      <c r="K155" s="16" t="s">
        <v>15</v>
      </c>
      <c r="L155" s="16" t="s">
        <v>15</v>
      </c>
      <c r="M155" s="16" t="s">
        <v>15</v>
      </c>
      <c r="N155" s="16" t="s">
        <v>15</v>
      </c>
      <c r="O155" s="16" t="s">
        <v>15</v>
      </c>
      <c r="P155" s="16" t="s">
        <v>15</v>
      </c>
      <c r="Q155" s="16" t="s">
        <v>15</v>
      </c>
      <c r="R155" s="21" t="s">
        <v>15</v>
      </c>
      <c r="S155" s="21" t="s">
        <v>15</v>
      </c>
      <c r="T155" s="21">
        <v>3.3919000000000001</v>
      </c>
      <c r="U155" s="21">
        <v>0.56769999999999998</v>
      </c>
      <c r="V155" s="21">
        <v>0.52410000000000001</v>
      </c>
      <c r="W155" s="21">
        <v>0.5827</v>
      </c>
      <c r="X155" s="21">
        <v>0.60160000000000002</v>
      </c>
      <c r="Y155" s="21">
        <v>0.61399999999999999</v>
      </c>
      <c r="Z155" s="21">
        <v>0.55069999999999997</v>
      </c>
      <c r="AA155" s="21">
        <v>0.47770000000000001</v>
      </c>
      <c r="AB155" s="21">
        <v>0.46650000000000003</v>
      </c>
      <c r="AC155" s="21">
        <v>0.43430000000000002</v>
      </c>
      <c r="AD155" s="21">
        <v>0.39629999999999999</v>
      </c>
      <c r="AE155" s="21">
        <v>0.40329999999999999</v>
      </c>
      <c r="AF155" s="21">
        <v>0.33310000000000001</v>
      </c>
      <c r="AG155" s="21">
        <v>0.33310000000000001</v>
      </c>
      <c r="AH155" s="16" t="s">
        <v>15</v>
      </c>
      <c r="AI155" s="16" t="s">
        <v>15</v>
      </c>
      <c r="AJ155" s="16" t="s">
        <v>15</v>
      </c>
      <c r="AK155" s="16" t="s">
        <v>15</v>
      </c>
      <c r="AL155" s="16" t="s">
        <v>15</v>
      </c>
      <c r="AM155" s="16" t="s">
        <v>15</v>
      </c>
      <c r="AN155" s="16" t="s">
        <v>15</v>
      </c>
      <c r="AO155" s="16">
        <v>38.864628820960704</v>
      </c>
      <c r="AP155" s="16" t="s">
        <v>15</v>
      </c>
      <c r="AQ155" s="16" t="s">
        <v>15</v>
      </c>
      <c r="AR155" s="16" t="s">
        <v>15</v>
      </c>
      <c r="AS155" s="16" t="s">
        <v>15</v>
      </c>
      <c r="AT155" s="16" t="s">
        <v>15</v>
      </c>
      <c r="AU155" s="16" t="s">
        <v>15</v>
      </c>
      <c r="AV155" s="16" t="s">
        <v>15</v>
      </c>
      <c r="AW155" s="16" t="s">
        <v>15</v>
      </c>
      <c r="AX155" s="9"/>
      <c r="AY155" s="5">
        <v>0.83194135400000002</v>
      </c>
      <c r="AZ155" s="5">
        <v>1.5695134000000002</v>
      </c>
      <c r="BA155" s="5">
        <v>1.3510538700000001</v>
      </c>
    </row>
    <row r="156" spans="1:53" x14ac:dyDescent="0.2">
      <c r="A156" t="s">
        <v>184</v>
      </c>
      <c r="B156" s="16" t="s">
        <v>15</v>
      </c>
      <c r="C156" s="16" t="s">
        <v>15</v>
      </c>
      <c r="D156" s="16" t="s">
        <v>15</v>
      </c>
      <c r="E156" s="16" t="s">
        <v>15</v>
      </c>
      <c r="F156" s="16" t="s">
        <v>15</v>
      </c>
      <c r="G156" s="16" t="s">
        <v>15</v>
      </c>
      <c r="H156" s="16" t="s">
        <v>15</v>
      </c>
      <c r="I156" s="16" t="s">
        <v>15</v>
      </c>
      <c r="J156" s="16" t="s">
        <v>15</v>
      </c>
      <c r="K156" s="16">
        <v>6.7599999999999993E-2</v>
      </c>
      <c r="L156" s="16">
        <v>5.9999999999999995E-4</v>
      </c>
      <c r="M156" s="16">
        <v>4.0000000000000001E-3</v>
      </c>
      <c r="N156" s="16" t="s">
        <v>15</v>
      </c>
      <c r="O156" s="16" t="s">
        <v>15</v>
      </c>
      <c r="P156" s="16" t="s">
        <v>15</v>
      </c>
      <c r="Q156" s="16" t="s">
        <v>15</v>
      </c>
      <c r="R156" s="21" t="s">
        <v>15</v>
      </c>
      <c r="S156" s="21" t="s">
        <v>15</v>
      </c>
      <c r="T156" s="21" t="s">
        <v>15</v>
      </c>
      <c r="U156" s="21" t="s">
        <v>15</v>
      </c>
      <c r="V156" s="21" t="s">
        <v>15</v>
      </c>
      <c r="W156" s="21" t="s">
        <v>15</v>
      </c>
      <c r="X156" s="21" t="s">
        <v>15</v>
      </c>
      <c r="Y156" s="21" t="s">
        <v>15</v>
      </c>
      <c r="Z156" s="21" t="s">
        <v>15</v>
      </c>
      <c r="AA156" s="21">
        <v>0.25569999999999998</v>
      </c>
      <c r="AB156" s="21">
        <v>0.13189999999999999</v>
      </c>
      <c r="AC156" s="21">
        <v>0.15590000000000001</v>
      </c>
      <c r="AD156" s="21">
        <v>0.1421</v>
      </c>
      <c r="AE156" s="21">
        <v>0.12659999999999999</v>
      </c>
      <c r="AF156" s="21">
        <v>4.9399999999999999E-2</v>
      </c>
      <c r="AG156" s="21">
        <v>1.9300000000000001E-2</v>
      </c>
      <c r="AH156" s="16" t="s">
        <v>15</v>
      </c>
      <c r="AI156" s="16" t="s">
        <v>15</v>
      </c>
      <c r="AJ156" s="16" t="s">
        <v>15</v>
      </c>
      <c r="AK156" s="16" t="s">
        <v>15</v>
      </c>
      <c r="AL156" s="16" t="s">
        <v>15</v>
      </c>
      <c r="AM156" s="16" t="s">
        <v>15</v>
      </c>
      <c r="AN156" s="16" t="s">
        <v>15</v>
      </c>
      <c r="AO156" s="16" t="s">
        <v>15</v>
      </c>
      <c r="AP156" s="16" t="s">
        <v>15</v>
      </c>
      <c r="AQ156" s="16">
        <v>126.82926829268291</v>
      </c>
      <c r="AR156" s="16">
        <v>3.0612244897959182</v>
      </c>
      <c r="AS156" s="16">
        <v>28.571428571428569</v>
      </c>
      <c r="AT156" s="16" t="s">
        <v>15</v>
      </c>
      <c r="AU156" s="16" t="s">
        <v>15</v>
      </c>
      <c r="AV156" s="16" t="s">
        <v>15</v>
      </c>
      <c r="AW156" s="16" t="s">
        <v>15</v>
      </c>
      <c r="AX156" s="9"/>
      <c r="AY156" s="5">
        <v>0.52296321600000006</v>
      </c>
      <c r="AZ156" s="5">
        <v>1.1580342400000001</v>
      </c>
      <c r="BA156" s="5">
        <v>0.79535439600000002</v>
      </c>
    </row>
    <row r="157" spans="1:53" x14ac:dyDescent="0.2">
      <c r="A157" t="s">
        <v>185</v>
      </c>
      <c r="B157" s="16" t="s">
        <v>15</v>
      </c>
      <c r="C157" s="16">
        <v>0.15</v>
      </c>
      <c r="D157" s="16" t="s">
        <v>15</v>
      </c>
      <c r="E157" s="16">
        <v>0.28000000000000003</v>
      </c>
      <c r="F157" s="16">
        <v>0.22</v>
      </c>
      <c r="G157" s="16">
        <v>0.78</v>
      </c>
      <c r="H157" s="16">
        <v>0.25</v>
      </c>
      <c r="I157" s="16">
        <v>0.3</v>
      </c>
      <c r="J157" s="16">
        <v>0.36</v>
      </c>
      <c r="K157" s="16">
        <v>0.38</v>
      </c>
      <c r="L157" s="16">
        <v>0.4</v>
      </c>
      <c r="M157" s="16">
        <v>0.38</v>
      </c>
      <c r="N157" s="16">
        <v>0.27</v>
      </c>
      <c r="O157" s="16">
        <v>0.25</v>
      </c>
      <c r="P157" s="16">
        <v>0.3</v>
      </c>
      <c r="Q157" s="16">
        <v>0.36</v>
      </c>
      <c r="R157" s="21">
        <v>0.78300000000000003</v>
      </c>
      <c r="S157" s="21">
        <v>1.2064999999999999</v>
      </c>
      <c r="T157" s="21">
        <v>1.2258</v>
      </c>
      <c r="U157" s="21">
        <v>1.268</v>
      </c>
      <c r="V157" s="21">
        <v>1.4020999999999999</v>
      </c>
      <c r="W157" s="21">
        <v>1.5554999999999999</v>
      </c>
      <c r="X157" s="21">
        <v>1.5117</v>
      </c>
      <c r="Y157" s="21">
        <v>1.5867</v>
      </c>
      <c r="Z157" s="21">
        <v>1.8673</v>
      </c>
      <c r="AA157" s="21">
        <v>1.9961</v>
      </c>
      <c r="AB157" s="21">
        <v>2.133</v>
      </c>
      <c r="AC157" s="21">
        <v>2.1964000000000001</v>
      </c>
      <c r="AD157" s="21">
        <v>2.1417000000000002</v>
      </c>
      <c r="AE157" s="21">
        <v>2.2176</v>
      </c>
      <c r="AF157" s="21">
        <v>1.9997</v>
      </c>
      <c r="AG157" s="21">
        <v>2.1038999999999999</v>
      </c>
      <c r="AH157" s="16" t="s">
        <v>15</v>
      </c>
      <c r="AI157" s="16">
        <v>35.419126328217239</v>
      </c>
      <c r="AJ157" s="16" t="s">
        <v>15</v>
      </c>
      <c r="AK157" s="16">
        <v>114.75409836065576</v>
      </c>
      <c r="AL157" s="16">
        <v>354.83870967741933</v>
      </c>
      <c r="AM157" s="16">
        <v>200</v>
      </c>
      <c r="AN157" s="16">
        <v>86.206896551724142</v>
      </c>
      <c r="AO157" s="16">
        <v>78.94736842105263</v>
      </c>
      <c r="AP157" s="16">
        <v>76.59574468085107</v>
      </c>
      <c r="AQ157" s="16">
        <v>82.608695652173907</v>
      </c>
      <c r="AR157" s="16">
        <v>75.471698113207552</v>
      </c>
      <c r="AS157" s="16">
        <v>88.372093023255815</v>
      </c>
      <c r="AT157" s="16">
        <v>96.428571428571431</v>
      </c>
      <c r="AU157" s="16">
        <v>78.125</v>
      </c>
      <c r="AV157" s="16">
        <v>76.92307692307692</v>
      </c>
      <c r="AW157" s="16">
        <v>83.720930232558132</v>
      </c>
      <c r="AX157" s="9"/>
      <c r="AY157" s="5">
        <v>0.65580746599999995</v>
      </c>
      <c r="AZ157" s="5">
        <v>0.80884565000000008</v>
      </c>
      <c r="BA157" s="5">
        <v>0.67338766299999997</v>
      </c>
    </row>
    <row r="158" spans="1:53" x14ac:dyDescent="0.2">
      <c r="A158" t="s">
        <v>186</v>
      </c>
      <c r="B158" s="16" t="s">
        <v>15</v>
      </c>
      <c r="C158" s="16" t="s">
        <v>15</v>
      </c>
      <c r="D158" s="16" t="s">
        <v>15</v>
      </c>
      <c r="E158" s="16" t="s">
        <v>15</v>
      </c>
      <c r="F158" s="16" t="s">
        <v>15</v>
      </c>
      <c r="G158" s="16">
        <v>0.73</v>
      </c>
      <c r="H158" s="16">
        <v>1.5</v>
      </c>
      <c r="I158" s="16">
        <v>1.3900000000000001</v>
      </c>
      <c r="J158" s="16">
        <v>3.21</v>
      </c>
      <c r="K158" s="16">
        <v>1.38</v>
      </c>
      <c r="L158" s="16">
        <v>5.0599999999999996</v>
      </c>
      <c r="M158" s="16">
        <v>3.7199999999999998</v>
      </c>
      <c r="N158" s="16">
        <v>6.91</v>
      </c>
      <c r="O158" s="16">
        <v>2.93</v>
      </c>
      <c r="P158" s="16">
        <v>0.42</v>
      </c>
      <c r="Q158" s="16">
        <v>0.24</v>
      </c>
      <c r="R158" s="21">
        <v>56.305399999999999</v>
      </c>
      <c r="S158" s="21">
        <v>61.742199999999997</v>
      </c>
      <c r="T158" s="21">
        <v>71.167199999999994</v>
      </c>
      <c r="U158" s="21">
        <v>76.976600000000005</v>
      </c>
      <c r="V158" s="21">
        <v>90.513199999999998</v>
      </c>
      <c r="W158" s="21">
        <v>21.897500000000001</v>
      </c>
      <c r="X158" s="21">
        <v>25.107500000000002</v>
      </c>
      <c r="Y158" s="21">
        <v>26.406700000000001</v>
      </c>
      <c r="Z158" s="21">
        <v>29.082899999999999</v>
      </c>
      <c r="AA158" s="21">
        <v>14.727</v>
      </c>
      <c r="AB158" s="21">
        <v>14.709899999999999</v>
      </c>
      <c r="AC158" s="21">
        <v>13.813599999999999</v>
      </c>
      <c r="AD158" s="21">
        <v>13.7643</v>
      </c>
      <c r="AE158" s="21">
        <v>11.496499999999999</v>
      </c>
      <c r="AF158" s="21">
        <v>11.463900000000001</v>
      </c>
      <c r="AG158" s="21">
        <v>12.3466</v>
      </c>
      <c r="AH158" s="16" t="s">
        <v>15</v>
      </c>
      <c r="AI158" s="16" t="s">
        <v>15</v>
      </c>
      <c r="AJ158" s="16" t="s">
        <v>15</v>
      </c>
      <c r="AK158" s="16" t="s">
        <v>15</v>
      </c>
      <c r="AL158" s="16" t="s">
        <v>15</v>
      </c>
      <c r="AM158" s="16">
        <v>29.2</v>
      </c>
      <c r="AN158" s="16">
        <v>38.071065989847718</v>
      </c>
      <c r="AO158" s="16">
        <v>49.642857142857153</v>
      </c>
      <c r="AP158" s="16">
        <v>69.782608695652186</v>
      </c>
      <c r="AQ158" s="16">
        <v>27.655310621242478</v>
      </c>
      <c r="AR158" s="16">
        <v>106.07966457023062</v>
      </c>
      <c r="AS158" s="16">
        <v>83.408071748878925</v>
      </c>
      <c r="AT158" s="16">
        <v>152.53863134657837</v>
      </c>
      <c r="AU158" s="16">
        <v>117.67068273092369</v>
      </c>
      <c r="AV158" s="16">
        <v>47.727272727272727</v>
      </c>
      <c r="AW158" s="16">
        <v>26.966292134831459</v>
      </c>
      <c r="AX158" s="9"/>
      <c r="AY158" s="5">
        <v>1.08515834</v>
      </c>
      <c r="AZ158" s="5">
        <v>1.1467366999999999</v>
      </c>
      <c r="BA158" s="5">
        <v>1.41790982</v>
      </c>
    </row>
    <row r="159" spans="1:53" x14ac:dyDescent="0.2">
      <c r="A159" t="s">
        <v>187</v>
      </c>
      <c r="B159" s="16">
        <v>0.27500000000000002</v>
      </c>
      <c r="C159" s="16">
        <v>0.25</v>
      </c>
      <c r="D159" s="16">
        <v>0.25</v>
      </c>
      <c r="E159" s="16">
        <v>0.2</v>
      </c>
      <c r="F159" s="16">
        <v>0.17499999999999999</v>
      </c>
      <c r="G159" s="16">
        <v>0.1</v>
      </c>
      <c r="H159" s="16">
        <v>0.1</v>
      </c>
      <c r="I159" s="16">
        <v>0.05</v>
      </c>
      <c r="J159" s="16">
        <v>0.05</v>
      </c>
      <c r="K159" s="16">
        <v>0.05</v>
      </c>
      <c r="L159" s="16">
        <v>0.1</v>
      </c>
      <c r="M159" s="16">
        <v>0.1</v>
      </c>
      <c r="N159" s="16">
        <v>0.1</v>
      </c>
      <c r="O159" s="16">
        <v>0.12</v>
      </c>
      <c r="P159" s="16">
        <v>0.1</v>
      </c>
      <c r="Q159" s="16">
        <v>0.1</v>
      </c>
      <c r="R159" s="21">
        <v>3.7711999999999999</v>
      </c>
      <c r="S159" s="21">
        <v>3.8721000000000001</v>
      </c>
      <c r="T159" s="21">
        <v>4.3091999999999997</v>
      </c>
      <c r="U159" s="21">
        <v>4.2119999999999997</v>
      </c>
      <c r="V159" s="21">
        <v>4.5181000000000004</v>
      </c>
      <c r="W159" s="21">
        <v>4.5861999999999998</v>
      </c>
      <c r="X159" s="21">
        <v>4.5979999999999999</v>
      </c>
      <c r="Y159" s="21">
        <v>4.5046999999999997</v>
      </c>
      <c r="Z159" s="21">
        <v>4.6615000000000002</v>
      </c>
      <c r="AA159" s="21">
        <v>4.5861000000000001</v>
      </c>
      <c r="AB159" s="21">
        <v>4.8037000000000001</v>
      </c>
      <c r="AC159" s="21">
        <v>5.3596000000000004</v>
      </c>
      <c r="AD159" s="21">
        <v>5.2859999999999996</v>
      </c>
      <c r="AE159" s="21">
        <v>5.4644000000000004</v>
      </c>
      <c r="AF159" s="21">
        <v>5.4288999999999996</v>
      </c>
      <c r="AG159" s="21">
        <v>5.7064000000000004</v>
      </c>
      <c r="AH159" s="16">
        <v>52.98651252408478</v>
      </c>
      <c r="AI159" s="16">
        <v>66.666666666666657</v>
      </c>
      <c r="AJ159" s="16">
        <v>35.405749893782748</v>
      </c>
      <c r="AK159" s="16">
        <v>66.666666666666671</v>
      </c>
      <c r="AL159" s="16">
        <v>62.499999999999986</v>
      </c>
      <c r="AM159" s="16">
        <v>69.444444444444457</v>
      </c>
      <c r="AN159" s="16">
        <v>39.0625</v>
      </c>
      <c r="AO159" s="16">
        <v>-39.0625</v>
      </c>
      <c r="AP159" s="16">
        <v>39.0625</v>
      </c>
      <c r="AQ159" s="16">
        <v>135.13513513513516</v>
      </c>
      <c r="AR159" s="16">
        <v>53.763440860215063</v>
      </c>
      <c r="AS159" s="16">
        <v>51.546391752577328</v>
      </c>
      <c r="AT159" s="16">
        <v>-416.66666666666669</v>
      </c>
      <c r="AU159" s="16">
        <v>50.847457627118644</v>
      </c>
      <c r="AV159" s="16">
        <v>74.074074074074076</v>
      </c>
      <c r="AW159" s="16">
        <v>31.645569620253166</v>
      </c>
      <c r="AX159" s="9"/>
      <c r="AY159" s="5">
        <v>0.611514369</v>
      </c>
      <c r="AZ159" s="5">
        <v>0.62259757599999999</v>
      </c>
      <c r="BA159" s="5">
        <v>0.57651283200000003</v>
      </c>
    </row>
    <row r="160" spans="1:53" x14ac:dyDescent="0.2">
      <c r="A160" t="s">
        <v>188</v>
      </c>
      <c r="B160" s="16" t="s">
        <v>15</v>
      </c>
      <c r="C160" s="16" t="s">
        <v>15</v>
      </c>
      <c r="D160" s="16" t="s">
        <v>15</v>
      </c>
      <c r="E160" s="16" t="s">
        <v>15</v>
      </c>
      <c r="F160" s="16" t="s">
        <v>15</v>
      </c>
      <c r="G160" s="16" t="s">
        <v>15</v>
      </c>
      <c r="H160" s="16" t="s">
        <v>15</v>
      </c>
      <c r="I160" s="16">
        <v>0.35</v>
      </c>
      <c r="J160" s="16">
        <v>0.5</v>
      </c>
      <c r="K160" s="16">
        <v>0.5</v>
      </c>
      <c r="L160" s="16">
        <v>0.5</v>
      </c>
      <c r="M160" s="16">
        <v>0.5</v>
      </c>
      <c r="N160" s="16">
        <v>0.2</v>
      </c>
      <c r="O160" s="16">
        <v>0.6</v>
      </c>
      <c r="P160" s="16">
        <v>0.7</v>
      </c>
      <c r="Q160" s="16">
        <v>0.7</v>
      </c>
      <c r="R160" s="21">
        <v>26.591999999999999</v>
      </c>
      <c r="S160" s="21">
        <v>23.549099999999999</v>
      </c>
      <c r="T160" s="21">
        <v>22.330500000000001</v>
      </c>
      <c r="U160" s="21">
        <v>22.128799999999998</v>
      </c>
      <c r="V160" s="21">
        <v>22.6038</v>
      </c>
      <c r="W160" s="21">
        <v>24.631399999999999</v>
      </c>
      <c r="X160" s="21">
        <v>25.485800000000001</v>
      </c>
      <c r="Y160" s="21">
        <v>25.909099999999999</v>
      </c>
      <c r="Z160" s="21">
        <v>26.771999999999998</v>
      </c>
      <c r="AA160" s="21">
        <v>26.677099999999999</v>
      </c>
      <c r="AB160" s="21">
        <v>28.551300000000001</v>
      </c>
      <c r="AC160" s="21">
        <v>29.2776</v>
      </c>
      <c r="AD160" s="21">
        <v>29.2441</v>
      </c>
      <c r="AE160" s="21">
        <v>30.735500000000002</v>
      </c>
      <c r="AF160" s="21">
        <v>33.296799999999998</v>
      </c>
      <c r="AG160" s="21">
        <v>35.159500000000001</v>
      </c>
      <c r="AH160" s="16" t="s">
        <v>15</v>
      </c>
      <c r="AI160" s="16" t="s">
        <v>15</v>
      </c>
      <c r="AJ160" s="16" t="s">
        <v>15</v>
      </c>
      <c r="AK160" s="16" t="s">
        <v>15</v>
      </c>
      <c r="AL160" s="16" t="s">
        <v>15</v>
      </c>
      <c r="AM160" s="16" t="s">
        <v>15</v>
      </c>
      <c r="AN160" s="16" t="s">
        <v>15</v>
      </c>
      <c r="AO160" s="16">
        <v>83.333333333333329</v>
      </c>
      <c r="AP160" s="16">
        <v>41.666666666666671</v>
      </c>
      <c r="AQ160" s="16">
        <v>33.557046979865774</v>
      </c>
      <c r="AR160" s="16">
        <v>40.650406504065039</v>
      </c>
      <c r="AS160" s="16">
        <v>40.983606557377051</v>
      </c>
      <c r="AT160" s="16">
        <v>58.82352941176471</v>
      </c>
      <c r="AU160" s="16">
        <v>33.898305084745758</v>
      </c>
      <c r="AV160" s="16">
        <v>23.333333333333332</v>
      </c>
      <c r="AW160" s="16">
        <v>27.450980392156865</v>
      </c>
      <c r="AX160" s="9"/>
      <c r="AY160" s="5">
        <v>0.59108566699999998</v>
      </c>
      <c r="AZ160" s="5">
        <v>1.6933830000000001</v>
      </c>
      <c r="BA160" s="5">
        <v>1.5052999300000001</v>
      </c>
    </row>
    <row r="161" spans="1:53" x14ac:dyDescent="0.2">
      <c r="A161" t="s">
        <v>674</v>
      </c>
      <c r="B161" s="16" t="s">
        <v>15</v>
      </c>
      <c r="C161" s="16" t="s">
        <v>15</v>
      </c>
      <c r="D161" s="16" t="s">
        <v>15</v>
      </c>
      <c r="E161" s="16" t="s">
        <v>15</v>
      </c>
      <c r="F161" s="16" t="s">
        <v>15</v>
      </c>
      <c r="G161" s="16" t="s">
        <v>15</v>
      </c>
      <c r="H161" s="16" t="s">
        <v>15</v>
      </c>
      <c r="I161" s="16" t="s">
        <v>15</v>
      </c>
      <c r="J161" s="16" t="s">
        <v>15</v>
      </c>
      <c r="K161" s="16" t="s">
        <v>15</v>
      </c>
      <c r="L161" s="16">
        <v>0.01</v>
      </c>
      <c r="M161" s="16">
        <v>0.02</v>
      </c>
      <c r="N161" s="16">
        <v>0.02</v>
      </c>
      <c r="O161" s="16">
        <v>0.1</v>
      </c>
      <c r="P161" s="16">
        <v>0.15</v>
      </c>
      <c r="Q161" s="16">
        <v>0.2</v>
      </c>
      <c r="R161" s="21" t="s">
        <v>15</v>
      </c>
      <c r="S161" s="21" t="s">
        <v>15</v>
      </c>
      <c r="T161" s="21" t="s">
        <v>15</v>
      </c>
      <c r="U161" s="21" t="s">
        <v>15</v>
      </c>
      <c r="V161" s="21" t="s">
        <v>15</v>
      </c>
      <c r="W161" s="21" t="s">
        <v>15</v>
      </c>
      <c r="X161" s="21" t="s">
        <v>15</v>
      </c>
      <c r="Y161" s="21">
        <v>0.13350000000000001</v>
      </c>
      <c r="Z161" s="21">
        <v>0.19259999999999999</v>
      </c>
      <c r="AA161" s="21">
        <v>0.32290000000000002</v>
      </c>
      <c r="AB161" s="21">
        <v>0.35949999999999999</v>
      </c>
      <c r="AC161" s="21">
        <v>1.1688000000000001</v>
      </c>
      <c r="AD161" s="21">
        <v>1.58</v>
      </c>
      <c r="AE161" s="21">
        <v>2.2801</v>
      </c>
      <c r="AF161" s="21">
        <v>3.0518999999999998</v>
      </c>
      <c r="AG161" s="21">
        <v>3.9323000000000001</v>
      </c>
      <c r="AH161" s="16" t="s">
        <v>15</v>
      </c>
      <c r="AI161" s="16" t="s">
        <v>15</v>
      </c>
      <c r="AJ161" s="16" t="s">
        <v>15</v>
      </c>
      <c r="AK161" s="16" t="s">
        <v>15</v>
      </c>
      <c r="AL161" s="16" t="s">
        <v>15</v>
      </c>
      <c r="AM161" s="16" t="s">
        <v>15</v>
      </c>
      <c r="AN161" s="16" t="s">
        <v>15</v>
      </c>
      <c r="AO161" s="16" t="s">
        <v>15</v>
      </c>
      <c r="AP161" s="16" t="s">
        <v>15</v>
      </c>
      <c r="AQ161" s="16" t="s">
        <v>15</v>
      </c>
      <c r="AR161" s="16">
        <v>29.411764705882355</v>
      </c>
      <c r="AS161" s="16">
        <v>28.571428571428569</v>
      </c>
      <c r="AT161" s="16">
        <v>4.6511627906976747</v>
      </c>
      <c r="AU161" s="16">
        <v>13.888888888888889</v>
      </c>
      <c r="AV161" s="16">
        <v>17.241379310344826</v>
      </c>
      <c r="AW161" s="16">
        <v>19.607843137254903</v>
      </c>
      <c r="AX161" s="9"/>
      <c r="AY161" s="5">
        <v>1.8657358100000001</v>
      </c>
      <c r="AZ161" s="5">
        <v>1.2869161100000002</v>
      </c>
      <c r="BA161" s="5">
        <v>1.11133189</v>
      </c>
    </row>
    <row r="162" spans="1:53" x14ac:dyDescent="0.2">
      <c r="A162" t="s">
        <v>189</v>
      </c>
      <c r="B162" s="16" t="s">
        <v>15</v>
      </c>
      <c r="C162" s="16" t="s">
        <v>15</v>
      </c>
      <c r="D162" s="16" t="s">
        <v>15</v>
      </c>
      <c r="E162" s="16" t="s">
        <v>15</v>
      </c>
      <c r="F162" s="16" t="s">
        <v>15</v>
      </c>
      <c r="G162" s="16" t="s">
        <v>15</v>
      </c>
      <c r="H162" s="16" t="s">
        <v>15</v>
      </c>
      <c r="I162" s="16" t="s">
        <v>15</v>
      </c>
      <c r="J162" s="16" t="s">
        <v>15</v>
      </c>
      <c r="K162" s="16" t="s">
        <v>15</v>
      </c>
      <c r="L162" s="16">
        <v>0.1</v>
      </c>
      <c r="M162" s="16">
        <v>3.4000000000000002E-2</v>
      </c>
      <c r="N162" s="16">
        <v>0.1</v>
      </c>
      <c r="O162" s="16">
        <v>0.15</v>
      </c>
      <c r="P162" s="16">
        <v>0.15</v>
      </c>
      <c r="Q162" s="16">
        <v>0.15</v>
      </c>
      <c r="R162" s="21">
        <v>0.51759999999999995</v>
      </c>
      <c r="S162" s="21">
        <v>0.65359999999999996</v>
      </c>
      <c r="T162" s="21">
        <v>0.50339999999999996</v>
      </c>
      <c r="U162" s="21">
        <v>0.3019</v>
      </c>
      <c r="V162" s="21">
        <v>0.18679999999999999</v>
      </c>
      <c r="W162" s="21">
        <v>0.11940000000000001</v>
      </c>
      <c r="X162" s="21">
        <v>-3.15E-2</v>
      </c>
      <c r="Y162" s="21">
        <v>1.1513</v>
      </c>
      <c r="Z162" s="21">
        <v>0.1527</v>
      </c>
      <c r="AA162" s="21">
        <v>0.71960000000000002</v>
      </c>
      <c r="AB162" s="21">
        <v>1.0960000000000001</v>
      </c>
      <c r="AC162" s="21">
        <v>1.4641999999999999</v>
      </c>
      <c r="AD162" s="21">
        <v>1.7822</v>
      </c>
      <c r="AE162" s="21">
        <v>3.0558999999999998</v>
      </c>
      <c r="AF162" s="21">
        <v>3.1404999999999998</v>
      </c>
      <c r="AG162" s="21">
        <v>3.1404999999999998</v>
      </c>
      <c r="AH162" s="16" t="s">
        <v>15</v>
      </c>
      <c r="AI162" s="16" t="s">
        <v>15</v>
      </c>
      <c r="AJ162" s="16" t="s">
        <v>15</v>
      </c>
      <c r="AK162" s="16" t="s">
        <v>15</v>
      </c>
      <c r="AL162" s="16" t="s">
        <v>15</v>
      </c>
      <c r="AM162" s="16" t="s">
        <v>15</v>
      </c>
      <c r="AN162" s="16" t="s">
        <v>15</v>
      </c>
      <c r="AO162" s="16" t="s">
        <v>15</v>
      </c>
      <c r="AP162" s="16" t="s">
        <v>15</v>
      </c>
      <c r="AQ162" s="16" t="s">
        <v>15</v>
      </c>
      <c r="AR162" s="16">
        <v>19.230769230769234</v>
      </c>
      <c r="AS162" s="16">
        <v>8.717948717948719</v>
      </c>
      <c r="AT162" s="16">
        <v>28.571428571428577</v>
      </c>
      <c r="AU162" s="16">
        <v>43.744531933508313</v>
      </c>
      <c r="AV162" s="16">
        <v>60.483870967741936</v>
      </c>
      <c r="AW162" s="16">
        <v>60.483870967741936</v>
      </c>
      <c r="AX162" s="9"/>
      <c r="AY162" s="5">
        <v>2.1025922000000001</v>
      </c>
      <c r="AZ162" s="5">
        <v>0.74913571900000009</v>
      </c>
      <c r="BA162" s="5">
        <v>0.6306568050000001</v>
      </c>
    </row>
    <row r="163" spans="1:53" x14ac:dyDescent="0.2">
      <c r="A163" t="s">
        <v>190</v>
      </c>
      <c r="B163" s="16" t="s">
        <v>15</v>
      </c>
      <c r="C163" s="16" t="s">
        <v>15</v>
      </c>
      <c r="D163" s="16" t="s">
        <v>15</v>
      </c>
      <c r="E163" s="16">
        <v>0.14949999999999999</v>
      </c>
      <c r="F163" s="16">
        <v>0.12709999999999999</v>
      </c>
      <c r="G163" s="16">
        <v>0.12709999999999999</v>
      </c>
      <c r="H163" s="16">
        <v>0.1047</v>
      </c>
      <c r="I163" s="16">
        <v>9.7199999999999995E-2</v>
      </c>
      <c r="J163" s="16">
        <v>0.11210000000000001</v>
      </c>
      <c r="K163" s="16">
        <v>0.11210000000000001</v>
      </c>
      <c r="L163" s="16">
        <v>0.16450000000000001</v>
      </c>
      <c r="M163" s="16">
        <v>0.1196</v>
      </c>
      <c r="N163" s="16">
        <v>8.9700000000000002E-2</v>
      </c>
      <c r="O163" s="16">
        <v>2.9899999999999999E-2</v>
      </c>
      <c r="P163" s="16">
        <v>0.05</v>
      </c>
      <c r="Q163" s="16">
        <v>0.05</v>
      </c>
      <c r="R163" s="21">
        <v>11.106299999999999</v>
      </c>
      <c r="S163" s="21">
        <v>16.975899999999999</v>
      </c>
      <c r="T163" s="21">
        <v>12.9498</v>
      </c>
      <c r="U163" s="21">
        <v>1.4144999999999999</v>
      </c>
      <c r="V163" s="21">
        <v>1.4863999999999999</v>
      </c>
      <c r="W163" s="21">
        <v>1.5388999999999999</v>
      </c>
      <c r="X163" s="21">
        <v>1.6215999999999999</v>
      </c>
      <c r="Y163" s="21">
        <v>1.5920000000000001</v>
      </c>
      <c r="Z163" s="21">
        <v>1.4750000000000001</v>
      </c>
      <c r="AA163" s="21">
        <v>1.2791000000000001</v>
      </c>
      <c r="AB163" s="21">
        <v>1.5592000000000001</v>
      </c>
      <c r="AC163" s="21">
        <v>1.6006</v>
      </c>
      <c r="AD163" s="21">
        <v>1.6345000000000001</v>
      </c>
      <c r="AE163" s="21">
        <v>1.7256</v>
      </c>
      <c r="AF163" s="21">
        <v>2.1760000000000002</v>
      </c>
      <c r="AG163" s="21">
        <v>2.1154000000000002</v>
      </c>
      <c r="AH163" s="16" t="s">
        <v>15</v>
      </c>
      <c r="AI163" s="16" t="s">
        <v>15</v>
      </c>
      <c r="AJ163" s="16" t="s">
        <v>15</v>
      </c>
      <c r="AK163" s="16">
        <v>43.471939517301536</v>
      </c>
      <c r="AL163" s="16">
        <v>56.665180561747654</v>
      </c>
      <c r="AM163" s="16">
        <v>68.004280363830915</v>
      </c>
      <c r="AN163" s="16">
        <v>63.647416413373861</v>
      </c>
      <c r="AO163" s="16">
        <v>49.265078560567659</v>
      </c>
      <c r="AP163" s="16">
        <v>66.528189910979236</v>
      </c>
      <c r="AQ163" s="16">
        <v>76.938915579958817</v>
      </c>
      <c r="AR163" s="16">
        <v>56.626506024096393</v>
      </c>
      <c r="AS163" s="16">
        <v>47.385103011093499</v>
      </c>
      <c r="AT163" s="16">
        <v>52.242283051834605</v>
      </c>
      <c r="AU163" s="16">
        <v>16.049382716049383</v>
      </c>
      <c r="AV163" s="16">
        <v>17.562346329469616</v>
      </c>
      <c r="AW163" s="16">
        <v>28.058361391694724</v>
      </c>
      <c r="AX163" s="9"/>
      <c r="AY163" s="5">
        <v>0.45937472200000007</v>
      </c>
      <c r="AZ163" s="5">
        <v>0.98644938399999993</v>
      </c>
      <c r="BA163" s="5">
        <v>0.86519586600000009</v>
      </c>
    </row>
    <row r="164" spans="1:53" x14ac:dyDescent="0.2">
      <c r="A164" t="s">
        <v>191</v>
      </c>
      <c r="B164" s="16">
        <v>0.15709999999999999</v>
      </c>
      <c r="C164" s="16">
        <v>0.17460000000000001</v>
      </c>
      <c r="D164" s="16">
        <v>0.25</v>
      </c>
      <c r="E164" s="16">
        <v>0.25</v>
      </c>
      <c r="F164" s="16">
        <v>0.25</v>
      </c>
      <c r="G164" s="16">
        <v>0.25</v>
      </c>
      <c r="H164" s="16">
        <v>0.25</v>
      </c>
      <c r="I164" s="16">
        <v>0.35</v>
      </c>
      <c r="J164" s="16">
        <v>0.38</v>
      </c>
      <c r="K164" s="16">
        <v>0.42</v>
      </c>
      <c r="L164" s="16">
        <v>0.44</v>
      </c>
      <c r="M164" s="16">
        <v>0.42</v>
      </c>
      <c r="N164" s="16">
        <v>0.45</v>
      </c>
      <c r="O164" s="16">
        <v>0.46</v>
      </c>
      <c r="P164" s="16">
        <v>0.45</v>
      </c>
      <c r="Q164" s="16">
        <v>0.5</v>
      </c>
      <c r="R164" s="21">
        <v>2.7850999999999999</v>
      </c>
      <c r="S164" s="21">
        <v>2.9218999999999999</v>
      </c>
      <c r="T164" s="21">
        <v>3.5272999999999999</v>
      </c>
      <c r="U164" s="21">
        <v>3.2502</v>
      </c>
      <c r="V164" s="21">
        <v>3.2953999999999999</v>
      </c>
      <c r="W164" s="21">
        <v>3.4662999999999999</v>
      </c>
      <c r="X164" s="21">
        <v>3.5909</v>
      </c>
      <c r="Y164" s="21">
        <v>3.8113999999999999</v>
      </c>
      <c r="Z164" s="21">
        <v>3.9579</v>
      </c>
      <c r="AA164" s="21">
        <v>4.1672000000000002</v>
      </c>
      <c r="AB164" s="21">
        <v>4.3978999999999999</v>
      </c>
      <c r="AC164" s="21">
        <v>4.7316000000000003</v>
      </c>
      <c r="AD164" s="21">
        <v>5.1014999999999997</v>
      </c>
      <c r="AE164" s="21">
        <v>5.5867000000000004</v>
      </c>
      <c r="AF164" s="21">
        <v>5.9154999999999998</v>
      </c>
      <c r="AG164" s="21">
        <v>6.1563999999999997</v>
      </c>
      <c r="AH164" s="16">
        <v>55.200281096275475</v>
      </c>
      <c r="AI164" s="16">
        <v>56.743581410464749</v>
      </c>
      <c r="AJ164" s="16">
        <v>64.935064935064929</v>
      </c>
      <c r="AK164" s="16">
        <v>64.102564102564102</v>
      </c>
      <c r="AL164" s="16">
        <v>64.102564102564102</v>
      </c>
      <c r="AM164" s="16">
        <v>75.757575757575751</v>
      </c>
      <c r="AN164" s="16">
        <v>71.428571428571431</v>
      </c>
      <c r="AO164" s="16">
        <v>71.428571428571431</v>
      </c>
      <c r="AP164" s="16">
        <v>69.090909090909079</v>
      </c>
      <c r="AQ164" s="16">
        <v>68.852459016393439</v>
      </c>
      <c r="AR164" s="16">
        <v>58.666666666666664</v>
      </c>
      <c r="AS164" s="16">
        <v>53.164556962025308</v>
      </c>
      <c r="AT164" s="16">
        <v>56.25</v>
      </c>
      <c r="AU164" s="16">
        <v>48.421052631578952</v>
      </c>
      <c r="AV164" s="16">
        <v>57.692307692307686</v>
      </c>
      <c r="AW164" s="16">
        <v>68.493150684931507</v>
      </c>
      <c r="AX164" s="9"/>
      <c r="AY164" s="5">
        <v>0.56516604699999995</v>
      </c>
      <c r="AZ164" s="5">
        <v>0.66792401400000001</v>
      </c>
      <c r="BA164" s="5">
        <v>0.61935946600000003</v>
      </c>
    </row>
    <row r="165" spans="1:53" x14ac:dyDescent="0.2">
      <c r="A165" t="s">
        <v>192</v>
      </c>
      <c r="B165" s="16" t="s">
        <v>15</v>
      </c>
      <c r="C165" s="16" t="s">
        <v>15</v>
      </c>
      <c r="D165" s="16" t="s">
        <v>15</v>
      </c>
      <c r="E165" s="16" t="s">
        <v>15</v>
      </c>
      <c r="F165" s="16" t="s">
        <v>15</v>
      </c>
      <c r="G165" s="16" t="s">
        <v>15</v>
      </c>
      <c r="H165" s="16" t="s">
        <v>15</v>
      </c>
      <c r="I165" s="16" t="s">
        <v>15</v>
      </c>
      <c r="J165" s="16" t="s">
        <v>15</v>
      </c>
      <c r="K165" s="16" t="s">
        <v>15</v>
      </c>
      <c r="L165" s="16" t="s">
        <v>15</v>
      </c>
      <c r="M165" s="16">
        <v>5.9400000000000001E-2</v>
      </c>
      <c r="N165" s="16">
        <v>6.9000000000000006E-2</v>
      </c>
      <c r="O165" s="16">
        <v>5.8599999999999999E-2</v>
      </c>
      <c r="P165" s="16" t="s">
        <v>15</v>
      </c>
      <c r="Q165" s="16" t="s">
        <v>15</v>
      </c>
      <c r="R165" s="21" t="s">
        <v>15</v>
      </c>
      <c r="S165" s="21" t="s">
        <v>15</v>
      </c>
      <c r="T165" s="21" t="s">
        <v>15</v>
      </c>
      <c r="U165" s="21" t="s">
        <v>15</v>
      </c>
      <c r="V165" s="21" t="s">
        <v>15</v>
      </c>
      <c r="W165" s="21" t="s">
        <v>15</v>
      </c>
      <c r="X165" s="21" t="s">
        <v>15</v>
      </c>
      <c r="Y165" s="21" t="s">
        <v>15</v>
      </c>
      <c r="Z165" s="21">
        <v>0.2606</v>
      </c>
      <c r="AA165" s="21">
        <v>0.41880000000000001</v>
      </c>
      <c r="AB165" s="21">
        <v>0.49859999999999999</v>
      </c>
      <c r="AC165" s="21">
        <v>0.66320000000000001</v>
      </c>
      <c r="AD165" s="21">
        <v>0.76749999999999996</v>
      </c>
      <c r="AE165" s="21">
        <v>0.82909999999999995</v>
      </c>
      <c r="AF165" s="21">
        <v>1.1545000000000001</v>
      </c>
      <c r="AG165" s="21">
        <v>1.8159000000000001</v>
      </c>
      <c r="AH165" s="16" t="s">
        <v>15</v>
      </c>
      <c r="AI165" s="16" t="s">
        <v>15</v>
      </c>
      <c r="AJ165" s="16" t="s">
        <v>15</v>
      </c>
      <c r="AK165" s="16" t="s">
        <v>15</v>
      </c>
      <c r="AL165" s="16" t="s">
        <v>15</v>
      </c>
      <c r="AM165" s="16" t="s">
        <v>15</v>
      </c>
      <c r="AN165" s="16" t="s">
        <v>15</v>
      </c>
      <c r="AO165" s="16" t="s">
        <v>15</v>
      </c>
      <c r="AP165" s="16" t="s">
        <v>15</v>
      </c>
      <c r="AQ165" s="16" t="s">
        <v>15</v>
      </c>
      <c r="AR165" s="16" t="s">
        <v>15</v>
      </c>
      <c r="AS165" s="16">
        <v>72</v>
      </c>
      <c r="AT165" s="16">
        <v>51.492537313432841</v>
      </c>
      <c r="AU165" s="16">
        <v>40.69444444444445</v>
      </c>
      <c r="AV165" s="16" t="s">
        <v>15</v>
      </c>
      <c r="AW165" s="16" t="s">
        <v>15</v>
      </c>
      <c r="AX165" s="9"/>
      <c r="AY165" s="5">
        <v>0.55935513700000006</v>
      </c>
      <c r="AZ165" s="5">
        <v>0.88209849200000012</v>
      </c>
      <c r="BA165" s="5">
        <v>0.80094125800000004</v>
      </c>
    </row>
    <row r="166" spans="1:53" x14ac:dyDescent="0.2">
      <c r="A166" t="s">
        <v>193</v>
      </c>
      <c r="B166" s="16" t="s">
        <v>15</v>
      </c>
      <c r="C166" s="16">
        <v>0.02</v>
      </c>
      <c r="D166" s="16">
        <v>0.04</v>
      </c>
      <c r="E166" s="16">
        <v>0.04</v>
      </c>
      <c r="F166" s="16">
        <v>0.02</v>
      </c>
      <c r="G166" s="16" t="s">
        <v>15</v>
      </c>
      <c r="H166" s="16">
        <v>0.06</v>
      </c>
      <c r="I166" s="16">
        <v>0.06</v>
      </c>
      <c r="J166" s="16">
        <v>5.3999999999999999E-2</v>
      </c>
      <c r="K166" s="16">
        <v>0.05</v>
      </c>
      <c r="L166" s="16">
        <v>7.0000000000000007E-2</v>
      </c>
      <c r="M166" s="16" t="s">
        <v>15</v>
      </c>
      <c r="N166" s="16" t="s">
        <v>15</v>
      </c>
      <c r="O166" s="16" t="s">
        <v>15</v>
      </c>
      <c r="P166" s="16">
        <v>0.05</v>
      </c>
      <c r="Q166" s="16">
        <v>0.05</v>
      </c>
      <c r="R166" s="21">
        <v>1.0882000000000001</v>
      </c>
      <c r="S166" s="21">
        <v>1.0708</v>
      </c>
      <c r="T166" s="21">
        <v>1.1165</v>
      </c>
      <c r="U166" s="21">
        <v>1.1039000000000001</v>
      </c>
      <c r="V166" s="21">
        <v>1.1047</v>
      </c>
      <c r="W166" s="21">
        <v>1.0831999999999999</v>
      </c>
      <c r="X166" s="21">
        <v>1.1357999999999999</v>
      </c>
      <c r="Y166" s="21">
        <v>1.1452</v>
      </c>
      <c r="Z166" s="21">
        <v>1.1516</v>
      </c>
      <c r="AA166" s="21">
        <v>1.1562000000000001</v>
      </c>
      <c r="AB166" s="21">
        <v>1.1574</v>
      </c>
      <c r="AC166" s="21">
        <v>1.141</v>
      </c>
      <c r="AD166" s="21">
        <v>1.1531</v>
      </c>
      <c r="AE166" s="21">
        <v>1.2368000000000001</v>
      </c>
      <c r="AF166" s="21">
        <v>1.3834</v>
      </c>
      <c r="AG166" s="21">
        <v>1.4950000000000001</v>
      </c>
      <c r="AH166" s="16" t="s">
        <v>15</v>
      </c>
      <c r="AI166" s="16">
        <v>33.333333333333336</v>
      </c>
      <c r="AJ166" s="16">
        <v>125</v>
      </c>
      <c r="AK166" s="16">
        <v>85.106382978723403</v>
      </c>
      <c r="AL166" s="16">
        <v>49.019607843137251</v>
      </c>
      <c r="AM166" s="16" t="s">
        <v>15</v>
      </c>
      <c r="AN166" s="16">
        <v>82.644628099173559</v>
      </c>
      <c r="AO166" s="16">
        <v>86.580086580086572</v>
      </c>
      <c r="AP166" s="16">
        <v>81.325301204819283</v>
      </c>
      <c r="AQ166" s="16">
        <v>95.057034220532316</v>
      </c>
      <c r="AR166" s="16">
        <v>76.252723311546845</v>
      </c>
      <c r="AS166" s="16" t="s">
        <v>15</v>
      </c>
      <c r="AT166" s="16" t="s">
        <v>15</v>
      </c>
      <c r="AU166" s="16" t="s">
        <v>15</v>
      </c>
      <c r="AV166" s="16">
        <v>144.92753623188406</v>
      </c>
      <c r="AW166" s="16">
        <v>32.701111837802486</v>
      </c>
      <c r="AX166" s="9"/>
      <c r="AY166" s="5">
        <v>0.6863771540000001</v>
      </c>
      <c r="AZ166" s="5">
        <v>1.08768223</v>
      </c>
      <c r="BA166" s="5">
        <v>1.0831128300000001</v>
      </c>
    </row>
    <row r="167" spans="1:53" x14ac:dyDescent="0.2">
      <c r="A167" t="s">
        <v>194</v>
      </c>
      <c r="B167" s="16" t="s">
        <v>15</v>
      </c>
      <c r="C167" s="16" t="s">
        <v>15</v>
      </c>
      <c r="D167" s="16" t="s">
        <v>15</v>
      </c>
      <c r="E167" s="16" t="s">
        <v>15</v>
      </c>
      <c r="F167" s="16" t="s">
        <v>15</v>
      </c>
      <c r="G167" s="16" t="s">
        <v>15</v>
      </c>
      <c r="H167" s="16" t="s">
        <v>15</v>
      </c>
      <c r="I167" s="16" t="s">
        <v>15</v>
      </c>
      <c r="J167" s="16" t="s">
        <v>15</v>
      </c>
      <c r="K167" s="16" t="s">
        <v>15</v>
      </c>
      <c r="L167" s="16" t="s">
        <v>15</v>
      </c>
      <c r="M167" s="16" t="s">
        <v>15</v>
      </c>
      <c r="N167" s="16" t="s">
        <v>15</v>
      </c>
      <c r="O167" s="16" t="s">
        <v>15</v>
      </c>
      <c r="P167" s="16" t="s">
        <v>15</v>
      </c>
      <c r="Q167" s="16" t="s">
        <v>15</v>
      </c>
      <c r="R167" s="21">
        <v>0.99119999999999997</v>
      </c>
      <c r="S167" s="21">
        <v>0.92810000000000004</v>
      </c>
      <c r="T167" s="21">
        <v>0.98650000000000004</v>
      </c>
      <c r="U167" s="21">
        <v>1.0366</v>
      </c>
      <c r="V167" s="21">
        <v>0.63100000000000001</v>
      </c>
      <c r="W167" s="21">
        <v>0.51160000000000005</v>
      </c>
      <c r="X167" s="21">
        <v>0.52300000000000002</v>
      </c>
      <c r="Y167" s="21">
        <v>0.55169999999999997</v>
      </c>
      <c r="Z167" s="21">
        <v>0.53559999999999997</v>
      </c>
      <c r="AA167" s="21">
        <v>0.53190000000000004</v>
      </c>
      <c r="AB167" s="21">
        <v>0.55449999999999999</v>
      </c>
      <c r="AC167" s="21">
        <v>0.55879999999999996</v>
      </c>
      <c r="AD167" s="21">
        <v>0.55889999999999995</v>
      </c>
      <c r="AE167" s="21">
        <v>0.52200000000000002</v>
      </c>
      <c r="AF167" s="21">
        <v>0.47220000000000001</v>
      </c>
      <c r="AG167" s="21">
        <v>0.48880000000000001</v>
      </c>
      <c r="AH167" s="16" t="s">
        <v>15</v>
      </c>
      <c r="AI167" s="16" t="s">
        <v>15</v>
      </c>
      <c r="AJ167" s="16" t="s">
        <v>15</v>
      </c>
      <c r="AK167" s="16" t="s">
        <v>15</v>
      </c>
      <c r="AL167" s="16" t="s">
        <v>15</v>
      </c>
      <c r="AM167" s="16" t="s">
        <v>15</v>
      </c>
      <c r="AN167" s="16" t="s">
        <v>15</v>
      </c>
      <c r="AO167" s="16" t="s">
        <v>15</v>
      </c>
      <c r="AP167" s="16" t="s">
        <v>15</v>
      </c>
      <c r="AQ167" s="16" t="s">
        <v>15</v>
      </c>
      <c r="AR167" s="16" t="s">
        <v>15</v>
      </c>
      <c r="AS167" s="16" t="s">
        <v>15</v>
      </c>
      <c r="AT167" s="16" t="s">
        <v>15</v>
      </c>
      <c r="AU167" s="16" t="s">
        <v>15</v>
      </c>
      <c r="AV167" s="16" t="s">
        <v>15</v>
      </c>
      <c r="AW167" s="16" t="s">
        <v>15</v>
      </c>
      <c r="AX167" s="9"/>
      <c r="AY167" s="5">
        <v>0.61534013600000004</v>
      </c>
      <c r="AZ167" s="5">
        <v>0.97942872199999997</v>
      </c>
      <c r="BA167" s="5">
        <v>0.87714926900000001</v>
      </c>
    </row>
    <row r="168" spans="1:53" x14ac:dyDescent="0.2">
      <c r="A168" t="s">
        <v>195</v>
      </c>
      <c r="B168" s="16" t="s">
        <v>15</v>
      </c>
      <c r="C168" s="16" t="s">
        <v>15</v>
      </c>
      <c r="D168" s="16" t="s">
        <v>15</v>
      </c>
      <c r="E168" s="16" t="s">
        <v>15</v>
      </c>
      <c r="F168" s="16" t="s">
        <v>15</v>
      </c>
      <c r="G168" s="16" t="s">
        <v>15</v>
      </c>
      <c r="H168" s="16">
        <v>5.0000000000000001E-3</v>
      </c>
      <c r="I168" s="16" t="s">
        <v>15</v>
      </c>
      <c r="J168" s="16" t="s">
        <v>15</v>
      </c>
      <c r="K168" s="16" t="s">
        <v>15</v>
      </c>
      <c r="L168" s="16" t="s">
        <v>15</v>
      </c>
      <c r="M168" s="16" t="s">
        <v>15</v>
      </c>
      <c r="N168" s="16">
        <v>0.01</v>
      </c>
      <c r="O168" s="16">
        <v>0.02</v>
      </c>
      <c r="P168" s="16" t="s">
        <v>15</v>
      </c>
      <c r="Q168" s="16" t="s">
        <v>15</v>
      </c>
      <c r="R168" s="21" t="s">
        <v>15</v>
      </c>
      <c r="S168" s="21" t="s">
        <v>15</v>
      </c>
      <c r="T168" s="21" t="s">
        <v>15</v>
      </c>
      <c r="U168" s="21">
        <v>6.3200000000000006E-2</v>
      </c>
      <c r="V168" s="21">
        <v>7.2499999999999995E-2</v>
      </c>
      <c r="W168" s="21">
        <v>7.9399999999999998E-2</v>
      </c>
      <c r="X168" s="21">
        <v>9.5100000000000004E-2</v>
      </c>
      <c r="Y168" s="21">
        <v>6.9800000000000001E-2</v>
      </c>
      <c r="Z168" s="21">
        <v>3.7999999999999999E-2</v>
      </c>
      <c r="AA168" s="21">
        <v>2.47E-2</v>
      </c>
      <c r="AB168" s="21">
        <v>8.0000000000000002E-3</v>
      </c>
      <c r="AC168" s="21">
        <v>7.5800000000000006E-2</v>
      </c>
      <c r="AD168" s="21">
        <v>0.10199999999999999</v>
      </c>
      <c r="AE168" s="21">
        <v>0.1419</v>
      </c>
      <c r="AF168" s="21">
        <v>6.9800000000000001E-2</v>
      </c>
      <c r="AG168" s="21">
        <v>6.9800000000000001E-2</v>
      </c>
      <c r="AH168" s="16" t="s">
        <v>15</v>
      </c>
      <c r="AI168" s="16" t="s">
        <v>15</v>
      </c>
      <c r="AJ168" s="16" t="s">
        <v>15</v>
      </c>
      <c r="AK168" s="16" t="s">
        <v>15</v>
      </c>
      <c r="AL168" s="16" t="s">
        <v>15</v>
      </c>
      <c r="AM168" s="16" t="s">
        <v>15</v>
      </c>
      <c r="AN168" s="16">
        <v>26.881720430107531</v>
      </c>
      <c r="AO168" s="16" t="s">
        <v>15</v>
      </c>
      <c r="AP168" s="16" t="s">
        <v>15</v>
      </c>
      <c r="AQ168" s="16" t="s">
        <v>15</v>
      </c>
      <c r="AR168" s="16" t="s">
        <v>15</v>
      </c>
      <c r="AS168" s="16" t="s">
        <v>15</v>
      </c>
      <c r="AT168" s="16">
        <v>38.167938931297705</v>
      </c>
      <c r="AU168" s="16">
        <v>87.336244541484717</v>
      </c>
      <c r="AV168" s="16" t="s">
        <v>15</v>
      </c>
      <c r="AW168" s="16" t="s">
        <v>15</v>
      </c>
      <c r="AX168" s="9"/>
      <c r="AY168" s="5">
        <v>0.50580009400000003</v>
      </c>
      <c r="AZ168" s="5">
        <v>1.4068327100000002</v>
      </c>
      <c r="BA168" s="5">
        <v>1.2493411700000001</v>
      </c>
    </row>
    <row r="169" spans="1:53" x14ac:dyDescent="0.2">
      <c r="A169" t="s">
        <v>196</v>
      </c>
      <c r="B169" s="16">
        <v>2.5</v>
      </c>
      <c r="C169" s="16">
        <v>2.75</v>
      </c>
      <c r="D169" s="16">
        <v>3</v>
      </c>
      <c r="E169" s="16">
        <v>3.25</v>
      </c>
      <c r="F169" s="16">
        <v>4</v>
      </c>
      <c r="G169" s="16">
        <v>4.75</v>
      </c>
      <c r="H169" s="16">
        <v>7.5</v>
      </c>
      <c r="I169" s="16">
        <v>7.75</v>
      </c>
      <c r="J169" s="16">
        <v>2.5</v>
      </c>
      <c r="K169" s="16">
        <v>5.25</v>
      </c>
      <c r="L169" s="16">
        <v>3.25</v>
      </c>
      <c r="M169" s="16">
        <v>6</v>
      </c>
      <c r="N169" s="16">
        <v>6.25</v>
      </c>
      <c r="O169" s="16">
        <v>6.25</v>
      </c>
      <c r="P169" s="16">
        <v>3.25</v>
      </c>
      <c r="Q169" s="16">
        <v>3.5</v>
      </c>
      <c r="R169" s="21">
        <v>38.508800000000001</v>
      </c>
      <c r="S169" s="21">
        <v>49.208199999999998</v>
      </c>
      <c r="T169" s="21">
        <v>53.547400000000003</v>
      </c>
      <c r="U169" s="21">
        <v>58.961799999999997</v>
      </c>
      <c r="V169" s="21">
        <v>67.259399999999999</v>
      </c>
      <c r="W169" s="21">
        <v>78.779899999999998</v>
      </c>
      <c r="X169" s="21">
        <v>85.600899999999996</v>
      </c>
      <c r="Y169" s="21">
        <v>96.059799999999996</v>
      </c>
      <c r="Z169" s="21">
        <v>104.12739999999999</v>
      </c>
      <c r="AA169" s="21">
        <v>110.127</v>
      </c>
      <c r="AB169" s="21">
        <v>121.87</v>
      </c>
      <c r="AC169" s="21">
        <v>131.71369999999999</v>
      </c>
      <c r="AD169" s="21">
        <v>139.16220000000001</v>
      </c>
      <c r="AE169" s="21">
        <v>146.71850000000001</v>
      </c>
      <c r="AF169" s="21">
        <v>155.70410000000001</v>
      </c>
      <c r="AG169" s="21">
        <v>163.8064</v>
      </c>
      <c r="AH169" s="16">
        <v>44.460252534234392</v>
      </c>
      <c r="AI169" s="16">
        <v>24.095329886970998</v>
      </c>
      <c r="AJ169" s="16">
        <v>33.795201081446429</v>
      </c>
      <c r="AK169" s="16">
        <v>41.76841023004755</v>
      </c>
      <c r="AL169" s="16">
        <v>34.904013961605585</v>
      </c>
      <c r="AM169" s="16">
        <v>29.761904761904763</v>
      </c>
      <c r="AN169" s="16">
        <v>56.99088145896657</v>
      </c>
      <c r="AO169" s="16">
        <v>51.426675514266748</v>
      </c>
      <c r="AP169" s="16">
        <v>19.349845201238391</v>
      </c>
      <c r="AQ169" s="16">
        <v>55.379746835443036</v>
      </c>
      <c r="AR169" s="16">
        <v>15.22248243559719</v>
      </c>
      <c r="AS169" s="16">
        <v>44.085231447465098</v>
      </c>
      <c r="AT169" s="16">
        <v>42.916686694453787</v>
      </c>
      <c r="AU169" s="16">
        <v>76.181421484379769</v>
      </c>
      <c r="AV169" s="16">
        <v>20.55660974067046</v>
      </c>
      <c r="AW169" s="16">
        <v>15.590200445434299</v>
      </c>
      <c r="AX169" s="9"/>
      <c r="AY169" s="5">
        <v>0.99415110100000015</v>
      </c>
      <c r="AZ169" s="5">
        <v>0.66490532899999999</v>
      </c>
      <c r="BA169" s="5">
        <v>0.57760700900000006</v>
      </c>
    </row>
    <row r="170" spans="1:53" x14ac:dyDescent="0.2">
      <c r="A170" t="s">
        <v>197</v>
      </c>
      <c r="B170" s="16" t="s">
        <v>15</v>
      </c>
      <c r="C170" s="16">
        <v>3.39E-2</v>
      </c>
      <c r="D170" s="16">
        <v>5.2900000000000003E-2</v>
      </c>
      <c r="E170" s="16">
        <v>2.12E-2</v>
      </c>
      <c r="F170" s="16">
        <v>2.12E-2</v>
      </c>
      <c r="G170" s="16">
        <v>4.2299999999999997E-2</v>
      </c>
      <c r="H170" s="16">
        <v>3.2800000000000003E-2</v>
      </c>
      <c r="I170" s="16" t="s">
        <v>15</v>
      </c>
      <c r="J170" s="16" t="s">
        <v>15</v>
      </c>
      <c r="K170" s="16">
        <v>7.9000000000000008E-3</v>
      </c>
      <c r="L170" s="16" t="s">
        <v>15</v>
      </c>
      <c r="M170" s="16" t="s">
        <v>15</v>
      </c>
      <c r="N170" s="16" t="s">
        <v>15</v>
      </c>
      <c r="O170" s="16" t="s">
        <v>15</v>
      </c>
      <c r="P170" s="16" t="s">
        <v>15</v>
      </c>
      <c r="Q170" s="16" t="s">
        <v>15</v>
      </c>
      <c r="R170" s="21">
        <v>0.60609999999999997</v>
      </c>
      <c r="S170" s="21">
        <v>0.79620000000000002</v>
      </c>
      <c r="T170" s="21">
        <v>0.8528</v>
      </c>
      <c r="U170" s="21">
        <v>0.83720000000000006</v>
      </c>
      <c r="V170" s="21">
        <v>0.82750000000000001</v>
      </c>
      <c r="W170" s="21">
        <v>0.88819999999999999</v>
      </c>
      <c r="X170" s="21">
        <v>0.90459999999999996</v>
      </c>
      <c r="Y170" s="21">
        <v>0.82350000000000001</v>
      </c>
      <c r="Z170" s="21">
        <v>0.82350000000000001</v>
      </c>
      <c r="AA170" s="21">
        <v>0.81820000000000004</v>
      </c>
      <c r="AB170" s="21">
        <v>0.78620000000000001</v>
      </c>
      <c r="AC170" s="21">
        <v>0.77110000000000001</v>
      </c>
      <c r="AD170" s="21">
        <v>0.5756</v>
      </c>
      <c r="AE170" s="21">
        <v>0.37119999999999997</v>
      </c>
      <c r="AF170" s="21">
        <v>0.26690000000000003</v>
      </c>
      <c r="AG170" s="21">
        <v>0.17419999999999999</v>
      </c>
      <c r="AH170" s="16" t="s">
        <v>15</v>
      </c>
      <c r="AI170" s="16">
        <v>29.867841409691632</v>
      </c>
      <c r="AJ170" s="16">
        <v>58.777777777777786</v>
      </c>
      <c r="AK170" s="16">
        <v>45.493562231759654</v>
      </c>
      <c r="AL170" s="16">
        <v>504.76190476190482</v>
      </c>
      <c r="AM170" s="16">
        <v>61.482558139534881</v>
      </c>
      <c r="AN170" s="16">
        <v>47.674418604651166</v>
      </c>
      <c r="AO170" s="16" t="s">
        <v>15</v>
      </c>
      <c r="AP170" s="16" t="s">
        <v>15</v>
      </c>
      <c r="AQ170" s="16">
        <v>74.528301886792462</v>
      </c>
      <c r="AR170" s="16" t="s">
        <v>15</v>
      </c>
      <c r="AS170" s="16" t="s">
        <v>15</v>
      </c>
      <c r="AT170" s="16" t="s">
        <v>15</v>
      </c>
      <c r="AU170" s="16" t="s">
        <v>15</v>
      </c>
      <c r="AV170" s="16" t="s">
        <v>15</v>
      </c>
      <c r="AW170" s="16" t="s">
        <v>15</v>
      </c>
      <c r="AX170" s="9"/>
      <c r="AY170" s="5">
        <v>0.37523739500000003</v>
      </c>
      <c r="AZ170" s="5">
        <v>0.97583859400000006</v>
      </c>
      <c r="BA170" s="5">
        <v>1.0175586900000002</v>
      </c>
    </row>
    <row r="171" spans="1:53" x14ac:dyDescent="0.2">
      <c r="A171" t="s">
        <v>198</v>
      </c>
      <c r="B171" s="16" t="s">
        <v>15</v>
      </c>
      <c r="C171" s="16" t="s">
        <v>15</v>
      </c>
      <c r="D171" s="16" t="s">
        <v>15</v>
      </c>
      <c r="E171" s="16" t="s">
        <v>15</v>
      </c>
      <c r="F171" s="16" t="s">
        <v>15</v>
      </c>
      <c r="G171" s="16" t="s">
        <v>15</v>
      </c>
      <c r="H171" s="16" t="s">
        <v>15</v>
      </c>
      <c r="I171" s="16" t="s">
        <v>15</v>
      </c>
      <c r="J171" s="16" t="s">
        <v>15</v>
      </c>
      <c r="K171" s="16" t="s">
        <v>15</v>
      </c>
      <c r="L171" s="16" t="s">
        <v>15</v>
      </c>
      <c r="M171" s="16" t="s">
        <v>15</v>
      </c>
      <c r="N171" s="16" t="s">
        <v>15</v>
      </c>
      <c r="O171" s="16" t="s">
        <v>15</v>
      </c>
      <c r="P171" s="16">
        <v>0.1</v>
      </c>
      <c r="Q171" s="16">
        <v>0.1</v>
      </c>
      <c r="R171" s="21" t="s">
        <v>15</v>
      </c>
      <c r="S171" s="21" t="s">
        <v>15</v>
      </c>
      <c r="T171" s="21" t="s">
        <v>15</v>
      </c>
      <c r="U171" s="21" t="s">
        <v>15</v>
      </c>
      <c r="V171" s="21" t="s">
        <v>15</v>
      </c>
      <c r="W171" s="21" t="s">
        <v>15</v>
      </c>
      <c r="X171" s="21" t="s">
        <v>15</v>
      </c>
      <c r="Y171" s="21" t="s">
        <v>15</v>
      </c>
      <c r="Z171" s="21" t="s">
        <v>15</v>
      </c>
      <c r="AA171" s="21" t="s">
        <v>15</v>
      </c>
      <c r="AB171" s="21" t="s">
        <v>15</v>
      </c>
      <c r="AC171" s="21" t="s">
        <v>15</v>
      </c>
      <c r="AD171" s="21">
        <v>6.3476999999999997</v>
      </c>
      <c r="AE171" s="21">
        <v>10.5945</v>
      </c>
      <c r="AF171" s="21">
        <v>1.3123</v>
      </c>
      <c r="AG171" s="21">
        <v>1.3514999999999999</v>
      </c>
      <c r="AH171" s="16" t="s">
        <v>15</v>
      </c>
      <c r="AI171" s="16" t="s">
        <v>15</v>
      </c>
      <c r="AJ171" s="16" t="s">
        <v>15</v>
      </c>
      <c r="AK171" s="16" t="s">
        <v>15</v>
      </c>
      <c r="AL171" s="16" t="s">
        <v>15</v>
      </c>
      <c r="AM171" s="16" t="s">
        <v>15</v>
      </c>
      <c r="AN171" s="16" t="s">
        <v>15</v>
      </c>
      <c r="AO171" s="16" t="s">
        <v>15</v>
      </c>
      <c r="AP171" s="16" t="s">
        <v>15</v>
      </c>
      <c r="AQ171" s="16" t="s">
        <v>15</v>
      </c>
      <c r="AR171" s="16" t="s">
        <v>15</v>
      </c>
      <c r="AS171" s="16" t="s">
        <v>15</v>
      </c>
      <c r="AT171" s="16" t="s">
        <v>15</v>
      </c>
      <c r="AU171" s="16" t="s">
        <v>15</v>
      </c>
      <c r="AV171" s="16">
        <v>66.666666666666671</v>
      </c>
      <c r="AW171" s="16">
        <v>71.428571428571431</v>
      </c>
      <c r="AX171" s="9"/>
      <c r="AY171" s="5">
        <v>0.62027012999999998</v>
      </c>
      <c r="AZ171" s="5">
        <v>1.2405367</v>
      </c>
      <c r="BA171" s="5">
        <v>1.2405367</v>
      </c>
    </row>
    <row r="172" spans="1:53" x14ac:dyDescent="0.2">
      <c r="A172" t="s">
        <v>199</v>
      </c>
      <c r="B172" s="16" t="s">
        <v>15</v>
      </c>
      <c r="C172" s="16" t="s">
        <v>15</v>
      </c>
      <c r="D172" s="16" t="s">
        <v>15</v>
      </c>
      <c r="E172" s="16">
        <v>1.29E-2</v>
      </c>
      <c r="F172" s="16">
        <v>2.5899999999999999E-2</v>
      </c>
      <c r="G172" s="16">
        <v>9.7000000000000003E-3</v>
      </c>
      <c r="H172" s="16" t="s">
        <v>15</v>
      </c>
      <c r="I172" s="16" t="s">
        <v>15</v>
      </c>
      <c r="J172" s="16" t="s">
        <v>15</v>
      </c>
      <c r="K172" s="16" t="s">
        <v>15</v>
      </c>
      <c r="L172" s="16" t="s">
        <v>15</v>
      </c>
      <c r="M172" s="16" t="s">
        <v>15</v>
      </c>
      <c r="N172" s="16" t="s">
        <v>15</v>
      </c>
      <c r="O172" s="16" t="s">
        <v>15</v>
      </c>
      <c r="P172" s="16" t="s">
        <v>15</v>
      </c>
      <c r="Q172" s="16" t="s">
        <v>15</v>
      </c>
      <c r="R172" s="21">
        <v>-3.8769999999999998</v>
      </c>
      <c r="S172" s="21">
        <v>-2.1305000000000001</v>
      </c>
      <c r="T172" s="21">
        <v>0.92400000000000004</v>
      </c>
      <c r="U172" s="21">
        <v>0.8982</v>
      </c>
      <c r="V172" s="21">
        <v>0.96319999999999995</v>
      </c>
      <c r="W172" s="21">
        <v>1.0475000000000001</v>
      </c>
      <c r="X172" s="21">
        <v>1.1236999999999999</v>
      </c>
      <c r="Y172" s="21">
        <v>1.0085999999999999</v>
      </c>
      <c r="Z172" s="21">
        <v>0.95620000000000005</v>
      </c>
      <c r="AA172" s="21">
        <v>0.99299999999999999</v>
      </c>
      <c r="AB172" s="21">
        <v>1.0587</v>
      </c>
      <c r="AC172" s="21">
        <v>0.16200000000000001</v>
      </c>
      <c r="AD172" s="21">
        <v>0.30520000000000003</v>
      </c>
      <c r="AE172" s="21">
        <v>0.2999</v>
      </c>
      <c r="AF172" s="21">
        <v>0.27039999999999997</v>
      </c>
      <c r="AG172" s="21">
        <v>0.19320000000000001</v>
      </c>
      <c r="AH172" s="16" t="s">
        <v>15</v>
      </c>
      <c r="AI172" s="16" t="s">
        <v>15</v>
      </c>
      <c r="AJ172" s="16" t="s">
        <v>15</v>
      </c>
      <c r="AK172" s="16">
        <v>39.938080495356033</v>
      </c>
      <c r="AL172" s="16">
        <v>50.096711798839458</v>
      </c>
      <c r="AM172" s="16">
        <v>50</v>
      </c>
      <c r="AN172" s="16" t="s">
        <v>15</v>
      </c>
      <c r="AO172" s="16" t="s">
        <v>15</v>
      </c>
      <c r="AP172" s="16" t="s">
        <v>15</v>
      </c>
      <c r="AQ172" s="16" t="s">
        <v>15</v>
      </c>
      <c r="AR172" s="16" t="s">
        <v>15</v>
      </c>
      <c r="AS172" s="16" t="s">
        <v>15</v>
      </c>
      <c r="AT172" s="16" t="s">
        <v>15</v>
      </c>
      <c r="AU172" s="16" t="s">
        <v>15</v>
      </c>
      <c r="AV172" s="16" t="s">
        <v>15</v>
      </c>
      <c r="AW172" s="16" t="s">
        <v>15</v>
      </c>
      <c r="AX172" s="9"/>
      <c r="AY172" s="5">
        <v>-0.242830771</v>
      </c>
      <c r="AZ172" s="5">
        <v>0.74677899400000003</v>
      </c>
      <c r="BA172" s="5">
        <v>1.1316489700000001</v>
      </c>
    </row>
    <row r="173" spans="1:53" x14ac:dyDescent="0.2">
      <c r="A173" t="s">
        <v>200</v>
      </c>
      <c r="B173" s="16" t="s">
        <v>15</v>
      </c>
      <c r="C173" s="16" t="s">
        <v>15</v>
      </c>
      <c r="D173" s="16" t="s">
        <v>15</v>
      </c>
      <c r="E173" s="16" t="s">
        <v>15</v>
      </c>
      <c r="F173" s="16">
        <v>0.3548</v>
      </c>
      <c r="G173" s="16">
        <v>0.219</v>
      </c>
      <c r="H173" s="16">
        <v>0.17960000000000001</v>
      </c>
      <c r="I173" s="16">
        <v>0.17080000000000001</v>
      </c>
      <c r="J173" s="16">
        <v>0.2059</v>
      </c>
      <c r="K173" s="16">
        <v>0.1358</v>
      </c>
      <c r="L173" s="16">
        <v>0.1037</v>
      </c>
      <c r="M173" s="16">
        <v>8.3199999999999996E-2</v>
      </c>
      <c r="N173" s="16">
        <v>0.28179999999999999</v>
      </c>
      <c r="O173" s="16">
        <v>0.1585</v>
      </c>
      <c r="P173" s="16">
        <v>0.1099</v>
      </c>
      <c r="Q173" s="16">
        <v>0.11</v>
      </c>
      <c r="R173" s="21" t="s">
        <v>15</v>
      </c>
      <c r="S173" s="21" t="s">
        <v>15</v>
      </c>
      <c r="T173" s="21" t="s">
        <v>15</v>
      </c>
      <c r="U173" s="21" t="s">
        <v>15</v>
      </c>
      <c r="V173" s="21">
        <v>1.1446000000000001</v>
      </c>
      <c r="W173" s="21">
        <v>1.1375</v>
      </c>
      <c r="X173" s="21">
        <v>1.0089999999999999</v>
      </c>
      <c r="Y173" s="21">
        <v>1.0271999999999999</v>
      </c>
      <c r="Z173" s="21">
        <v>1.0002</v>
      </c>
      <c r="AA173" s="21">
        <v>1.1507000000000001</v>
      </c>
      <c r="AB173" s="21">
        <v>1.1817</v>
      </c>
      <c r="AC173" s="21">
        <v>1.3106</v>
      </c>
      <c r="AD173" s="21">
        <v>1.6556</v>
      </c>
      <c r="AE173" s="21">
        <v>1.6536</v>
      </c>
      <c r="AF173" s="21">
        <v>2.2682000000000002</v>
      </c>
      <c r="AG173" s="21">
        <v>2.5224000000000002</v>
      </c>
      <c r="AH173" s="16" t="s">
        <v>15</v>
      </c>
      <c r="AI173" s="16" t="s">
        <v>15</v>
      </c>
      <c r="AJ173" s="16" t="s">
        <v>15</v>
      </c>
      <c r="AK173" s="16" t="s">
        <v>15</v>
      </c>
      <c r="AL173" s="16">
        <v>168.71136471707086</v>
      </c>
      <c r="AM173" s="16">
        <v>250</v>
      </c>
      <c r="AN173" s="16">
        <v>78.841088674275682</v>
      </c>
      <c r="AO173" s="16">
        <v>92.826086956521749</v>
      </c>
      <c r="AP173" s="16">
        <v>97.907750832144558</v>
      </c>
      <c r="AQ173" s="16">
        <v>96.861626248216837</v>
      </c>
      <c r="AR173" s="16">
        <v>91.044776119402982</v>
      </c>
      <c r="AS173" s="16">
        <v>37.990867579908674</v>
      </c>
      <c r="AT173" s="16">
        <v>91.434133679428953</v>
      </c>
      <c r="AU173" s="16">
        <v>52.93921175684703</v>
      </c>
      <c r="AV173" s="16">
        <v>75.017064846416375</v>
      </c>
      <c r="AW173" s="16">
        <v>42.307692307692307</v>
      </c>
      <c r="AX173" s="9"/>
      <c r="AY173" s="5">
        <v>0.38583405470000004</v>
      </c>
      <c r="AZ173" s="5">
        <v>1.0318759200000001</v>
      </c>
      <c r="BA173" s="5">
        <v>0.94009938700000006</v>
      </c>
    </row>
    <row r="174" spans="1:53" x14ac:dyDescent="0.2">
      <c r="A174" t="s">
        <v>201</v>
      </c>
      <c r="B174" s="16" t="s">
        <v>15</v>
      </c>
      <c r="C174" s="16" t="s">
        <v>15</v>
      </c>
      <c r="D174" s="16" t="s">
        <v>15</v>
      </c>
      <c r="E174" s="16" t="s">
        <v>15</v>
      </c>
      <c r="F174" s="16" t="s">
        <v>15</v>
      </c>
      <c r="G174" s="16" t="s">
        <v>15</v>
      </c>
      <c r="H174" s="16" t="s">
        <v>15</v>
      </c>
      <c r="I174" s="16" t="s">
        <v>15</v>
      </c>
      <c r="J174" s="16" t="s">
        <v>15</v>
      </c>
      <c r="K174" s="16" t="s">
        <v>15</v>
      </c>
      <c r="L174" s="16" t="s">
        <v>15</v>
      </c>
      <c r="M174" s="16" t="s">
        <v>15</v>
      </c>
      <c r="N174" s="16">
        <v>0.08</v>
      </c>
      <c r="O174" s="16">
        <v>0.1</v>
      </c>
      <c r="P174" s="16">
        <v>0.15</v>
      </c>
      <c r="Q174" s="16">
        <v>0.1</v>
      </c>
      <c r="R174" s="21" t="s">
        <v>15</v>
      </c>
      <c r="S174" s="21" t="s">
        <v>15</v>
      </c>
      <c r="T174" s="21" t="s">
        <v>15</v>
      </c>
      <c r="U174" s="21" t="s">
        <v>15</v>
      </c>
      <c r="V174" s="21" t="s">
        <v>15</v>
      </c>
      <c r="W174" s="21" t="s">
        <v>15</v>
      </c>
      <c r="X174" s="21" t="s">
        <v>15</v>
      </c>
      <c r="Y174" s="21" t="s">
        <v>15</v>
      </c>
      <c r="Z174" s="21" t="s">
        <v>15</v>
      </c>
      <c r="AA174" s="21" t="s">
        <v>15</v>
      </c>
      <c r="AB174" s="21" t="s">
        <v>15</v>
      </c>
      <c r="AC174" s="21">
        <v>1.8007</v>
      </c>
      <c r="AD174" s="21">
        <v>2.9281000000000001</v>
      </c>
      <c r="AE174" s="21">
        <v>3.2887</v>
      </c>
      <c r="AF174" s="21">
        <v>3.5396000000000001</v>
      </c>
      <c r="AG174" s="21">
        <v>3.6066000000000003</v>
      </c>
      <c r="AH174" s="16" t="s">
        <v>15</v>
      </c>
      <c r="AI174" s="16" t="s">
        <v>15</v>
      </c>
      <c r="AJ174" s="16" t="s">
        <v>15</v>
      </c>
      <c r="AK174" s="16" t="s">
        <v>15</v>
      </c>
      <c r="AL174" s="16" t="s">
        <v>15</v>
      </c>
      <c r="AM174" s="16" t="s">
        <v>15</v>
      </c>
      <c r="AN174" s="16" t="s">
        <v>15</v>
      </c>
      <c r="AO174" s="16" t="s">
        <v>15</v>
      </c>
      <c r="AP174" s="16" t="s">
        <v>15</v>
      </c>
      <c r="AQ174" s="16" t="s">
        <v>15</v>
      </c>
      <c r="AR174" s="16" t="s">
        <v>15</v>
      </c>
      <c r="AS174" s="16" t="s">
        <v>15</v>
      </c>
      <c r="AT174" s="16">
        <v>29.629629629629626</v>
      </c>
      <c r="AU174" s="16">
        <v>19.801980198019802</v>
      </c>
      <c r="AV174" s="16">
        <v>30.425963488843809</v>
      </c>
      <c r="AW174" s="16">
        <v>28.248587570621471</v>
      </c>
      <c r="AX174" s="9"/>
      <c r="AY174" s="5">
        <v>1.08378752</v>
      </c>
      <c r="AZ174" s="5">
        <v>1.1543613000000001</v>
      </c>
      <c r="BA174" s="5">
        <v>0.91532573500000014</v>
      </c>
    </row>
    <row r="175" spans="1:53" x14ac:dyDescent="0.2">
      <c r="A175" t="s">
        <v>202</v>
      </c>
      <c r="B175" s="16" t="s">
        <v>15</v>
      </c>
      <c r="C175" s="16">
        <v>8.6699999999999999E-2</v>
      </c>
      <c r="D175" s="16">
        <v>4.8000000000000001E-2</v>
      </c>
      <c r="E175" s="16">
        <v>3.2000000000000001E-2</v>
      </c>
      <c r="F175" s="16">
        <v>0.05</v>
      </c>
      <c r="G175" s="16">
        <v>0.06</v>
      </c>
      <c r="H175" s="16">
        <v>0.01</v>
      </c>
      <c r="I175" s="16" t="s">
        <v>15</v>
      </c>
      <c r="J175" s="16" t="s">
        <v>15</v>
      </c>
      <c r="K175" s="16">
        <v>0.08</v>
      </c>
      <c r="L175" s="16">
        <v>1.89E-2</v>
      </c>
      <c r="M175" s="16">
        <v>0.1515</v>
      </c>
      <c r="N175" s="16">
        <v>0.04</v>
      </c>
      <c r="O175" s="16">
        <v>0.04</v>
      </c>
      <c r="P175" s="16">
        <v>0.06</v>
      </c>
      <c r="Q175" s="16">
        <v>0.06</v>
      </c>
      <c r="R175" s="21">
        <v>2.3243999999999998</v>
      </c>
      <c r="S175" s="21">
        <v>2.5215999999999998</v>
      </c>
      <c r="T175" s="21">
        <v>1.9434</v>
      </c>
      <c r="U175" s="21">
        <v>1.9904999999999999</v>
      </c>
      <c r="V175" s="21">
        <v>1.4279999999999999</v>
      </c>
      <c r="W175" s="21">
        <v>1.6478999999999999</v>
      </c>
      <c r="X175" s="21">
        <v>1.6294999999999999</v>
      </c>
      <c r="Y175" s="21">
        <v>1.5175000000000001</v>
      </c>
      <c r="Z175" s="21">
        <v>1.3948</v>
      </c>
      <c r="AA175" s="21">
        <v>1.5986</v>
      </c>
      <c r="AB175" s="21">
        <v>1.556</v>
      </c>
      <c r="AC175" s="21">
        <v>2.0348000000000002</v>
      </c>
      <c r="AD175" s="21">
        <v>1.8372999999999999</v>
      </c>
      <c r="AE175" s="21">
        <v>1.8696999999999999</v>
      </c>
      <c r="AF175" s="21">
        <v>1.9664999999999999</v>
      </c>
      <c r="AG175" s="21">
        <v>2.0937000000000001</v>
      </c>
      <c r="AH175" s="16" t="s">
        <v>15</v>
      </c>
      <c r="AI175" s="16">
        <v>49.798966111430211</v>
      </c>
      <c r="AJ175" s="16">
        <v>25.695931477516059</v>
      </c>
      <c r="AK175" s="16">
        <v>22.222222222222225</v>
      </c>
      <c r="AL175" s="16">
        <v>20</v>
      </c>
      <c r="AM175" s="16">
        <v>30</v>
      </c>
      <c r="AN175" s="16">
        <v>25</v>
      </c>
      <c r="AO175" s="16" t="s">
        <v>15</v>
      </c>
      <c r="AP175" s="16" t="s">
        <v>15</v>
      </c>
      <c r="AQ175" s="16">
        <v>36.363636363636367</v>
      </c>
      <c r="AR175" s="16">
        <v>63</v>
      </c>
      <c r="AS175" s="16">
        <v>36.071428571428569</v>
      </c>
      <c r="AT175" s="16">
        <v>-88.69179600886919</v>
      </c>
      <c r="AU175" s="16">
        <v>50.825921219822099</v>
      </c>
      <c r="AV175" s="16">
        <v>40.844111640571818</v>
      </c>
      <c r="AW175" s="16">
        <v>29.673590504451035</v>
      </c>
      <c r="AX175" s="9"/>
      <c r="AY175" s="5">
        <v>1.0867542800000001</v>
      </c>
      <c r="AZ175" s="5">
        <v>1.0190373800000001</v>
      </c>
      <c r="BA175" s="5">
        <v>0.86342847300000014</v>
      </c>
    </row>
    <row r="176" spans="1:53" x14ac:dyDescent="0.2">
      <c r="A176" t="s">
        <v>203</v>
      </c>
      <c r="B176" s="16" t="s">
        <v>15</v>
      </c>
      <c r="C176" s="16" t="s">
        <v>15</v>
      </c>
      <c r="D176" s="16" t="s">
        <v>15</v>
      </c>
      <c r="E176" s="16" t="s">
        <v>15</v>
      </c>
      <c r="F176" s="16" t="s">
        <v>15</v>
      </c>
      <c r="G176" s="16" t="s">
        <v>15</v>
      </c>
      <c r="H176" s="16">
        <v>1.5</v>
      </c>
      <c r="I176" s="16">
        <v>0.5</v>
      </c>
      <c r="J176" s="16">
        <v>0.2</v>
      </c>
      <c r="K176" s="16">
        <v>0.25</v>
      </c>
      <c r="L176" s="16">
        <v>0.25</v>
      </c>
      <c r="M176" s="16">
        <v>0.05</v>
      </c>
      <c r="N176" s="16" t="s">
        <v>15</v>
      </c>
      <c r="O176" s="16" t="s">
        <v>15</v>
      </c>
      <c r="P176" s="16" t="s">
        <v>15</v>
      </c>
      <c r="Q176" s="16" t="s">
        <v>15</v>
      </c>
      <c r="R176" s="21" t="s">
        <v>15</v>
      </c>
      <c r="S176" s="21" t="s">
        <v>15</v>
      </c>
      <c r="T176" s="21" t="s">
        <v>15</v>
      </c>
      <c r="U176" s="21">
        <v>-5.3169000000000004</v>
      </c>
      <c r="V176" s="21">
        <v>-3.5194000000000001</v>
      </c>
      <c r="W176" s="21">
        <v>7.032</v>
      </c>
      <c r="X176" s="21">
        <v>5.8981000000000003</v>
      </c>
      <c r="Y176" s="21">
        <v>6.9542000000000002</v>
      </c>
      <c r="Z176" s="21">
        <v>7.2008000000000001</v>
      </c>
      <c r="AA176" s="21">
        <v>7.0883000000000003</v>
      </c>
      <c r="AB176" s="21">
        <v>6.6239999999999997</v>
      </c>
      <c r="AC176" s="21">
        <v>6.5220000000000002</v>
      </c>
      <c r="AD176" s="21">
        <v>3.4420999999999999</v>
      </c>
      <c r="AE176" s="21">
        <v>3.9763999999999999</v>
      </c>
      <c r="AF176" s="21">
        <v>5.9942000000000002</v>
      </c>
      <c r="AG176" s="21">
        <v>8.141</v>
      </c>
      <c r="AH176" s="16" t="s">
        <v>15</v>
      </c>
      <c r="AI176" s="16" t="s">
        <v>15</v>
      </c>
      <c r="AJ176" s="16" t="s">
        <v>15</v>
      </c>
      <c r="AK176" s="16" t="s">
        <v>15</v>
      </c>
      <c r="AL176" s="16" t="s">
        <v>15</v>
      </c>
      <c r="AM176" s="16" t="s">
        <v>15</v>
      </c>
      <c r="AN176" s="16">
        <v>-69.444444444444443</v>
      </c>
      <c r="AO176" s="16">
        <v>38.759689922480618</v>
      </c>
      <c r="AP176" s="16">
        <v>41.666666666666671</v>
      </c>
      <c r="AQ176" s="16">
        <v>92.592592592592581</v>
      </c>
      <c r="AR176" s="16">
        <v>-51.020408163265309</v>
      </c>
      <c r="AS176" s="16">
        <v>-45.45454545454546</v>
      </c>
      <c r="AT176" s="16" t="s">
        <v>15</v>
      </c>
      <c r="AU176" s="16" t="s">
        <v>15</v>
      </c>
      <c r="AV176" s="16" t="s">
        <v>15</v>
      </c>
      <c r="AW176" s="16" t="s">
        <v>15</v>
      </c>
      <c r="AX176" s="9"/>
      <c r="AY176" s="5">
        <v>0.80615204900000004</v>
      </c>
      <c r="AZ176" s="5">
        <v>1.0325385499999999</v>
      </c>
      <c r="BA176" s="5">
        <v>1.0387688799999999</v>
      </c>
    </row>
    <row r="177" spans="1:53" x14ac:dyDescent="0.2">
      <c r="A177" t="s">
        <v>204</v>
      </c>
      <c r="B177" s="16" t="s">
        <v>15</v>
      </c>
      <c r="C177" s="16" t="s">
        <v>15</v>
      </c>
      <c r="D177" s="16" t="s">
        <v>15</v>
      </c>
      <c r="E177" s="16" t="s">
        <v>15</v>
      </c>
      <c r="F177" s="16" t="s">
        <v>15</v>
      </c>
      <c r="G177" s="16" t="s">
        <v>15</v>
      </c>
      <c r="H177" s="16" t="s">
        <v>15</v>
      </c>
      <c r="I177" s="16" t="s">
        <v>15</v>
      </c>
      <c r="J177" s="16" t="s">
        <v>15</v>
      </c>
      <c r="K177" s="16" t="s">
        <v>15</v>
      </c>
      <c r="L177" s="16" t="s">
        <v>15</v>
      </c>
      <c r="M177" s="16" t="s">
        <v>15</v>
      </c>
      <c r="N177" s="16">
        <v>0.03</v>
      </c>
      <c r="O177" s="16">
        <v>2.5000000000000001E-2</v>
      </c>
      <c r="P177" s="16">
        <v>2.5000000000000001E-2</v>
      </c>
      <c r="Q177" s="16">
        <v>0.04</v>
      </c>
      <c r="R177" s="21">
        <v>0.75529999999999997</v>
      </c>
      <c r="S177" s="21">
        <v>0.85729999999999995</v>
      </c>
      <c r="T177" s="21">
        <v>0.87880000000000003</v>
      </c>
      <c r="U177" s="21">
        <v>0.84699999999999998</v>
      </c>
      <c r="V177" s="21">
        <v>0.85489999999999999</v>
      </c>
      <c r="W177" s="21">
        <v>0.88570000000000004</v>
      </c>
      <c r="X177" s="21">
        <v>0.90990000000000004</v>
      </c>
      <c r="Y177" s="21">
        <v>0.91479999999999995</v>
      </c>
      <c r="Z177" s="21">
        <v>0.92449999999999999</v>
      </c>
      <c r="AA177" s="21">
        <v>0.93720000000000003</v>
      </c>
      <c r="AB177" s="21">
        <v>0.82030000000000003</v>
      </c>
      <c r="AC177" s="21">
        <v>0.85009999999999997</v>
      </c>
      <c r="AD177" s="21">
        <v>0.90580000000000005</v>
      </c>
      <c r="AE177" s="21">
        <v>0.90259999999999996</v>
      </c>
      <c r="AF177" s="21">
        <v>0.91800000000000004</v>
      </c>
      <c r="AG177" s="21">
        <v>0.95879999999999999</v>
      </c>
      <c r="AH177" s="16" t="s">
        <v>15</v>
      </c>
      <c r="AI177" s="16" t="s">
        <v>15</v>
      </c>
      <c r="AJ177" s="16" t="s">
        <v>15</v>
      </c>
      <c r="AK177" s="16" t="s">
        <v>15</v>
      </c>
      <c r="AL177" s="16" t="s">
        <v>15</v>
      </c>
      <c r="AM177" s="16" t="s">
        <v>15</v>
      </c>
      <c r="AN177" s="16" t="s">
        <v>15</v>
      </c>
      <c r="AO177" s="16" t="s">
        <v>15</v>
      </c>
      <c r="AP177" s="16" t="s">
        <v>15</v>
      </c>
      <c r="AQ177" s="16" t="s">
        <v>15</v>
      </c>
      <c r="AR177" s="16" t="s">
        <v>15</v>
      </c>
      <c r="AS177" s="16" t="s">
        <v>15</v>
      </c>
      <c r="AT177" s="16">
        <v>53.571428571428569</v>
      </c>
      <c r="AU177" s="16">
        <v>96.15384615384616</v>
      </c>
      <c r="AV177" s="16">
        <v>62.5</v>
      </c>
      <c r="AW177" s="16">
        <v>49.382716049382715</v>
      </c>
      <c r="AX177" s="9"/>
      <c r="AY177" s="5">
        <v>0.77748965000000003</v>
      </c>
      <c r="AZ177" s="5">
        <v>1.1235171799999999</v>
      </c>
      <c r="BA177" s="5">
        <v>1.1238160000000001</v>
      </c>
    </row>
    <row r="178" spans="1:53" x14ac:dyDescent="0.2">
      <c r="A178" t="s">
        <v>675</v>
      </c>
      <c r="B178" s="16" t="s">
        <v>15</v>
      </c>
      <c r="C178" s="16" t="s">
        <v>15</v>
      </c>
      <c r="D178" s="16" t="s">
        <v>15</v>
      </c>
      <c r="E178" s="16" t="s">
        <v>15</v>
      </c>
      <c r="F178" s="16" t="s">
        <v>15</v>
      </c>
      <c r="G178" s="16" t="s">
        <v>15</v>
      </c>
      <c r="H178" s="16" t="s">
        <v>15</v>
      </c>
      <c r="I178" s="16" t="s">
        <v>15</v>
      </c>
      <c r="J178" s="16" t="s">
        <v>15</v>
      </c>
      <c r="K178" s="16" t="s">
        <v>15</v>
      </c>
      <c r="L178" s="16" t="s">
        <v>15</v>
      </c>
      <c r="M178" s="16" t="s">
        <v>15</v>
      </c>
      <c r="N178" s="16" t="s">
        <v>15</v>
      </c>
      <c r="O178" s="16" t="s">
        <v>15</v>
      </c>
      <c r="P178" s="16">
        <v>0.03</v>
      </c>
      <c r="Q178" s="16">
        <v>0.03</v>
      </c>
      <c r="R178" s="21" t="s">
        <v>15</v>
      </c>
      <c r="S178" s="21" t="s">
        <v>15</v>
      </c>
      <c r="T178" s="21" t="s">
        <v>15</v>
      </c>
      <c r="U178" s="21" t="s">
        <v>15</v>
      </c>
      <c r="V178" s="21" t="s">
        <v>15</v>
      </c>
      <c r="W178" s="21" t="s">
        <v>15</v>
      </c>
      <c r="X178" s="21" t="s">
        <v>15</v>
      </c>
      <c r="Y178" s="21" t="s">
        <v>15</v>
      </c>
      <c r="Z178" s="21" t="s">
        <v>15</v>
      </c>
      <c r="AA178" s="21" t="s">
        <v>15</v>
      </c>
      <c r="AB178" s="21" t="s">
        <v>15</v>
      </c>
      <c r="AC178" s="21" t="s">
        <v>15</v>
      </c>
      <c r="AD178" s="21" t="s">
        <v>15</v>
      </c>
      <c r="AE178" s="21">
        <v>0.27189999999999998</v>
      </c>
      <c r="AF178" s="21">
        <v>0.6028</v>
      </c>
      <c r="AG178" s="21">
        <v>1.5714000000000001</v>
      </c>
      <c r="AH178" s="16" t="s">
        <v>15</v>
      </c>
      <c r="AI178" s="16" t="s">
        <v>15</v>
      </c>
      <c r="AJ178" s="16" t="s">
        <v>15</v>
      </c>
      <c r="AK178" s="16" t="s">
        <v>15</v>
      </c>
      <c r="AL178" s="16" t="s">
        <v>15</v>
      </c>
      <c r="AM178" s="16" t="s">
        <v>15</v>
      </c>
      <c r="AN178" s="16" t="s">
        <v>15</v>
      </c>
      <c r="AO178" s="16" t="s">
        <v>15</v>
      </c>
      <c r="AP178" s="16" t="s">
        <v>15</v>
      </c>
      <c r="AQ178" s="16" t="s">
        <v>15</v>
      </c>
      <c r="AR178" s="16" t="s">
        <v>15</v>
      </c>
      <c r="AS178" s="16" t="s">
        <v>15</v>
      </c>
      <c r="AT178" s="16" t="s">
        <v>15</v>
      </c>
      <c r="AU178" s="16" t="s">
        <v>15</v>
      </c>
      <c r="AV178" s="16">
        <v>42.857142857142847</v>
      </c>
      <c r="AW178" s="16">
        <v>23.076923076923077</v>
      </c>
      <c r="AX178" s="9"/>
      <c r="AY178" s="5">
        <v>0.82754749400000005</v>
      </c>
      <c r="AZ178" s="5">
        <v>1.07131011</v>
      </c>
      <c r="BA178" s="5">
        <v>1.07131011</v>
      </c>
    </row>
    <row r="179" spans="1:53" x14ac:dyDescent="0.2">
      <c r="A179" t="s">
        <v>205</v>
      </c>
      <c r="B179" s="16" t="s">
        <v>15</v>
      </c>
      <c r="C179" s="16" t="s">
        <v>15</v>
      </c>
      <c r="D179" s="16" t="s">
        <v>15</v>
      </c>
      <c r="E179" s="16" t="s">
        <v>15</v>
      </c>
      <c r="F179" s="16" t="s">
        <v>15</v>
      </c>
      <c r="G179" s="16" t="s">
        <v>15</v>
      </c>
      <c r="H179" s="16" t="s">
        <v>15</v>
      </c>
      <c r="I179" s="16" t="s">
        <v>15</v>
      </c>
      <c r="J179" s="16" t="s">
        <v>15</v>
      </c>
      <c r="K179" s="16" t="s">
        <v>15</v>
      </c>
      <c r="L179" s="16" t="s">
        <v>15</v>
      </c>
      <c r="M179" s="16" t="s">
        <v>15</v>
      </c>
      <c r="N179" s="16" t="s">
        <v>15</v>
      </c>
      <c r="O179" s="16" t="s">
        <v>15</v>
      </c>
      <c r="P179" s="16" t="s">
        <v>15</v>
      </c>
      <c r="Q179" s="16" t="s">
        <v>15</v>
      </c>
      <c r="R179" s="21">
        <v>-67.080399999999997</v>
      </c>
      <c r="S179" s="21">
        <v>-67.080399999999997</v>
      </c>
      <c r="T179" s="21">
        <v>-5.0799999999999998E-2</v>
      </c>
      <c r="U179" s="21">
        <v>0.99770000000000003</v>
      </c>
      <c r="V179" s="21">
        <v>1.1157999999999999</v>
      </c>
      <c r="W179" s="21">
        <v>1.3592</v>
      </c>
      <c r="X179" s="21">
        <v>1.3601000000000001</v>
      </c>
      <c r="Y179" s="21">
        <v>0.877</v>
      </c>
      <c r="Z179" s="21">
        <v>0.31340000000000001</v>
      </c>
      <c r="AA179" s="21">
        <v>0.64980000000000004</v>
      </c>
      <c r="AB179" s="21">
        <v>0.52439999999999998</v>
      </c>
      <c r="AC179" s="21">
        <v>0.63839999999999997</v>
      </c>
      <c r="AD179" s="21">
        <v>0.74309999999999998</v>
      </c>
      <c r="AE179" s="21">
        <v>0.71499999999999997</v>
      </c>
      <c r="AF179" s="21">
        <v>0.71719999999999995</v>
      </c>
      <c r="AG179" s="21">
        <v>0.64600000000000002</v>
      </c>
      <c r="AH179" s="16" t="s">
        <v>15</v>
      </c>
      <c r="AI179" s="16" t="s">
        <v>15</v>
      </c>
      <c r="AJ179" s="16" t="s">
        <v>15</v>
      </c>
      <c r="AK179" s="16" t="s">
        <v>15</v>
      </c>
      <c r="AL179" s="16" t="s">
        <v>15</v>
      </c>
      <c r="AM179" s="16" t="s">
        <v>15</v>
      </c>
      <c r="AN179" s="16" t="s">
        <v>15</v>
      </c>
      <c r="AO179" s="16" t="s">
        <v>15</v>
      </c>
      <c r="AP179" s="16" t="s">
        <v>15</v>
      </c>
      <c r="AQ179" s="16" t="s">
        <v>15</v>
      </c>
      <c r="AR179" s="16" t="s">
        <v>15</v>
      </c>
      <c r="AS179" s="16" t="s">
        <v>15</v>
      </c>
      <c r="AT179" s="16" t="s">
        <v>15</v>
      </c>
      <c r="AU179" s="16" t="s">
        <v>15</v>
      </c>
      <c r="AV179" s="16" t="s">
        <v>15</v>
      </c>
      <c r="AW179" s="16" t="s">
        <v>15</v>
      </c>
      <c r="AX179" s="9"/>
      <c r="AY179" s="5">
        <v>0.72422176900000013</v>
      </c>
      <c r="AZ179" s="5">
        <v>1.5617213000000001</v>
      </c>
      <c r="BA179" s="5">
        <v>1.3483115600000002</v>
      </c>
    </row>
    <row r="180" spans="1:53" x14ac:dyDescent="0.2">
      <c r="A180" t="s">
        <v>676</v>
      </c>
      <c r="B180" s="16">
        <v>2.9131999999999998</v>
      </c>
      <c r="C180" s="16">
        <v>2.9131999999999998</v>
      </c>
      <c r="D180" s="16">
        <v>0.33989999999999998</v>
      </c>
      <c r="E180" s="16" t="s">
        <v>15</v>
      </c>
      <c r="F180" s="16" t="s">
        <v>15</v>
      </c>
      <c r="G180" s="16" t="s">
        <v>15</v>
      </c>
      <c r="H180" s="16" t="s">
        <v>15</v>
      </c>
      <c r="I180" s="16">
        <v>0.88370000000000004</v>
      </c>
      <c r="J180" s="16">
        <v>1.0779000000000001</v>
      </c>
      <c r="K180" s="16">
        <v>0.51470000000000005</v>
      </c>
      <c r="L180" s="16">
        <v>1.0196000000000001</v>
      </c>
      <c r="M180" s="16">
        <v>0.1651</v>
      </c>
      <c r="N180" s="16" t="s">
        <v>15</v>
      </c>
      <c r="O180" s="16" t="s">
        <v>15</v>
      </c>
      <c r="P180" s="16" t="s">
        <v>15</v>
      </c>
      <c r="Q180" s="16" t="s">
        <v>15</v>
      </c>
      <c r="R180" s="21">
        <v>33.327199999999998</v>
      </c>
      <c r="S180" s="21">
        <v>34.693600000000004</v>
      </c>
      <c r="T180" s="21">
        <v>32.394500000000001</v>
      </c>
      <c r="U180" s="21">
        <v>31.292999999999999</v>
      </c>
      <c r="V180" s="21">
        <v>27.3352</v>
      </c>
      <c r="W180" s="21">
        <v>26.3201</v>
      </c>
      <c r="X180" s="21">
        <v>27.366</v>
      </c>
      <c r="Y180" s="21">
        <v>30.741299999999999</v>
      </c>
      <c r="Z180" s="21">
        <v>34.099800000000002</v>
      </c>
      <c r="AA180" s="21">
        <v>33.915999999999997</v>
      </c>
      <c r="AB180" s="21">
        <v>35.576500000000003</v>
      </c>
      <c r="AC180" s="21">
        <v>35.341500000000003</v>
      </c>
      <c r="AD180" s="21">
        <v>33.5627</v>
      </c>
      <c r="AE180" s="21">
        <v>28.2224</v>
      </c>
      <c r="AF180" s="21">
        <v>37.121099999999998</v>
      </c>
      <c r="AG180" s="21">
        <v>33.193100000000001</v>
      </c>
      <c r="AH180" s="16">
        <v>65.78893882251981</v>
      </c>
      <c r="AI180" s="16">
        <v>68.073373057600179</v>
      </c>
      <c r="AJ180" s="16">
        <v>55.385367443376232</v>
      </c>
      <c r="AK180" s="16" t="s">
        <v>15</v>
      </c>
      <c r="AL180" s="16" t="s">
        <v>15</v>
      </c>
      <c r="AM180" s="16" t="s">
        <v>15</v>
      </c>
      <c r="AN180" s="16" t="s">
        <v>15</v>
      </c>
      <c r="AO180" s="16">
        <v>16.163962612719722</v>
      </c>
      <c r="AP180" s="16">
        <v>25.40060326138185</v>
      </c>
      <c r="AQ180" s="16">
        <v>30.816668662435642</v>
      </c>
      <c r="AR180" s="16">
        <v>34.090073222107058</v>
      </c>
      <c r="AS180" s="16">
        <v>20.989066870073735</v>
      </c>
      <c r="AT180" s="16" t="s">
        <v>15</v>
      </c>
      <c r="AU180" s="16" t="s">
        <v>15</v>
      </c>
      <c r="AV180" s="16" t="s">
        <v>15</v>
      </c>
      <c r="AW180" s="16" t="s">
        <v>15</v>
      </c>
      <c r="AX180" s="9"/>
      <c r="AY180" s="5">
        <v>0.55376124000000004</v>
      </c>
      <c r="AZ180" s="5">
        <v>0.69751154900000001</v>
      </c>
      <c r="BA180" s="5">
        <v>0.67327416500000004</v>
      </c>
    </row>
    <row r="181" spans="1:53" x14ac:dyDescent="0.2">
      <c r="A181" t="s">
        <v>206</v>
      </c>
      <c r="B181" s="16">
        <v>1.5</v>
      </c>
      <c r="C181" s="16">
        <v>0.51</v>
      </c>
      <c r="D181" s="16">
        <v>0.6</v>
      </c>
      <c r="E181" s="16">
        <v>0.37</v>
      </c>
      <c r="F181" s="16">
        <v>0.37</v>
      </c>
      <c r="G181" s="16" t="s">
        <v>15</v>
      </c>
      <c r="H181" s="16">
        <v>0.8</v>
      </c>
      <c r="I181" s="16">
        <v>0.08</v>
      </c>
      <c r="J181" s="16">
        <v>7.1999999999999995E-2</v>
      </c>
      <c r="K181" s="16" t="s">
        <v>15</v>
      </c>
      <c r="L181" s="16" t="s">
        <v>15</v>
      </c>
      <c r="M181" s="16">
        <v>0.1</v>
      </c>
      <c r="N181" s="16">
        <v>0.05</v>
      </c>
      <c r="O181" s="16" t="s">
        <v>15</v>
      </c>
      <c r="P181" s="16" t="s">
        <v>15</v>
      </c>
      <c r="Q181" s="16" t="s">
        <v>15</v>
      </c>
      <c r="R181" s="21">
        <v>2.0655000000000001</v>
      </c>
      <c r="S181" s="21">
        <v>3.2332000000000001</v>
      </c>
      <c r="T181" s="21">
        <v>3.2425999999999999</v>
      </c>
      <c r="U181" s="21">
        <v>3.2829999999999999</v>
      </c>
      <c r="V181" s="21">
        <v>3.0169000000000001</v>
      </c>
      <c r="W181" s="21">
        <v>3.1012</v>
      </c>
      <c r="X181" s="21">
        <v>3.0941000000000001</v>
      </c>
      <c r="Y181" s="21">
        <v>3.1133999999999999</v>
      </c>
      <c r="Z181" s="21">
        <v>2.9943999999999997</v>
      </c>
      <c r="AA181" s="21">
        <v>2.8317999999999999</v>
      </c>
      <c r="AB181" s="21">
        <v>2.6829000000000001</v>
      </c>
      <c r="AC181" s="21">
        <v>2.7431999999999999</v>
      </c>
      <c r="AD181" s="21">
        <v>2.6842000000000001</v>
      </c>
      <c r="AE181" s="21">
        <v>2.5095000000000001</v>
      </c>
      <c r="AF181" s="21">
        <v>2.1941000000000002</v>
      </c>
      <c r="AG181" s="21">
        <v>2.032</v>
      </c>
      <c r="AH181" s="16">
        <v>103.7487895974547</v>
      </c>
      <c r="AI181" s="16">
        <v>92.72727272727272</v>
      </c>
      <c r="AJ181" s="16">
        <v>96.774193548387089</v>
      </c>
      <c r="AK181" s="16">
        <v>105.71428571428572</v>
      </c>
      <c r="AL181" s="16">
        <v>-740</v>
      </c>
      <c r="AM181" s="16" t="s">
        <v>15</v>
      </c>
      <c r="AN181" s="16">
        <v>-8000</v>
      </c>
      <c r="AO181" s="16">
        <v>44.44444444444445</v>
      </c>
      <c r="AP181" s="16">
        <v>60</v>
      </c>
      <c r="AQ181" s="16" t="s">
        <v>15</v>
      </c>
      <c r="AR181" s="16" t="s">
        <v>15</v>
      </c>
      <c r="AS181" s="16">
        <v>166.66666666666669</v>
      </c>
      <c r="AT181" s="16">
        <v>125</v>
      </c>
      <c r="AU181" s="16" t="s">
        <v>15</v>
      </c>
      <c r="AV181" s="16" t="s">
        <v>15</v>
      </c>
      <c r="AW181" s="16" t="s">
        <v>15</v>
      </c>
      <c r="AX181" s="9"/>
      <c r="AY181" s="5">
        <v>0.29449657940000001</v>
      </c>
      <c r="AZ181" s="5">
        <v>0.87727938300000008</v>
      </c>
      <c r="BA181" s="5">
        <v>0.90639590799999992</v>
      </c>
    </row>
    <row r="182" spans="1:53" x14ac:dyDescent="0.2">
      <c r="A182" t="s">
        <v>207</v>
      </c>
      <c r="B182" s="16" t="s">
        <v>15</v>
      </c>
      <c r="C182" s="16" t="s">
        <v>15</v>
      </c>
      <c r="D182" s="16">
        <v>0.1024</v>
      </c>
      <c r="E182" s="16" t="s">
        <v>15</v>
      </c>
      <c r="F182" s="16" t="s">
        <v>15</v>
      </c>
      <c r="G182" s="16" t="s">
        <v>15</v>
      </c>
      <c r="H182" s="16" t="s">
        <v>15</v>
      </c>
      <c r="I182" s="16" t="s">
        <v>15</v>
      </c>
      <c r="J182" s="16" t="s">
        <v>15</v>
      </c>
      <c r="K182" s="16" t="s">
        <v>15</v>
      </c>
      <c r="L182" s="16" t="s">
        <v>15</v>
      </c>
      <c r="M182" s="16" t="s">
        <v>15</v>
      </c>
      <c r="N182" s="16" t="s">
        <v>15</v>
      </c>
      <c r="O182" s="16" t="s">
        <v>15</v>
      </c>
      <c r="P182" s="16" t="s">
        <v>15</v>
      </c>
      <c r="Q182" s="16" t="s">
        <v>15</v>
      </c>
      <c r="R182" s="21">
        <v>-2.8410000000000002</v>
      </c>
      <c r="S182" s="21">
        <v>1.4919</v>
      </c>
      <c r="T182" s="21">
        <v>0.6482</v>
      </c>
      <c r="U182" s="21">
        <v>0.9798</v>
      </c>
      <c r="V182" s="21">
        <v>0.78269999999999995</v>
      </c>
      <c r="W182" s="21">
        <v>0.83730000000000004</v>
      </c>
      <c r="X182" s="21">
        <v>0.86170000000000002</v>
      </c>
      <c r="Y182" s="21">
        <v>0.86780000000000002</v>
      </c>
      <c r="Z182" s="21">
        <v>1.0376000000000001</v>
      </c>
      <c r="AA182" s="21">
        <v>1.0551999999999999</v>
      </c>
      <c r="AB182" s="21">
        <v>1.2450000000000001</v>
      </c>
      <c r="AC182" s="21">
        <v>1.0704</v>
      </c>
      <c r="AD182" s="21">
        <v>0.90259999999999996</v>
      </c>
      <c r="AE182" s="21">
        <v>0.85940000000000005</v>
      </c>
      <c r="AF182" s="21">
        <v>0.64349999999999996</v>
      </c>
      <c r="AG182" s="21">
        <v>0.19869999999999999</v>
      </c>
      <c r="AH182" s="16" t="s">
        <v>15</v>
      </c>
      <c r="AI182" s="16" t="s">
        <v>15</v>
      </c>
      <c r="AJ182" s="16">
        <v>25.308947108255065</v>
      </c>
      <c r="AK182" s="16" t="s">
        <v>15</v>
      </c>
      <c r="AL182" s="16" t="s">
        <v>15</v>
      </c>
      <c r="AM182" s="16" t="s">
        <v>15</v>
      </c>
      <c r="AN182" s="16" t="s">
        <v>15</v>
      </c>
      <c r="AO182" s="16" t="s">
        <v>15</v>
      </c>
      <c r="AP182" s="16" t="s">
        <v>15</v>
      </c>
      <c r="AQ182" s="16" t="s">
        <v>15</v>
      </c>
      <c r="AR182" s="16" t="s">
        <v>15</v>
      </c>
      <c r="AS182" s="16" t="s">
        <v>15</v>
      </c>
      <c r="AT182" s="16" t="s">
        <v>15</v>
      </c>
      <c r="AU182" s="16" t="s">
        <v>15</v>
      </c>
      <c r="AV182" s="16" t="s">
        <v>15</v>
      </c>
      <c r="AW182" s="16" t="s">
        <v>15</v>
      </c>
      <c r="AX182" s="9"/>
      <c r="AY182" s="5">
        <v>0.90393459600000003</v>
      </c>
      <c r="AZ182" s="5">
        <v>1.1626425</v>
      </c>
      <c r="BA182" s="5">
        <v>1.0350430100000001</v>
      </c>
    </row>
    <row r="183" spans="1:53" x14ac:dyDescent="0.2">
      <c r="A183" t="s">
        <v>208</v>
      </c>
      <c r="B183" s="16">
        <v>1.1667000000000001</v>
      </c>
      <c r="C183" s="16">
        <v>5</v>
      </c>
      <c r="D183" s="16">
        <v>5</v>
      </c>
      <c r="E183" s="16">
        <v>5</v>
      </c>
      <c r="F183" s="16">
        <v>5</v>
      </c>
      <c r="G183" s="16">
        <v>5</v>
      </c>
      <c r="H183" s="16">
        <v>5</v>
      </c>
      <c r="I183" s="16">
        <v>5</v>
      </c>
      <c r="J183" s="16">
        <v>8</v>
      </c>
      <c r="K183" s="16">
        <v>9</v>
      </c>
      <c r="L183" s="16">
        <v>8</v>
      </c>
      <c r="M183" s="16">
        <v>7</v>
      </c>
      <c r="N183" s="16">
        <v>5</v>
      </c>
      <c r="O183" s="16">
        <v>6</v>
      </c>
      <c r="P183" s="16">
        <v>7</v>
      </c>
      <c r="Q183" s="16">
        <v>7</v>
      </c>
      <c r="R183" s="21">
        <v>62.481900000000003</v>
      </c>
      <c r="S183" s="21">
        <v>72.729200000000006</v>
      </c>
      <c r="T183" s="21">
        <v>75.561599999999999</v>
      </c>
      <c r="U183" s="21">
        <v>78.908600000000007</v>
      </c>
      <c r="V183" s="21">
        <v>83.415499999999994</v>
      </c>
      <c r="W183" s="21">
        <v>85.511700000000005</v>
      </c>
      <c r="X183" s="21">
        <v>87.697400000000002</v>
      </c>
      <c r="Y183" s="21">
        <v>93.280299999999997</v>
      </c>
      <c r="Z183" s="21">
        <v>102.8113</v>
      </c>
      <c r="AA183" s="21">
        <v>106.014</v>
      </c>
      <c r="AB183" s="21">
        <v>116.1412</v>
      </c>
      <c r="AC183" s="21">
        <v>118.77160000000001</v>
      </c>
      <c r="AD183" s="21">
        <v>121.71899999999999</v>
      </c>
      <c r="AE183" s="21">
        <v>129.10380000000001</v>
      </c>
      <c r="AF183" s="21">
        <v>139.6224</v>
      </c>
      <c r="AG183" s="21">
        <v>156.29599999999999</v>
      </c>
      <c r="AH183" s="16">
        <v>15.054193548387099</v>
      </c>
      <c r="AI183" s="16">
        <v>62.369025047400463</v>
      </c>
      <c r="AJ183" s="16">
        <v>68.166325835037483</v>
      </c>
      <c r="AK183" s="16">
        <v>64.766839378238345</v>
      </c>
      <c r="AL183" s="16">
        <v>64.432989690721655</v>
      </c>
      <c r="AM183" s="16">
        <v>64.599483204134373</v>
      </c>
      <c r="AN183" s="16">
        <v>62.266500622665014</v>
      </c>
      <c r="AO183" s="16">
        <v>48.169556840077064</v>
      </c>
      <c r="AP183" s="16">
        <v>62.893081761006286</v>
      </c>
      <c r="AQ183" s="16">
        <v>60.200668896321076</v>
      </c>
      <c r="AR183" s="16">
        <v>51.020408163265309</v>
      </c>
      <c r="AS183" s="16">
        <v>51.470588235294123</v>
      </c>
      <c r="AT183" s="16">
        <v>55.066079295154182</v>
      </c>
      <c r="AU183" s="16">
        <v>44.085231447465098</v>
      </c>
      <c r="AV183" s="16">
        <v>49.645390070921984</v>
      </c>
      <c r="AW183" s="16">
        <v>43.236565781346506</v>
      </c>
      <c r="AX183" s="9"/>
      <c r="AY183" s="5">
        <v>0.54516105299999995</v>
      </c>
      <c r="AZ183" s="5">
        <v>0.45250367100000005</v>
      </c>
      <c r="BA183" s="5">
        <v>0.40175512400000002</v>
      </c>
    </row>
    <row r="184" spans="1:53" x14ac:dyDescent="0.2">
      <c r="A184" t="s">
        <v>677</v>
      </c>
      <c r="B184" s="16" t="s">
        <v>15</v>
      </c>
      <c r="C184" s="16" t="s">
        <v>15</v>
      </c>
      <c r="D184" s="16" t="s">
        <v>15</v>
      </c>
      <c r="E184" s="16" t="s">
        <v>15</v>
      </c>
      <c r="F184" s="16" t="s">
        <v>15</v>
      </c>
      <c r="G184" s="16" t="s">
        <v>15</v>
      </c>
      <c r="H184" s="16" t="s">
        <v>15</v>
      </c>
      <c r="I184" s="16" t="s">
        <v>15</v>
      </c>
      <c r="J184" s="16" t="s">
        <v>15</v>
      </c>
      <c r="K184" s="16" t="s">
        <v>15</v>
      </c>
      <c r="L184" s="16" t="s">
        <v>15</v>
      </c>
      <c r="M184" s="16" t="s">
        <v>15</v>
      </c>
      <c r="N184" s="16" t="s">
        <v>15</v>
      </c>
      <c r="O184" s="16" t="s">
        <v>15</v>
      </c>
      <c r="P184" s="16" t="s">
        <v>15</v>
      </c>
      <c r="Q184" s="16" t="s">
        <v>15</v>
      </c>
      <c r="R184" s="21" t="s">
        <v>15</v>
      </c>
      <c r="S184" s="21" t="s">
        <v>15</v>
      </c>
      <c r="T184" s="21" t="s">
        <v>15</v>
      </c>
      <c r="U184" s="21" t="s">
        <v>15</v>
      </c>
      <c r="V184" s="21" t="s">
        <v>15</v>
      </c>
      <c r="W184" s="21" t="s">
        <v>15</v>
      </c>
      <c r="X184" s="21" t="s">
        <v>15</v>
      </c>
      <c r="Y184" s="21" t="s">
        <v>15</v>
      </c>
      <c r="Z184" s="21" t="s">
        <v>15</v>
      </c>
      <c r="AA184" s="21" t="s">
        <v>15</v>
      </c>
      <c r="AB184" s="21" t="s">
        <v>15</v>
      </c>
      <c r="AC184" s="21" t="s">
        <v>15</v>
      </c>
      <c r="AD184" s="21" t="s">
        <v>15</v>
      </c>
      <c r="AE184" s="21" t="s">
        <v>15</v>
      </c>
      <c r="AF184" s="21" t="s">
        <v>15</v>
      </c>
      <c r="AG184" s="21">
        <v>1.1375999999999999</v>
      </c>
      <c r="AH184" s="16" t="s">
        <v>15</v>
      </c>
      <c r="AI184" s="16" t="s">
        <v>15</v>
      </c>
      <c r="AJ184" s="16" t="s">
        <v>15</v>
      </c>
      <c r="AK184" s="16" t="s">
        <v>15</v>
      </c>
      <c r="AL184" s="16" t="s">
        <v>15</v>
      </c>
      <c r="AM184" s="16" t="s">
        <v>15</v>
      </c>
      <c r="AN184" s="16" t="s">
        <v>15</v>
      </c>
      <c r="AO184" s="16" t="s">
        <v>15</v>
      </c>
      <c r="AP184" s="16" t="s">
        <v>15</v>
      </c>
      <c r="AQ184" s="16" t="s">
        <v>15</v>
      </c>
      <c r="AR184" s="16" t="s">
        <v>15</v>
      </c>
      <c r="AS184" s="16" t="s">
        <v>15</v>
      </c>
      <c r="AT184" s="16" t="s">
        <v>15</v>
      </c>
      <c r="AU184" s="16" t="s">
        <v>15</v>
      </c>
      <c r="AV184" s="16" t="s">
        <v>15</v>
      </c>
      <c r="AW184" s="16" t="s">
        <v>15</v>
      </c>
      <c r="AX184" s="9"/>
      <c r="AY184" s="5">
        <v>1.7020447600000002</v>
      </c>
      <c r="AZ184" s="5">
        <v>1.7020447600000002</v>
      </c>
      <c r="BA184" s="5">
        <v>1.7020447600000002</v>
      </c>
    </row>
    <row r="185" spans="1:53" x14ac:dyDescent="0.2">
      <c r="A185" t="s">
        <v>209</v>
      </c>
      <c r="B185" s="16">
        <v>2.5</v>
      </c>
      <c r="C185" s="16">
        <v>3</v>
      </c>
      <c r="D185" s="16">
        <v>3.4</v>
      </c>
      <c r="E185" s="16">
        <v>3</v>
      </c>
      <c r="F185" s="16">
        <v>1.5</v>
      </c>
      <c r="G185" s="16">
        <v>1</v>
      </c>
      <c r="H185" s="16">
        <v>1</v>
      </c>
      <c r="I185" s="16" t="s">
        <v>15</v>
      </c>
      <c r="J185" s="16">
        <v>1</v>
      </c>
      <c r="K185" s="16">
        <v>0.25</v>
      </c>
      <c r="L185" s="16">
        <v>0.25</v>
      </c>
      <c r="M185" s="16">
        <v>0.375</v>
      </c>
      <c r="N185" s="16">
        <v>1</v>
      </c>
      <c r="O185" s="16">
        <v>1.25</v>
      </c>
      <c r="P185" s="16">
        <v>2</v>
      </c>
      <c r="Q185" s="16">
        <v>2</v>
      </c>
      <c r="R185" s="21">
        <v>26.9115</v>
      </c>
      <c r="S185" s="21">
        <v>28.2517</v>
      </c>
      <c r="T185" s="21">
        <v>30.7636</v>
      </c>
      <c r="U185" s="21">
        <v>31.306699999999999</v>
      </c>
      <c r="V185" s="21">
        <v>29.747199999999999</v>
      </c>
      <c r="W185" s="21">
        <v>29.176100000000002</v>
      </c>
      <c r="X185" s="21">
        <v>29.7166</v>
      </c>
      <c r="Y185" s="21">
        <v>24.316099999999999</v>
      </c>
      <c r="Z185" s="21">
        <v>26.024100000000001</v>
      </c>
      <c r="AA185" s="21">
        <v>23.293800000000001</v>
      </c>
      <c r="AB185" s="21">
        <v>23.6951</v>
      </c>
      <c r="AC185" s="21">
        <v>24.404599999999999</v>
      </c>
      <c r="AD185" s="21">
        <v>25.760100000000001</v>
      </c>
      <c r="AE185" s="21">
        <v>27.476299999999998</v>
      </c>
      <c r="AF185" s="21">
        <v>29.881599999999999</v>
      </c>
      <c r="AG185" s="21">
        <v>30.773</v>
      </c>
      <c r="AH185" s="16">
        <v>67.20430107526883</v>
      </c>
      <c r="AI185" s="16">
        <v>73.349633251833751</v>
      </c>
      <c r="AJ185" s="16">
        <v>61.683599419448463</v>
      </c>
      <c r="AK185" s="16">
        <v>76.142131979695435</v>
      </c>
      <c r="AL185" s="16">
        <v>159.57446808510639</v>
      </c>
      <c r="AM185" s="16">
        <v>232.55813953488374</v>
      </c>
      <c r="AN185" s="16">
        <v>64.935064935064929</v>
      </c>
      <c r="AO185" s="16" t="s">
        <v>15</v>
      </c>
      <c r="AP185" s="16">
        <v>58.479532163742689</v>
      </c>
      <c r="AQ185" s="16">
        <v>53.191489361702125</v>
      </c>
      <c r="AR185" s="16">
        <v>-104.16666666666667</v>
      </c>
      <c r="AS185" s="16">
        <v>52.816901408450711</v>
      </c>
      <c r="AT185" s="16">
        <v>57.80346820809249</v>
      </c>
      <c r="AU185" s="16">
        <v>54.34782608695653</v>
      </c>
      <c r="AV185" s="16">
        <v>54.644808743169392</v>
      </c>
      <c r="AW185" s="16">
        <v>69.20415224913495</v>
      </c>
      <c r="AX185" s="9"/>
      <c r="AY185" s="5">
        <v>0.70167258399999999</v>
      </c>
      <c r="AZ185" s="5">
        <v>0.822108434</v>
      </c>
      <c r="BA185" s="5">
        <v>1.0093599</v>
      </c>
    </row>
    <row r="186" spans="1:53" x14ac:dyDescent="0.2">
      <c r="A186" t="s">
        <v>210</v>
      </c>
      <c r="B186" s="16" t="s">
        <v>15</v>
      </c>
      <c r="C186" s="16" t="s">
        <v>15</v>
      </c>
      <c r="D186" s="16" t="s">
        <v>15</v>
      </c>
      <c r="E186" s="16" t="s">
        <v>15</v>
      </c>
      <c r="F186" s="16" t="s">
        <v>15</v>
      </c>
      <c r="G186" s="16" t="s">
        <v>15</v>
      </c>
      <c r="H186" s="16" t="s">
        <v>15</v>
      </c>
      <c r="I186" s="16" t="s">
        <v>15</v>
      </c>
      <c r="J186" s="16" t="s">
        <v>15</v>
      </c>
      <c r="K186" s="16" t="s">
        <v>15</v>
      </c>
      <c r="L186" s="16" t="s">
        <v>15</v>
      </c>
      <c r="M186" s="16" t="s">
        <v>15</v>
      </c>
      <c r="N186" s="16" t="s">
        <v>15</v>
      </c>
      <c r="O186" s="16" t="s">
        <v>15</v>
      </c>
      <c r="P186" s="16">
        <v>0.06</v>
      </c>
      <c r="Q186" s="16">
        <v>3.5000000000000003E-2</v>
      </c>
      <c r="R186" s="21" t="s">
        <v>15</v>
      </c>
      <c r="S186" s="21" t="s">
        <v>15</v>
      </c>
      <c r="T186" s="21" t="s">
        <v>15</v>
      </c>
      <c r="U186" s="21" t="s">
        <v>15</v>
      </c>
      <c r="V186" s="21" t="s">
        <v>15</v>
      </c>
      <c r="W186" s="21" t="s">
        <v>15</v>
      </c>
      <c r="X186" s="21" t="s">
        <v>15</v>
      </c>
      <c r="Y186" s="21" t="s">
        <v>15</v>
      </c>
      <c r="Z186" s="21" t="s">
        <v>15</v>
      </c>
      <c r="AA186" s="21" t="s">
        <v>15</v>
      </c>
      <c r="AB186" s="21" t="s">
        <v>15</v>
      </c>
      <c r="AC186" s="21" t="s">
        <v>15</v>
      </c>
      <c r="AD186" s="21" t="s">
        <v>15</v>
      </c>
      <c r="AE186" s="21" t="s">
        <v>15</v>
      </c>
      <c r="AF186" s="21">
        <v>1.4651000000000001</v>
      </c>
      <c r="AG186" s="21">
        <v>1.4913000000000001</v>
      </c>
      <c r="AH186" s="16" t="s">
        <v>15</v>
      </c>
      <c r="AI186" s="16" t="s">
        <v>15</v>
      </c>
      <c r="AJ186" s="16" t="s">
        <v>15</v>
      </c>
      <c r="AK186" s="16" t="s">
        <v>15</v>
      </c>
      <c r="AL186" s="16" t="s">
        <v>15</v>
      </c>
      <c r="AM186" s="16" t="s">
        <v>15</v>
      </c>
      <c r="AN186" s="16" t="s">
        <v>15</v>
      </c>
      <c r="AO186" s="16" t="s">
        <v>15</v>
      </c>
      <c r="AP186" s="16" t="s">
        <v>15</v>
      </c>
      <c r="AQ186" s="16" t="s">
        <v>15</v>
      </c>
      <c r="AR186" s="16" t="s">
        <v>15</v>
      </c>
      <c r="AS186" s="16" t="s">
        <v>15</v>
      </c>
      <c r="AT186" s="16" t="s">
        <v>15</v>
      </c>
      <c r="AU186" s="16" t="s">
        <v>15</v>
      </c>
      <c r="AV186" s="16">
        <v>30</v>
      </c>
      <c r="AW186" s="16">
        <v>38.888888888888893</v>
      </c>
      <c r="AX186" s="9"/>
      <c r="AY186" s="5">
        <v>1.11020428</v>
      </c>
      <c r="AZ186" s="5">
        <v>0.71125324900000009</v>
      </c>
      <c r="BA186" s="5">
        <v>0.71125324900000009</v>
      </c>
    </row>
    <row r="187" spans="1:53" x14ac:dyDescent="0.2">
      <c r="A187" t="s">
        <v>211</v>
      </c>
      <c r="B187" s="16">
        <v>0.49590000000000001</v>
      </c>
      <c r="C187" s="16">
        <v>0.49590000000000001</v>
      </c>
      <c r="D187" s="16">
        <v>0.49590000000000001</v>
      </c>
      <c r="E187" s="16">
        <v>0.49590000000000001</v>
      </c>
      <c r="F187" s="16">
        <v>0.49590000000000001</v>
      </c>
      <c r="G187" s="16" t="s">
        <v>15</v>
      </c>
      <c r="H187" s="16" t="s">
        <v>15</v>
      </c>
      <c r="I187" s="16" t="s">
        <v>15</v>
      </c>
      <c r="J187" s="16" t="s">
        <v>15</v>
      </c>
      <c r="K187" s="16" t="s">
        <v>15</v>
      </c>
      <c r="L187" s="16" t="s">
        <v>15</v>
      </c>
      <c r="M187" s="16" t="s">
        <v>15</v>
      </c>
      <c r="N187" s="16">
        <v>0.1</v>
      </c>
      <c r="O187" s="16">
        <v>0.3</v>
      </c>
      <c r="P187" s="16">
        <v>0.1</v>
      </c>
      <c r="Q187" s="16">
        <v>0.1</v>
      </c>
      <c r="R187" s="21">
        <v>15.422499999999999</v>
      </c>
      <c r="S187" s="21">
        <v>21.388300000000001</v>
      </c>
      <c r="T187" s="21">
        <v>24.5947</v>
      </c>
      <c r="U187" s="21">
        <v>24.865500000000001</v>
      </c>
      <c r="V187" s="21">
        <v>22.201599999999999</v>
      </c>
      <c r="W187" s="21">
        <v>18.956099999999999</v>
      </c>
      <c r="X187" s="21">
        <v>14.663499999999999</v>
      </c>
      <c r="Y187" s="21">
        <v>10.3209</v>
      </c>
      <c r="Z187" s="21">
        <v>10.2355</v>
      </c>
      <c r="AA187" s="21">
        <v>9.4245999999999999</v>
      </c>
      <c r="AB187" s="21">
        <v>6.2035999999999998</v>
      </c>
      <c r="AC187" s="21">
        <v>6.4981</v>
      </c>
      <c r="AD187" s="21">
        <v>6.5998000000000001</v>
      </c>
      <c r="AE187" s="21">
        <v>8.5445999999999991</v>
      </c>
      <c r="AF187" s="21">
        <v>8.8461999999999996</v>
      </c>
      <c r="AG187" s="21">
        <v>9.2279999999999998</v>
      </c>
      <c r="AH187" s="16">
        <v>11.728672453347839</v>
      </c>
      <c r="AI187" s="16">
        <v>8.9460961177659115</v>
      </c>
      <c r="AJ187" s="16">
        <v>12.744140625</v>
      </c>
      <c r="AK187" s="16">
        <v>60.973810402065652</v>
      </c>
      <c r="AL187" s="16">
        <v>-33.782955242182709</v>
      </c>
      <c r="AM187" s="16" t="s">
        <v>15</v>
      </c>
      <c r="AN187" s="16" t="s">
        <v>15</v>
      </c>
      <c r="AO187" s="16" t="s">
        <v>15</v>
      </c>
      <c r="AP187" s="16" t="s">
        <v>15</v>
      </c>
      <c r="AQ187" s="16" t="s">
        <v>15</v>
      </c>
      <c r="AR187" s="16" t="s">
        <v>15</v>
      </c>
      <c r="AS187" s="16" t="s">
        <v>15</v>
      </c>
      <c r="AT187" s="16">
        <v>43.478260869565219</v>
      </c>
      <c r="AU187" s="16">
        <v>13.157894736842104</v>
      </c>
      <c r="AV187" s="16">
        <v>18.867924528301888</v>
      </c>
      <c r="AW187" s="16">
        <v>18.518518518518519</v>
      </c>
      <c r="AX187" s="9"/>
      <c r="AY187" s="5">
        <v>0.60897460000000003</v>
      </c>
      <c r="AZ187" s="5">
        <v>0.83391912700000015</v>
      </c>
      <c r="BA187" s="5">
        <v>0.76182933800000008</v>
      </c>
    </row>
    <row r="188" spans="1:53" x14ac:dyDescent="0.2">
      <c r="A188" t="s">
        <v>212</v>
      </c>
      <c r="B188" s="16" t="s">
        <v>15</v>
      </c>
      <c r="C188" s="16" t="s">
        <v>15</v>
      </c>
      <c r="D188" s="16" t="s">
        <v>15</v>
      </c>
      <c r="E188" s="16" t="s">
        <v>15</v>
      </c>
      <c r="F188" s="16" t="s">
        <v>15</v>
      </c>
      <c r="G188" s="16" t="s">
        <v>15</v>
      </c>
      <c r="H188" s="16" t="s">
        <v>15</v>
      </c>
      <c r="I188" s="16" t="s">
        <v>15</v>
      </c>
      <c r="J188" s="16" t="s">
        <v>15</v>
      </c>
      <c r="K188" s="16" t="s">
        <v>15</v>
      </c>
      <c r="L188" s="16" t="s">
        <v>15</v>
      </c>
      <c r="M188" s="16" t="s">
        <v>15</v>
      </c>
      <c r="N188" s="16" t="s">
        <v>15</v>
      </c>
      <c r="O188" s="16" t="s">
        <v>15</v>
      </c>
      <c r="P188" s="16" t="s">
        <v>15</v>
      </c>
      <c r="Q188" s="16" t="s">
        <v>15</v>
      </c>
      <c r="R188" s="21">
        <v>0.11990000000000001</v>
      </c>
      <c r="S188" s="21">
        <v>0.47370000000000001</v>
      </c>
      <c r="T188" s="21">
        <v>1.1526000000000001</v>
      </c>
      <c r="U188" s="21">
        <v>1.1840999999999999</v>
      </c>
      <c r="V188" s="21">
        <v>1.2349999999999999</v>
      </c>
      <c r="W188" s="21">
        <v>1.2899</v>
      </c>
      <c r="X188" s="21">
        <v>1.1259999999999999</v>
      </c>
      <c r="Y188" s="21">
        <v>0.98040000000000005</v>
      </c>
      <c r="Z188" s="21">
        <v>0.59670000000000001</v>
      </c>
      <c r="AA188" s="21">
        <v>0.75770000000000004</v>
      </c>
      <c r="AB188" s="21">
        <v>1.2596000000000001</v>
      </c>
      <c r="AC188" s="21">
        <v>1.1569</v>
      </c>
      <c r="AD188" s="21">
        <v>0.9244</v>
      </c>
      <c r="AE188" s="21">
        <v>0.95189999999999997</v>
      </c>
      <c r="AF188" s="21">
        <v>0.95440000000000003</v>
      </c>
      <c r="AG188" s="21">
        <v>0.87609999999999999</v>
      </c>
      <c r="AH188" s="16" t="s">
        <v>15</v>
      </c>
      <c r="AI188" s="16" t="s">
        <v>15</v>
      </c>
      <c r="AJ188" s="16" t="s">
        <v>15</v>
      </c>
      <c r="AK188" s="16" t="s">
        <v>15</v>
      </c>
      <c r="AL188" s="16" t="s">
        <v>15</v>
      </c>
      <c r="AM188" s="16" t="s">
        <v>15</v>
      </c>
      <c r="AN188" s="16" t="s">
        <v>15</v>
      </c>
      <c r="AO188" s="16" t="s">
        <v>15</v>
      </c>
      <c r="AP188" s="16" t="s">
        <v>15</v>
      </c>
      <c r="AQ188" s="16" t="s">
        <v>15</v>
      </c>
      <c r="AR188" s="16" t="s">
        <v>15</v>
      </c>
      <c r="AS188" s="16" t="s">
        <v>15</v>
      </c>
      <c r="AT188" s="16" t="s">
        <v>15</v>
      </c>
      <c r="AU188" s="16" t="s">
        <v>15</v>
      </c>
      <c r="AV188" s="16" t="s">
        <v>15</v>
      </c>
      <c r="AW188" s="16" t="s">
        <v>15</v>
      </c>
      <c r="AX188" s="9"/>
      <c r="AY188" s="5">
        <v>0.739630228</v>
      </c>
      <c r="AZ188" s="5">
        <v>1.2988374200000001</v>
      </c>
      <c r="BA188" s="5">
        <v>1.1205283100000001</v>
      </c>
    </row>
    <row r="189" spans="1:53" x14ac:dyDescent="0.2">
      <c r="A189" t="s">
        <v>213</v>
      </c>
      <c r="B189" s="16" t="s">
        <v>15</v>
      </c>
      <c r="C189" s="16" t="s">
        <v>15</v>
      </c>
      <c r="D189" s="16" t="s">
        <v>15</v>
      </c>
      <c r="E189" s="16" t="s">
        <v>15</v>
      </c>
      <c r="F189" s="16">
        <v>0.1</v>
      </c>
      <c r="G189" s="16">
        <v>0.125</v>
      </c>
      <c r="H189" s="16" t="s">
        <v>15</v>
      </c>
      <c r="I189" s="16" t="s">
        <v>15</v>
      </c>
      <c r="J189" s="16">
        <v>0.27</v>
      </c>
      <c r="K189" s="16">
        <v>0.28999999999999998</v>
      </c>
      <c r="L189" s="16">
        <v>0.12</v>
      </c>
      <c r="M189" s="16">
        <v>0.27</v>
      </c>
      <c r="N189" s="16">
        <v>0.3</v>
      </c>
      <c r="O189" s="16">
        <v>0.32</v>
      </c>
      <c r="P189" s="16" t="s">
        <v>15</v>
      </c>
      <c r="Q189" s="16">
        <v>0.25</v>
      </c>
      <c r="R189" s="21" t="s">
        <v>15</v>
      </c>
      <c r="S189" s="21">
        <v>0.6321</v>
      </c>
      <c r="T189" s="21">
        <v>0.59389999999999998</v>
      </c>
      <c r="U189" s="21">
        <v>0.63500000000000001</v>
      </c>
      <c r="V189" s="21">
        <v>1.1764999999999999</v>
      </c>
      <c r="W189" s="21">
        <v>1.2422</v>
      </c>
      <c r="X189" s="21">
        <v>1.0912999999999999</v>
      </c>
      <c r="Y189" s="21">
        <v>1.1667000000000001</v>
      </c>
      <c r="Z189" s="21">
        <v>1.3778999999999999</v>
      </c>
      <c r="AA189" s="21">
        <v>1.4876</v>
      </c>
      <c r="AB189" s="21">
        <v>1.5920000000000001</v>
      </c>
      <c r="AC189" s="21">
        <v>1.6212</v>
      </c>
      <c r="AD189" s="21">
        <v>1.8216000000000001</v>
      </c>
      <c r="AE189" s="21">
        <v>2.0005999999999999</v>
      </c>
      <c r="AF189" s="21">
        <v>2.0390999999999999</v>
      </c>
      <c r="AG189" s="21">
        <v>1.9735</v>
      </c>
      <c r="AH189" s="16" t="s">
        <v>15</v>
      </c>
      <c r="AI189" s="16" t="s">
        <v>15</v>
      </c>
      <c r="AJ189" s="16" t="s">
        <v>15</v>
      </c>
      <c r="AK189" s="16" t="s">
        <v>15</v>
      </c>
      <c r="AL189" s="16">
        <v>39.215686274509807</v>
      </c>
      <c r="AM189" s="16">
        <v>56.81818181818182</v>
      </c>
      <c r="AN189" s="16" t="s">
        <v>15</v>
      </c>
      <c r="AO189" s="16" t="s">
        <v>15</v>
      </c>
      <c r="AP189" s="16">
        <v>81.818181818181827</v>
      </c>
      <c r="AQ189" s="16">
        <v>74.358974358974351</v>
      </c>
      <c r="AR189" s="16">
        <v>100</v>
      </c>
      <c r="AS189" s="16">
        <v>100</v>
      </c>
      <c r="AT189" s="16">
        <v>85.714285714285722</v>
      </c>
      <c r="AU189" s="16">
        <v>66.666666666666671</v>
      </c>
      <c r="AV189" s="16" t="s">
        <v>15</v>
      </c>
      <c r="AW189" s="16">
        <v>89.285714285714278</v>
      </c>
      <c r="AX189" s="9"/>
      <c r="AY189" s="5">
        <v>0.58852184500000004</v>
      </c>
      <c r="AZ189" s="5">
        <v>0.941439052</v>
      </c>
      <c r="BA189" s="5">
        <v>1.12507091</v>
      </c>
    </row>
    <row r="190" spans="1:53" x14ac:dyDescent="0.2">
      <c r="A190" t="s">
        <v>214</v>
      </c>
      <c r="B190" s="16" t="s">
        <v>15</v>
      </c>
      <c r="C190" s="16" t="s">
        <v>15</v>
      </c>
      <c r="D190" s="16" t="s">
        <v>15</v>
      </c>
      <c r="E190" s="16" t="s">
        <v>15</v>
      </c>
      <c r="F190" s="16" t="s">
        <v>15</v>
      </c>
      <c r="G190" s="16" t="s">
        <v>15</v>
      </c>
      <c r="H190" s="16" t="s">
        <v>15</v>
      </c>
      <c r="I190" s="16" t="s">
        <v>15</v>
      </c>
      <c r="J190" s="16" t="s">
        <v>15</v>
      </c>
      <c r="K190" s="16">
        <v>6.5000000000000002E-2</v>
      </c>
      <c r="L190" s="16">
        <v>7.0000000000000007E-2</v>
      </c>
      <c r="M190" s="16">
        <v>2.5000000000000001E-2</v>
      </c>
      <c r="N190" s="16">
        <v>0.22</v>
      </c>
      <c r="O190" s="16">
        <v>0.11</v>
      </c>
      <c r="P190" s="16">
        <v>0.16</v>
      </c>
      <c r="Q190" s="16">
        <v>0.22</v>
      </c>
      <c r="R190" s="21" t="s">
        <v>15</v>
      </c>
      <c r="S190" s="21" t="s">
        <v>15</v>
      </c>
      <c r="T190" s="21" t="s">
        <v>15</v>
      </c>
      <c r="U190" s="21" t="s">
        <v>15</v>
      </c>
      <c r="V190" s="21" t="s">
        <v>15</v>
      </c>
      <c r="W190" s="21" t="s">
        <v>15</v>
      </c>
      <c r="X190" s="21" t="s">
        <v>15</v>
      </c>
      <c r="Y190" s="21" t="s">
        <v>15</v>
      </c>
      <c r="Z190" s="21" t="s">
        <v>15</v>
      </c>
      <c r="AA190" s="21">
        <v>0.33040000000000003</v>
      </c>
      <c r="AB190" s="21">
        <v>0.51380000000000003</v>
      </c>
      <c r="AC190" s="21">
        <v>0.58260000000000001</v>
      </c>
      <c r="AD190" s="21">
        <v>0.73819999999999997</v>
      </c>
      <c r="AE190" s="21">
        <v>0.78</v>
      </c>
      <c r="AF190" s="21">
        <v>0.89190000000000003</v>
      </c>
      <c r="AG190" s="21">
        <v>1.0468</v>
      </c>
      <c r="AH190" s="16" t="s">
        <v>15</v>
      </c>
      <c r="AI190" s="16" t="s">
        <v>15</v>
      </c>
      <c r="AJ190" s="16" t="s">
        <v>15</v>
      </c>
      <c r="AK190" s="16" t="s">
        <v>15</v>
      </c>
      <c r="AL190" s="16" t="s">
        <v>15</v>
      </c>
      <c r="AM190" s="16" t="s">
        <v>15</v>
      </c>
      <c r="AN190" s="16" t="s">
        <v>15</v>
      </c>
      <c r="AO190" s="16" t="s">
        <v>15</v>
      </c>
      <c r="AP190" s="16" t="s">
        <v>15</v>
      </c>
      <c r="AQ190" s="16">
        <v>81.25</v>
      </c>
      <c r="AR190" s="16">
        <v>44.44444444444445</v>
      </c>
      <c r="AS190" s="16">
        <v>17.857142857142858</v>
      </c>
      <c r="AT190" s="16">
        <v>129.41176470588235</v>
      </c>
      <c r="AU190" s="16">
        <v>68.75</v>
      </c>
      <c r="AV190" s="16">
        <v>66.666666666666671</v>
      </c>
      <c r="AW190" s="16">
        <v>137.5</v>
      </c>
      <c r="AX190" s="9"/>
      <c r="AY190" s="5">
        <v>0.54134325900000002</v>
      </c>
      <c r="AZ190" s="5">
        <v>0.75116843200000005</v>
      </c>
      <c r="BA190" s="5">
        <v>0.758712096</v>
      </c>
    </row>
    <row r="191" spans="1:53" x14ac:dyDescent="0.2">
      <c r="A191" t="s">
        <v>215</v>
      </c>
      <c r="B191" s="16" t="s">
        <v>15</v>
      </c>
      <c r="C191" s="16" t="s">
        <v>15</v>
      </c>
      <c r="D191" s="16" t="s">
        <v>15</v>
      </c>
      <c r="E191" s="16" t="s">
        <v>15</v>
      </c>
      <c r="F191" s="16" t="s">
        <v>15</v>
      </c>
      <c r="G191" s="16" t="s">
        <v>15</v>
      </c>
      <c r="H191" s="16" t="s">
        <v>15</v>
      </c>
      <c r="I191" s="16" t="s">
        <v>15</v>
      </c>
      <c r="J191" s="16" t="s">
        <v>15</v>
      </c>
      <c r="K191" s="16" t="s">
        <v>15</v>
      </c>
      <c r="L191" s="16" t="s">
        <v>15</v>
      </c>
      <c r="M191" s="16" t="s">
        <v>15</v>
      </c>
      <c r="N191" s="16">
        <v>0.2</v>
      </c>
      <c r="O191" s="16">
        <v>0.28000000000000003</v>
      </c>
      <c r="P191" s="16">
        <v>0.42</v>
      </c>
      <c r="Q191" s="16">
        <v>0.55000000000000004</v>
      </c>
      <c r="R191" s="21" t="s">
        <v>15</v>
      </c>
      <c r="S191" s="21" t="s">
        <v>15</v>
      </c>
      <c r="T191" s="21" t="s">
        <v>15</v>
      </c>
      <c r="U191" s="21" t="s">
        <v>15</v>
      </c>
      <c r="V191" s="21" t="s">
        <v>15</v>
      </c>
      <c r="W191" s="21" t="s">
        <v>15</v>
      </c>
      <c r="X191" s="21" t="s">
        <v>15</v>
      </c>
      <c r="Y191" s="21" t="s">
        <v>15</v>
      </c>
      <c r="Z191" s="21" t="s">
        <v>15</v>
      </c>
      <c r="AA191" s="21" t="s">
        <v>15</v>
      </c>
      <c r="AB191" s="21">
        <v>82.848399999999998</v>
      </c>
      <c r="AC191" s="21">
        <v>0.61529999999999996</v>
      </c>
      <c r="AD191" s="21">
        <v>1.2622</v>
      </c>
      <c r="AE191" s="21">
        <v>1.2719</v>
      </c>
      <c r="AF191" s="21">
        <v>1.4782999999999999</v>
      </c>
      <c r="AG191" s="21">
        <v>1.6569</v>
      </c>
      <c r="AH191" s="16" t="s">
        <v>15</v>
      </c>
      <c r="AI191" s="16" t="s">
        <v>15</v>
      </c>
      <c r="AJ191" s="16" t="s">
        <v>15</v>
      </c>
      <c r="AK191" s="16" t="s">
        <v>15</v>
      </c>
      <c r="AL191" s="16" t="s">
        <v>15</v>
      </c>
      <c r="AM191" s="16" t="s">
        <v>15</v>
      </c>
      <c r="AN191" s="16" t="s">
        <v>15</v>
      </c>
      <c r="AO191" s="16" t="s">
        <v>15</v>
      </c>
      <c r="AP191" s="16" t="s">
        <v>15</v>
      </c>
      <c r="AQ191" s="16" t="s">
        <v>15</v>
      </c>
      <c r="AR191" s="16" t="s">
        <v>15</v>
      </c>
      <c r="AS191" s="16" t="s">
        <v>15</v>
      </c>
      <c r="AT191" s="16">
        <v>83.333333333333343</v>
      </c>
      <c r="AU191" s="16">
        <v>82.352941176470594</v>
      </c>
      <c r="AV191" s="16">
        <v>79.245283018867923</v>
      </c>
      <c r="AW191" s="16">
        <v>80.882352941176478</v>
      </c>
      <c r="AX191" s="9"/>
      <c r="AY191" s="5">
        <v>0.96102589900000002</v>
      </c>
      <c r="AZ191" s="5">
        <v>0.98210322800000016</v>
      </c>
      <c r="BA191" s="5">
        <v>0.86291130000000016</v>
      </c>
    </row>
    <row r="192" spans="1:53" x14ac:dyDescent="0.2">
      <c r="A192" t="s">
        <v>216</v>
      </c>
      <c r="B192" s="16" t="s">
        <v>15</v>
      </c>
      <c r="C192" s="16" t="s">
        <v>15</v>
      </c>
      <c r="D192" s="16">
        <v>0.42959999999999998</v>
      </c>
      <c r="E192" s="16">
        <v>0.1074</v>
      </c>
      <c r="F192" s="16" t="s">
        <v>15</v>
      </c>
      <c r="G192" s="16" t="s">
        <v>15</v>
      </c>
      <c r="H192" s="16" t="s">
        <v>15</v>
      </c>
      <c r="I192" s="16" t="s">
        <v>15</v>
      </c>
      <c r="J192" s="16">
        <v>7.7299999999999994E-2</v>
      </c>
      <c r="K192" s="16">
        <v>4.9599999999999998E-2</v>
      </c>
      <c r="L192" s="16">
        <v>0.12740000000000001</v>
      </c>
      <c r="M192" s="16">
        <v>2.6800000000000001E-2</v>
      </c>
      <c r="N192" s="16">
        <v>0.17</v>
      </c>
      <c r="O192" s="16">
        <v>0.13</v>
      </c>
      <c r="P192" s="16">
        <v>0.13</v>
      </c>
      <c r="Q192" s="16">
        <v>0.06</v>
      </c>
      <c r="R192" s="21">
        <v>0.51770000000000005</v>
      </c>
      <c r="S192" s="21">
        <v>2.9020000000000001</v>
      </c>
      <c r="T192" s="21">
        <v>3.3271999999999999</v>
      </c>
      <c r="U192" s="21">
        <v>3.2553999999999998</v>
      </c>
      <c r="V192" s="21">
        <v>3.1002999999999998</v>
      </c>
      <c r="W192" s="21">
        <v>3.1036000000000001</v>
      </c>
      <c r="X192" s="21">
        <v>2.6634000000000002</v>
      </c>
      <c r="Y192" s="21">
        <v>2.4196</v>
      </c>
      <c r="Z192" s="21">
        <v>2.6913999999999998</v>
      </c>
      <c r="AA192" s="21">
        <v>2.7726999999999999</v>
      </c>
      <c r="AB192" s="21">
        <v>3.0312999999999999</v>
      </c>
      <c r="AC192" s="21">
        <v>3.5742000000000003</v>
      </c>
      <c r="AD192" s="21">
        <v>3.9929000000000001</v>
      </c>
      <c r="AE192" s="21">
        <v>4.0343999999999998</v>
      </c>
      <c r="AF192" s="21">
        <v>4.3022</v>
      </c>
      <c r="AG192" s="21">
        <v>4.4630000000000001</v>
      </c>
      <c r="AH192" s="16" t="s">
        <v>15</v>
      </c>
      <c r="AI192" s="16" t="s">
        <v>15</v>
      </c>
      <c r="AJ192" s="16">
        <v>64.659843467790495</v>
      </c>
      <c r="AK192" s="16">
        <v>84.500393391030698</v>
      </c>
      <c r="AL192" s="16" t="s">
        <v>15</v>
      </c>
      <c r="AM192" s="16" t="s">
        <v>15</v>
      </c>
      <c r="AN192" s="16" t="s">
        <v>15</v>
      </c>
      <c r="AO192" s="16" t="s">
        <v>15</v>
      </c>
      <c r="AP192" s="16">
        <v>26.990223463687151</v>
      </c>
      <c r="AQ192" s="16">
        <v>26.07781282860147</v>
      </c>
      <c r="AR192" s="16">
        <v>37.186223000583773</v>
      </c>
      <c r="AS192" s="16">
        <v>3.6662106703146375</v>
      </c>
      <c r="AT192" s="16">
        <v>40.476190476190482</v>
      </c>
      <c r="AU192" s="16">
        <v>52</v>
      </c>
      <c r="AV192" s="16">
        <v>32.5</v>
      </c>
      <c r="AW192" s="16">
        <v>20</v>
      </c>
      <c r="AX192" s="9"/>
      <c r="AY192" s="5">
        <v>0.62151941200000005</v>
      </c>
      <c r="AZ192" s="5">
        <v>0.77542048900000005</v>
      </c>
      <c r="BA192" s="5">
        <v>0.73101108000000004</v>
      </c>
    </row>
    <row r="193" spans="1:53" x14ac:dyDescent="0.2">
      <c r="A193" t="s">
        <v>678</v>
      </c>
      <c r="B193" s="16" t="s">
        <v>15</v>
      </c>
      <c r="C193" s="16" t="s">
        <v>15</v>
      </c>
      <c r="D193" s="16" t="s">
        <v>15</v>
      </c>
      <c r="E193" s="16" t="s">
        <v>15</v>
      </c>
      <c r="F193" s="16" t="s">
        <v>15</v>
      </c>
      <c r="G193" s="16" t="s">
        <v>15</v>
      </c>
      <c r="H193" s="16" t="s">
        <v>15</v>
      </c>
      <c r="I193" s="16" t="s">
        <v>15</v>
      </c>
      <c r="J193" s="16" t="s">
        <v>15</v>
      </c>
      <c r="K193" s="16" t="s">
        <v>15</v>
      </c>
      <c r="L193" s="16" t="s">
        <v>15</v>
      </c>
      <c r="M193" s="16" t="s">
        <v>15</v>
      </c>
      <c r="N193" s="16" t="s">
        <v>15</v>
      </c>
      <c r="O193" s="16" t="s">
        <v>15</v>
      </c>
      <c r="P193" s="16" t="s">
        <v>15</v>
      </c>
      <c r="Q193" s="16">
        <v>0.126</v>
      </c>
      <c r="R193" s="21" t="s">
        <v>15</v>
      </c>
      <c r="S193" s="21" t="s">
        <v>15</v>
      </c>
      <c r="T193" s="21" t="s">
        <v>15</v>
      </c>
      <c r="U193" s="21" t="s">
        <v>15</v>
      </c>
      <c r="V193" s="21" t="s">
        <v>15</v>
      </c>
      <c r="W193" s="21" t="s">
        <v>15</v>
      </c>
      <c r="X193" s="21" t="s">
        <v>15</v>
      </c>
      <c r="Y193" s="21" t="s">
        <v>15</v>
      </c>
      <c r="Z193" s="21" t="s">
        <v>15</v>
      </c>
      <c r="AA193" s="21" t="s">
        <v>15</v>
      </c>
      <c r="AB193" s="21" t="s">
        <v>15</v>
      </c>
      <c r="AC193" s="21" t="s">
        <v>15</v>
      </c>
      <c r="AD193" s="21" t="s">
        <v>15</v>
      </c>
      <c r="AE193" s="21" t="s">
        <v>15</v>
      </c>
      <c r="AF193" s="21" t="s">
        <v>15</v>
      </c>
      <c r="AG193" s="21">
        <v>1.2382</v>
      </c>
      <c r="AH193" s="16" t="s">
        <v>15</v>
      </c>
      <c r="AI193" s="16" t="s">
        <v>15</v>
      </c>
      <c r="AJ193" s="16" t="s">
        <v>15</v>
      </c>
      <c r="AK193" s="16" t="s">
        <v>15</v>
      </c>
      <c r="AL193" s="16" t="s">
        <v>15</v>
      </c>
      <c r="AM193" s="16" t="s">
        <v>15</v>
      </c>
      <c r="AN193" s="16" t="s">
        <v>15</v>
      </c>
      <c r="AO193" s="16" t="s">
        <v>15</v>
      </c>
      <c r="AP193" s="16" t="s">
        <v>15</v>
      </c>
      <c r="AQ193" s="16" t="s">
        <v>15</v>
      </c>
      <c r="AR193" s="16" t="s">
        <v>15</v>
      </c>
      <c r="AS193" s="16" t="s">
        <v>15</v>
      </c>
      <c r="AT193" s="16" t="s">
        <v>15</v>
      </c>
      <c r="AU193" s="16" t="s">
        <v>15</v>
      </c>
      <c r="AV193" s="16" t="s">
        <v>15</v>
      </c>
      <c r="AW193" s="16">
        <v>50.4</v>
      </c>
      <c r="AX193" s="9"/>
      <c r="AY193" s="5">
        <v>0.60402651600000001</v>
      </c>
      <c r="AZ193" s="5">
        <v>0.60402651600000001</v>
      </c>
      <c r="BA193" s="5">
        <v>0.60402651600000001</v>
      </c>
    </row>
    <row r="194" spans="1:53" x14ac:dyDescent="0.2">
      <c r="A194" t="s">
        <v>217</v>
      </c>
      <c r="B194" s="16" t="s">
        <v>15</v>
      </c>
      <c r="C194" s="16" t="s">
        <v>15</v>
      </c>
      <c r="D194" s="16" t="s">
        <v>15</v>
      </c>
      <c r="E194" s="16" t="s">
        <v>15</v>
      </c>
      <c r="F194" s="16" t="s">
        <v>15</v>
      </c>
      <c r="G194" s="16" t="s">
        <v>15</v>
      </c>
      <c r="H194" s="16" t="s">
        <v>15</v>
      </c>
      <c r="I194" s="16" t="s">
        <v>15</v>
      </c>
      <c r="J194" s="16" t="s">
        <v>15</v>
      </c>
      <c r="K194" s="16" t="s">
        <v>15</v>
      </c>
      <c r="L194" s="16" t="s">
        <v>15</v>
      </c>
      <c r="M194" s="16" t="s">
        <v>15</v>
      </c>
      <c r="N194" s="16">
        <v>1E-4</v>
      </c>
      <c r="O194" s="16">
        <v>4.2000000000000003E-2</v>
      </c>
      <c r="P194" s="16">
        <v>1.8499999999999999E-2</v>
      </c>
      <c r="Q194" s="16" t="s">
        <v>15</v>
      </c>
      <c r="R194" s="21" t="s">
        <v>15</v>
      </c>
      <c r="S194" s="21" t="s">
        <v>15</v>
      </c>
      <c r="T194" s="21" t="s">
        <v>15</v>
      </c>
      <c r="U194" s="21" t="s">
        <v>15</v>
      </c>
      <c r="V194" s="21" t="s">
        <v>15</v>
      </c>
      <c r="W194" s="21" t="s">
        <v>15</v>
      </c>
      <c r="X194" s="21" t="s">
        <v>15</v>
      </c>
      <c r="Y194" s="21" t="s">
        <v>15</v>
      </c>
      <c r="Z194" s="21" t="s">
        <v>15</v>
      </c>
      <c r="AA194" s="21">
        <v>0.63859999999999995</v>
      </c>
      <c r="AB194" s="21">
        <v>0.73609999999999998</v>
      </c>
      <c r="AC194" s="21">
        <v>0.85419999999999996</v>
      </c>
      <c r="AD194" s="21">
        <v>0.87749999999999995</v>
      </c>
      <c r="AE194" s="21">
        <v>1.0778000000000001</v>
      </c>
      <c r="AF194" s="21">
        <v>0.96430000000000005</v>
      </c>
      <c r="AG194" s="21">
        <v>1.2275</v>
      </c>
      <c r="AH194" s="16" t="s">
        <v>15</v>
      </c>
      <c r="AI194" s="16" t="s">
        <v>15</v>
      </c>
      <c r="AJ194" s="16" t="s">
        <v>15</v>
      </c>
      <c r="AK194" s="16" t="s">
        <v>15</v>
      </c>
      <c r="AL194" s="16" t="s">
        <v>15</v>
      </c>
      <c r="AM194" s="16" t="s">
        <v>15</v>
      </c>
      <c r="AN194" s="16" t="s">
        <v>15</v>
      </c>
      <c r="AO194" s="16" t="s">
        <v>15</v>
      </c>
      <c r="AP194" s="16" t="s">
        <v>15</v>
      </c>
      <c r="AQ194" s="16" t="s">
        <v>15</v>
      </c>
      <c r="AR194" s="16" t="s">
        <v>15</v>
      </c>
      <c r="AS194" s="16" t="s">
        <v>15</v>
      </c>
      <c r="AT194" s="16">
        <v>0.1984126984126984</v>
      </c>
      <c r="AU194" s="16">
        <v>83.333333333333343</v>
      </c>
      <c r="AV194" s="16">
        <v>44.047619047619044</v>
      </c>
      <c r="AW194" s="16" t="s">
        <v>15</v>
      </c>
      <c r="AX194" s="9"/>
      <c r="AY194" s="5">
        <v>0.77570028099999999</v>
      </c>
      <c r="AZ194" s="5">
        <v>1.4786238800000002</v>
      </c>
      <c r="BA194" s="5">
        <v>1.4144345300000003</v>
      </c>
    </row>
    <row r="195" spans="1:53" x14ac:dyDescent="0.2">
      <c r="A195" t="s">
        <v>218</v>
      </c>
      <c r="B195" s="16" t="s">
        <v>15</v>
      </c>
      <c r="C195" s="16" t="s">
        <v>15</v>
      </c>
      <c r="D195" s="16">
        <v>0.25</v>
      </c>
      <c r="E195" s="16">
        <v>0.16</v>
      </c>
      <c r="F195" s="16" t="s">
        <v>15</v>
      </c>
      <c r="G195" s="16" t="s">
        <v>15</v>
      </c>
      <c r="H195" s="16" t="s">
        <v>15</v>
      </c>
      <c r="I195" s="16" t="s">
        <v>15</v>
      </c>
      <c r="J195" s="16" t="s">
        <v>15</v>
      </c>
      <c r="K195" s="16">
        <v>0.04</v>
      </c>
      <c r="L195" s="16" t="s">
        <v>15</v>
      </c>
      <c r="M195" s="16">
        <v>0.25</v>
      </c>
      <c r="N195" s="16" t="s">
        <v>15</v>
      </c>
      <c r="O195" s="16">
        <v>0.02</v>
      </c>
      <c r="P195" s="16">
        <v>0.03</v>
      </c>
      <c r="Q195" s="16">
        <v>0.03</v>
      </c>
      <c r="R195" s="21" t="s">
        <v>15</v>
      </c>
      <c r="S195" s="21">
        <v>1.4398</v>
      </c>
      <c r="T195" s="21">
        <v>1.3258000000000001</v>
      </c>
      <c r="U195" s="21">
        <v>1.4296</v>
      </c>
      <c r="V195" s="21">
        <v>1.2103999999999999</v>
      </c>
      <c r="W195" s="21">
        <v>1.2265999999999999</v>
      </c>
      <c r="X195" s="21">
        <v>1.0602</v>
      </c>
      <c r="Y195" s="21">
        <v>1.1153</v>
      </c>
      <c r="Z195" s="21">
        <v>0.66969999999999996</v>
      </c>
      <c r="AA195" s="21">
        <v>1.1958</v>
      </c>
      <c r="AB195" s="21">
        <v>1.1743999999999999</v>
      </c>
      <c r="AC195" s="21">
        <v>1.2610000000000001</v>
      </c>
      <c r="AD195" s="21">
        <v>1.2747999999999999</v>
      </c>
      <c r="AE195" s="21">
        <v>1.2743</v>
      </c>
      <c r="AF195" s="21">
        <v>1.2968</v>
      </c>
      <c r="AG195" s="21">
        <v>1.2662</v>
      </c>
      <c r="AH195" s="16" t="s">
        <v>15</v>
      </c>
      <c r="AI195" s="16" t="s">
        <v>15</v>
      </c>
      <c r="AJ195" s="16">
        <v>250</v>
      </c>
      <c r="AK195" s="16">
        <v>94.117647058823522</v>
      </c>
      <c r="AL195" s="16" t="s">
        <v>15</v>
      </c>
      <c r="AM195" s="16" t="s">
        <v>15</v>
      </c>
      <c r="AN195" s="16" t="s">
        <v>15</v>
      </c>
      <c r="AO195" s="16" t="s">
        <v>15</v>
      </c>
      <c r="AP195" s="16" t="s">
        <v>15</v>
      </c>
      <c r="AQ195" s="16">
        <v>117.64705882352942</v>
      </c>
      <c r="AR195" s="16" t="s">
        <v>15</v>
      </c>
      <c r="AS195" s="16">
        <v>609.7560975609756</v>
      </c>
      <c r="AT195" s="16" t="s">
        <v>15</v>
      </c>
      <c r="AU195" s="16">
        <v>181.81818181818184</v>
      </c>
      <c r="AV195" s="16">
        <v>81.081081081081081</v>
      </c>
      <c r="AW195" s="16">
        <v>3000</v>
      </c>
      <c r="AX195" s="9"/>
      <c r="AY195" s="5">
        <v>0.651587739</v>
      </c>
      <c r="AZ195" s="5">
        <v>0.84373154500000003</v>
      </c>
      <c r="BA195" s="5">
        <v>0.82892106099999996</v>
      </c>
    </row>
    <row r="196" spans="1:53" x14ac:dyDescent="0.2">
      <c r="A196" t="s">
        <v>219</v>
      </c>
      <c r="B196" s="16" t="s">
        <v>15</v>
      </c>
      <c r="C196" s="16" t="s">
        <v>15</v>
      </c>
      <c r="D196" s="16" t="s">
        <v>15</v>
      </c>
      <c r="E196" s="16">
        <v>0.14000000000000001</v>
      </c>
      <c r="F196" s="16">
        <v>0.25</v>
      </c>
      <c r="G196" s="16">
        <v>0.4</v>
      </c>
      <c r="H196" s="16">
        <v>0.32</v>
      </c>
      <c r="I196" s="16">
        <v>0.4</v>
      </c>
      <c r="J196" s="16">
        <v>0.5</v>
      </c>
      <c r="K196" s="16">
        <v>0.4</v>
      </c>
      <c r="L196" s="16">
        <v>0.36</v>
      </c>
      <c r="M196" s="16">
        <v>0.32</v>
      </c>
      <c r="N196" s="16">
        <v>0.23</v>
      </c>
      <c r="O196" s="16">
        <v>0.15</v>
      </c>
      <c r="P196" s="16">
        <v>0.42</v>
      </c>
      <c r="Q196" s="16">
        <v>0.4</v>
      </c>
      <c r="R196" s="21">
        <v>1.4335</v>
      </c>
      <c r="S196" s="21">
        <v>1.4798</v>
      </c>
      <c r="T196" s="21">
        <v>1.0299</v>
      </c>
      <c r="U196" s="21">
        <v>1.486</v>
      </c>
      <c r="V196" s="21">
        <v>1.5790999999999999</v>
      </c>
      <c r="W196" s="21">
        <v>1.8315000000000001</v>
      </c>
      <c r="X196" s="21">
        <v>1.7542</v>
      </c>
      <c r="Y196" s="21">
        <v>1.9757</v>
      </c>
      <c r="Z196" s="21">
        <v>2.0971000000000002</v>
      </c>
      <c r="AA196" s="21">
        <v>1.9392</v>
      </c>
      <c r="AB196" s="21">
        <v>2.0160999999999998</v>
      </c>
      <c r="AC196" s="21">
        <v>1.9959</v>
      </c>
      <c r="AD196" s="21">
        <v>1.944</v>
      </c>
      <c r="AE196" s="21">
        <v>2.1105</v>
      </c>
      <c r="AF196" s="21">
        <v>2.1558000000000002</v>
      </c>
      <c r="AG196" s="21">
        <v>2.2233999999999998</v>
      </c>
      <c r="AH196" s="16" t="s">
        <v>15</v>
      </c>
      <c r="AI196" s="16" t="s">
        <v>15</v>
      </c>
      <c r="AJ196" s="16" t="s">
        <v>15</v>
      </c>
      <c r="AK196" s="16">
        <v>60.869565217391312</v>
      </c>
      <c r="AL196" s="16">
        <v>75.757575757575751</v>
      </c>
      <c r="AM196" s="16">
        <v>74.074074074074076</v>
      </c>
      <c r="AN196" s="16">
        <v>84.210526315789465</v>
      </c>
      <c r="AO196" s="16">
        <v>83.333333333333343</v>
      </c>
      <c r="AP196" s="16">
        <v>80.645161290322591</v>
      </c>
      <c r="AQ196" s="16">
        <v>100</v>
      </c>
      <c r="AR196" s="16">
        <v>94.73684210526315</v>
      </c>
      <c r="AS196" s="16">
        <v>91.428571428571431</v>
      </c>
      <c r="AT196" s="16">
        <v>95.833333333333343</v>
      </c>
      <c r="AU196" s="16">
        <v>37.499999999999993</v>
      </c>
      <c r="AV196" s="16">
        <v>91.304347826086953</v>
      </c>
      <c r="AW196" s="16">
        <v>88.8888888888889</v>
      </c>
      <c r="AX196" s="9"/>
      <c r="AY196" s="5">
        <v>0.51392491600000001</v>
      </c>
      <c r="AZ196" s="5">
        <v>0.55687540000000002</v>
      </c>
      <c r="BA196" s="5">
        <v>0.63706039700000006</v>
      </c>
    </row>
    <row r="197" spans="1:53" x14ac:dyDescent="0.2">
      <c r="A197" t="s">
        <v>220</v>
      </c>
      <c r="B197" s="16" t="s">
        <v>15</v>
      </c>
      <c r="C197" s="16" t="s">
        <v>15</v>
      </c>
      <c r="D197" s="16" t="s">
        <v>15</v>
      </c>
      <c r="E197" s="16" t="s">
        <v>15</v>
      </c>
      <c r="F197" s="16" t="s">
        <v>15</v>
      </c>
      <c r="G197" s="16" t="s">
        <v>15</v>
      </c>
      <c r="H197" s="16" t="s">
        <v>15</v>
      </c>
      <c r="I197" s="16" t="s">
        <v>15</v>
      </c>
      <c r="J197" s="16" t="s">
        <v>15</v>
      </c>
      <c r="K197" s="16" t="s">
        <v>15</v>
      </c>
      <c r="L197" s="16" t="s">
        <v>15</v>
      </c>
      <c r="M197" s="16">
        <v>7.3800000000000004E-2</v>
      </c>
      <c r="N197" s="16">
        <v>0.16</v>
      </c>
      <c r="O197" s="16">
        <v>0.15</v>
      </c>
      <c r="P197" s="16">
        <v>0.15</v>
      </c>
      <c r="Q197" s="16">
        <v>0.15</v>
      </c>
      <c r="R197" s="21" t="s">
        <v>15</v>
      </c>
      <c r="S197" s="21" t="s">
        <v>15</v>
      </c>
      <c r="T197" s="21" t="s">
        <v>15</v>
      </c>
      <c r="U197" s="21" t="s">
        <v>15</v>
      </c>
      <c r="V197" s="21" t="s">
        <v>15</v>
      </c>
      <c r="W197" s="21" t="s">
        <v>15</v>
      </c>
      <c r="X197" s="21" t="s">
        <v>15</v>
      </c>
      <c r="Y197" s="21" t="s">
        <v>15</v>
      </c>
      <c r="Z197" s="21" t="s">
        <v>15</v>
      </c>
      <c r="AA197" s="21" t="s">
        <v>15</v>
      </c>
      <c r="AB197" s="21">
        <v>0.85719999999999996</v>
      </c>
      <c r="AC197" s="21">
        <v>1.3616999999999999</v>
      </c>
      <c r="AD197" s="21">
        <v>1.5251000000000001</v>
      </c>
      <c r="AE197" s="21">
        <v>1.6487000000000001</v>
      </c>
      <c r="AF197" s="21">
        <v>1.6651</v>
      </c>
      <c r="AG197" s="21">
        <v>1.6583999999999999</v>
      </c>
      <c r="AH197" s="16" t="s">
        <v>15</v>
      </c>
      <c r="AI197" s="16" t="s">
        <v>15</v>
      </c>
      <c r="AJ197" s="16" t="s">
        <v>15</v>
      </c>
      <c r="AK197" s="16" t="s">
        <v>15</v>
      </c>
      <c r="AL197" s="16" t="s">
        <v>15</v>
      </c>
      <c r="AM197" s="16" t="s">
        <v>15</v>
      </c>
      <c r="AN197" s="16" t="s">
        <v>15</v>
      </c>
      <c r="AO197" s="16" t="s">
        <v>15</v>
      </c>
      <c r="AP197" s="16" t="s">
        <v>15</v>
      </c>
      <c r="AQ197" s="16" t="s">
        <v>15</v>
      </c>
      <c r="AR197" s="16" t="s">
        <v>15</v>
      </c>
      <c r="AS197" s="16">
        <v>26.357142857142858</v>
      </c>
      <c r="AT197" s="16">
        <v>53.333333333333336</v>
      </c>
      <c r="AU197" s="16">
        <v>53.571428571428569</v>
      </c>
      <c r="AV197" s="16">
        <v>71.428571428571431</v>
      </c>
      <c r="AW197" s="16">
        <v>107.14285714285714</v>
      </c>
      <c r="AX197" s="9"/>
      <c r="AY197" s="5">
        <v>1.45375214</v>
      </c>
      <c r="AZ197" s="5">
        <v>1.25840292</v>
      </c>
      <c r="BA197" s="5">
        <v>1.1141546</v>
      </c>
    </row>
    <row r="198" spans="1:53" x14ac:dyDescent="0.2">
      <c r="A198" t="s">
        <v>221</v>
      </c>
      <c r="B198" s="16" t="s">
        <v>15</v>
      </c>
      <c r="C198" s="16" t="s">
        <v>15</v>
      </c>
      <c r="D198" s="16" t="s">
        <v>15</v>
      </c>
      <c r="E198" s="16" t="s">
        <v>15</v>
      </c>
      <c r="F198" s="16" t="s">
        <v>15</v>
      </c>
      <c r="G198" s="16" t="s">
        <v>15</v>
      </c>
      <c r="H198" s="16" t="s">
        <v>15</v>
      </c>
      <c r="I198" s="16" t="s">
        <v>15</v>
      </c>
      <c r="J198" s="16" t="s">
        <v>15</v>
      </c>
      <c r="K198" s="16" t="s">
        <v>15</v>
      </c>
      <c r="L198" s="16" t="s">
        <v>15</v>
      </c>
      <c r="M198" s="16" t="s">
        <v>15</v>
      </c>
      <c r="N198" s="16">
        <v>0.01</v>
      </c>
      <c r="O198" s="16" t="s">
        <v>15</v>
      </c>
      <c r="P198" s="16" t="s">
        <v>15</v>
      </c>
      <c r="Q198" s="16" t="s">
        <v>15</v>
      </c>
      <c r="R198" s="21">
        <v>-3.7591000000000001</v>
      </c>
      <c r="S198" s="21">
        <v>0.27929999999999999</v>
      </c>
      <c r="T198" s="21">
        <v>2.3285</v>
      </c>
      <c r="U198" s="21">
        <v>2.1103999999999998</v>
      </c>
      <c r="V198" s="21">
        <v>2.3277000000000001</v>
      </c>
      <c r="W198" s="21">
        <v>2.6558000000000002</v>
      </c>
      <c r="X198" s="21">
        <v>2.5056000000000003</v>
      </c>
      <c r="Y198" s="21">
        <v>1.9133</v>
      </c>
      <c r="Z198" s="21">
        <v>1.4594</v>
      </c>
      <c r="AA198" s="21">
        <v>0.56840000000000002</v>
      </c>
      <c r="AB198" s="21">
        <v>0.70709999999999995</v>
      </c>
      <c r="AC198" s="21">
        <v>0.98499999999999999</v>
      </c>
      <c r="AD198" s="21">
        <v>0.88980000000000004</v>
      </c>
      <c r="AE198" s="21">
        <v>0.83079999999999998</v>
      </c>
      <c r="AF198" s="21">
        <v>0.8931</v>
      </c>
      <c r="AG198" s="21">
        <v>0.89459999999999995</v>
      </c>
      <c r="AH198" s="16" t="s">
        <v>15</v>
      </c>
      <c r="AI198" s="16" t="s">
        <v>15</v>
      </c>
      <c r="AJ198" s="16" t="s">
        <v>15</v>
      </c>
      <c r="AK198" s="16" t="s">
        <v>15</v>
      </c>
      <c r="AL198" s="16" t="s">
        <v>15</v>
      </c>
      <c r="AM198" s="16" t="s">
        <v>15</v>
      </c>
      <c r="AN198" s="16" t="s">
        <v>15</v>
      </c>
      <c r="AO198" s="16" t="s">
        <v>15</v>
      </c>
      <c r="AP198" s="16" t="s">
        <v>15</v>
      </c>
      <c r="AQ198" s="16" t="s">
        <v>15</v>
      </c>
      <c r="AR198" s="16" t="s">
        <v>15</v>
      </c>
      <c r="AS198" s="16" t="s">
        <v>15</v>
      </c>
      <c r="AT198" s="16">
        <v>24.03846153846154</v>
      </c>
      <c r="AU198" s="16" t="s">
        <v>15</v>
      </c>
      <c r="AV198" s="16" t="s">
        <v>15</v>
      </c>
      <c r="AW198" s="16" t="s">
        <v>15</v>
      </c>
      <c r="AX198" s="9"/>
      <c r="AY198" s="5">
        <v>0.68134230500000004</v>
      </c>
      <c r="AZ198" s="5">
        <v>0.95920504000000006</v>
      </c>
      <c r="BA198" s="5">
        <v>0.98665172400000012</v>
      </c>
    </row>
    <row r="199" spans="1:53" x14ac:dyDescent="0.2">
      <c r="A199" t="s">
        <v>222</v>
      </c>
      <c r="B199" s="16" t="s">
        <v>15</v>
      </c>
      <c r="C199" s="16" t="s">
        <v>15</v>
      </c>
      <c r="D199" s="16" t="s">
        <v>15</v>
      </c>
      <c r="E199" s="16" t="s">
        <v>15</v>
      </c>
      <c r="F199" s="16">
        <v>0.01</v>
      </c>
      <c r="G199" s="16">
        <v>0.03</v>
      </c>
      <c r="H199" s="16">
        <v>0.01</v>
      </c>
      <c r="I199" s="16" t="s">
        <v>15</v>
      </c>
      <c r="J199" s="16" t="s">
        <v>15</v>
      </c>
      <c r="K199" s="16">
        <v>0.01</v>
      </c>
      <c r="L199" s="16" t="s">
        <v>15</v>
      </c>
      <c r="M199" s="16" t="s">
        <v>15</v>
      </c>
      <c r="N199" s="16" t="s">
        <v>15</v>
      </c>
      <c r="O199" s="16" t="s">
        <v>15</v>
      </c>
      <c r="P199" s="16" t="s">
        <v>15</v>
      </c>
      <c r="Q199" s="16" t="s">
        <v>15</v>
      </c>
      <c r="R199" s="21">
        <v>1.2713999999999999</v>
      </c>
      <c r="S199" s="21">
        <v>1.49</v>
      </c>
      <c r="T199" s="21">
        <v>1.2174</v>
      </c>
      <c r="U199" s="21">
        <v>1.1875</v>
      </c>
      <c r="V199" s="21">
        <v>1.1822999999999999</v>
      </c>
      <c r="W199" s="21">
        <v>1.2759</v>
      </c>
      <c r="X199" s="21">
        <v>1.1894</v>
      </c>
      <c r="Y199" s="21">
        <v>1.1305000000000001</v>
      </c>
      <c r="Z199" s="21">
        <v>1.1328</v>
      </c>
      <c r="AA199" s="21">
        <v>1.145</v>
      </c>
      <c r="AB199" s="21">
        <v>1.1695</v>
      </c>
      <c r="AC199" s="21">
        <v>1.2090000000000001</v>
      </c>
      <c r="AD199" s="21">
        <v>1.2466999999999999</v>
      </c>
      <c r="AE199" s="21">
        <v>1.2164999999999999</v>
      </c>
      <c r="AF199" s="21">
        <v>1.2053</v>
      </c>
      <c r="AG199" s="21">
        <v>1.1923999999999999</v>
      </c>
      <c r="AH199" s="16" t="s">
        <v>15</v>
      </c>
      <c r="AI199" s="16" t="s">
        <v>15</v>
      </c>
      <c r="AJ199" s="16" t="s">
        <v>15</v>
      </c>
      <c r="AK199" s="16" t="s">
        <v>15</v>
      </c>
      <c r="AL199" s="16">
        <v>50</v>
      </c>
      <c r="AM199" s="16">
        <v>37.5</v>
      </c>
      <c r="AN199" s="16">
        <v>100</v>
      </c>
      <c r="AO199" s="16" t="s">
        <v>15</v>
      </c>
      <c r="AP199" s="16" t="s">
        <v>15</v>
      </c>
      <c r="AQ199" s="16">
        <v>43.859649122807014</v>
      </c>
      <c r="AR199" s="16" t="s">
        <v>15</v>
      </c>
      <c r="AS199" s="16" t="s">
        <v>15</v>
      </c>
      <c r="AT199" s="16" t="s">
        <v>15</v>
      </c>
      <c r="AU199" s="16" t="s">
        <v>15</v>
      </c>
      <c r="AV199" s="16" t="s">
        <v>15</v>
      </c>
      <c r="AW199" s="16" t="s">
        <v>15</v>
      </c>
      <c r="AX199" s="9"/>
      <c r="AY199" s="5">
        <v>0.73053779200000002</v>
      </c>
      <c r="AZ199" s="5">
        <v>1.4886122400000001</v>
      </c>
      <c r="BA199" s="5">
        <v>1.4204203100000001</v>
      </c>
    </row>
    <row r="200" spans="1:53" x14ac:dyDescent="0.2">
      <c r="A200" t="s">
        <v>223</v>
      </c>
      <c r="B200" s="16">
        <v>0.31940000000000002</v>
      </c>
      <c r="C200" s="16" t="s">
        <v>15</v>
      </c>
      <c r="D200" s="16" t="s">
        <v>15</v>
      </c>
      <c r="E200" s="16">
        <v>0.12</v>
      </c>
      <c r="F200" s="16">
        <v>0.12</v>
      </c>
      <c r="G200" s="16">
        <v>0.08</v>
      </c>
      <c r="H200" s="16">
        <v>0.25</v>
      </c>
      <c r="I200" s="16">
        <v>0.25</v>
      </c>
      <c r="J200" s="16">
        <v>0.3</v>
      </c>
      <c r="K200" s="16">
        <v>0.33</v>
      </c>
      <c r="L200" s="16" t="s">
        <v>15</v>
      </c>
      <c r="M200" s="16">
        <v>0.35</v>
      </c>
      <c r="N200" s="16">
        <v>0.4</v>
      </c>
      <c r="O200" s="16">
        <v>0.25</v>
      </c>
      <c r="P200" s="16">
        <v>0.3</v>
      </c>
      <c r="Q200" s="16">
        <v>0.3</v>
      </c>
      <c r="R200" s="21">
        <v>2.8102</v>
      </c>
      <c r="S200" s="21">
        <v>2.6520999999999999</v>
      </c>
      <c r="T200" s="21">
        <v>2.2513000000000001</v>
      </c>
      <c r="U200" s="21">
        <v>2.6303000000000001</v>
      </c>
      <c r="V200" s="21">
        <v>2.5998000000000001</v>
      </c>
      <c r="W200" s="21">
        <v>2.214</v>
      </c>
      <c r="X200" s="21">
        <v>2.9922</v>
      </c>
      <c r="Y200" s="21">
        <v>3.5937000000000001</v>
      </c>
      <c r="Z200" s="21">
        <v>4.2477999999999998</v>
      </c>
      <c r="AA200" s="21">
        <v>4.7207999999999997</v>
      </c>
      <c r="AB200" s="21">
        <v>4.6786000000000003</v>
      </c>
      <c r="AC200" s="21">
        <v>5.8128000000000002</v>
      </c>
      <c r="AD200" s="21">
        <v>6.8856000000000002</v>
      </c>
      <c r="AE200" s="21">
        <v>7.4386999999999999</v>
      </c>
      <c r="AF200" s="21">
        <v>8.5001999999999995</v>
      </c>
      <c r="AG200" s="21">
        <v>9.5946999999999996</v>
      </c>
      <c r="AH200" s="16">
        <v>54.87029719979386</v>
      </c>
      <c r="AI200" s="16" t="s">
        <v>15</v>
      </c>
      <c r="AJ200" s="16" t="s">
        <v>15</v>
      </c>
      <c r="AK200" s="16">
        <v>40.816326530612244</v>
      </c>
      <c r="AL200" s="16">
        <v>134.83146067415731</v>
      </c>
      <c r="AM200" s="16">
        <v>35.398230088495573</v>
      </c>
      <c r="AN200" s="16">
        <v>29.137529137529139</v>
      </c>
      <c r="AO200" s="16">
        <v>294.11764705882348</v>
      </c>
      <c r="AP200" s="16">
        <v>32.258064516129032</v>
      </c>
      <c r="AQ200" s="16">
        <v>34.375000000000007</v>
      </c>
      <c r="AR200" s="16" t="s">
        <v>15</v>
      </c>
      <c r="AS200" s="16">
        <v>28.925619834710741</v>
      </c>
      <c r="AT200" s="16">
        <v>28.169014084507044</v>
      </c>
      <c r="AU200" s="16">
        <v>26.315789473684209</v>
      </c>
      <c r="AV200" s="16">
        <v>22.900763358778626</v>
      </c>
      <c r="AW200" s="16">
        <v>21.582733812949638</v>
      </c>
      <c r="AX200" s="9"/>
      <c r="AY200" s="5">
        <v>0.80300010100000008</v>
      </c>
      <c r="AZ200" s="5">
        <v>1.02419035</v>
      </c>
      <c r="BA200" s="5">
        <v>0.91663525000000012</v>
      </c>
    </row>
    <row r="201" spans="1:53" x14ac:dyDescent="0.2">
      <c r="A201" t="s">
        <v>679</v>
      </c>
      <c r="B201" s="16" t="s">
        <v>15</v>
      </c>
      <c r="C201" s="16" t="s">
        <v>15</v>
      </c>
      <c r="D201" s="16" t="s">
        <v>15</v>
      </c>
      <c r="E201" s="16" t="s">
        <v>15</v>
      </c>
      <c r="F201" s="16" t="s">
        <v>15</v>
      </c>
      <c r="G201" s="16" t="s">
        <v>15</v>
      </c>
      <c r="H201" s="16" t="s">
        <v>15</v>
      </c>
      <c r="I201" s="16" t="s">
        <v>15</v>
      </c>
      <c r="J201" s="16" t="s">
        <v>15</v>
      </c>
      <c r="K201" s="16" t="s">
        <v>15</v>
      </c>
      <c r="L201" s="16" t="s">
        <v>15</v>
      </c>
      <c r="M201" s="16" t="s">
        <v>15</v>
      </c>
      <c r="N201" s="16" t="s">
        <v>15</v>
      </c>
      <c r="O201" s="16" t="s">
        <v>15</v>
      </c>
      <c r="P201" s="16" t="s">
        <v>15</v>
      </c>
      <c r="Q201" s="16" t="s">
        <v>15</v>
      </c>
      <c r="R201" s="21" t="s">
        <v>15</v>
      </c>
      <c r="S201" s="21" t="s">
        <v>15</v>
      </c>
      <c r="T201" s="21" t="s">
        <v>15</v>
      </c>
      <c r="U201" s="21" t="s">
        <v>15</v>
      </c>
      <c r="V201" s="21" t="s">
        <v>15</v>
      </c>
      <c r="W201" s="21" t="s">
        <v>15</v>
      </c>
      <c r="X201" s="21" t="s">
        <v>15</v>
      </c>
      <c r="Y201" s="21" t="s">
        <v>15</v>
      </c>
      <c r="Z201" s="21" t="s">
        <v>15</v>
      </c>
      <c r="AA201" s="21" t="s">
        <v>15</v>
      </c>
      <c r="AB201" s="21" t="s">
        <v>15</v>
      </c>
      <c r="AC201" s="21" t="s">
        <v>15</v>
      </c>
      <c r="AD201" s="21" t="s">
        <v>15</v>
      </c>
      <c r="AE201" s="21" t="s">
        <v>15</v>
      </c>
      <c r="AF201" s="21" t="s">
        <v>15</v>
      </c>
      <c r="AG201" s="21" t="s">
        <v>15</v>
      </c>
      <c r="AH201" s="16" t="s">
        <v>15</v>
      </c>
      <c r="AI201" s="16" t="s">
        <v>15</v>
      </c>
      <c r="AJ201" s="16" t="s">
        <v>15</v>
      </c>
      <c r="AK201" s="16" t="s">
        <v>15</v>
      </c>
      <c r="AL201" s="16" t="s">
        <v>15</v>
      </c>
      <c r="AM201" s="16" t="s">
        <v>15</v>
      </c>
      <c r="AN201" s="16" t="s">
        <v>15</v>
      </c>
      <c r="AO201" s="16" t="s">
        <v>15</v>
      </c>
      <c r="AP201" s="16" t="s">
        <v>15</v>
      </c>
      <c r="AQ201" s="16" t="s">
        <v>15</v>
      </c>
      <c r="AR201" s="16" t="s">
        <v>15</v>
      </c>
      <c r="AS201" s="16" t="s">
        <v>15</v>
      </c>
      <c r="AT201" s="16" t="s">
        <v>15</v>
      </c>
      <c r="AU201" s="16" t="s">
        <v>15</v>
      </c>
      <c r="AV201" s="16" t="s">
        <v>15</v>
      </c>
      <c r="AW201" s="16" t="s">
        <v>15</v>
      </c>
      <c r="AX201" s="9"/>
      <c r="AY201" s="5">
        <v>1.1239687600000001</v>
      </c>
      <c r="AZ201" s="5">
        <v>1.12611343</v>
      </c>
      <c r="BA201" s="5">
        <v>1.12611343</v>
      </c>
    </row>
    <row r="202" spans="1:53" x14ac:dyDescent="0.2">
      <c r="A202" t="s">
        <v>224</v>
      </c>
      <c r="B202" s="16" t="s">
        <v>15</v>
      </c>
      <c r="C202" s="16" t="s">
        <v>15</v>
      </c>
      <c r="D202" s="16" t="s">
        <v>15</v>
      </c>
      <c r="E202" s="16" t="s">
        <v>15</v>
      </c>
      <c r="F202" s="16" t="s">
        <v>15</v>
      </c>
      <c r="G202" s="16" t="s">
        <v>15</v>
      </c>
      <c r="H202" s="16">
        <v>10.736800000000001</v>
      </c>
      <c r="I202" s="16">
        <v>10.736800000000001</v>
      </c>
      <c r="J202" s="16">
        <v>10.736800000000001</v>
      </c>
      <c r="K202" s="16">
        <v>9.0200000000000002E-2</v>
      </c>
      <c r="L202" s="16">
        <v>1.9800000000000002E-2</v>
      </c>
      <c r="M202" s="16">
        <v>4.8099999999999997E-2</v>
      </c>
      <c r="N202" s="16" t="s">
        <v>15</v>
      </c>
      <c r="O202" s="16">
        <v>7.0000000000000007E-2</v>
      </c>
      <c r="P202" s="16">
        <v>0.13500000000000001</v>
      </c>
      <c r="Q202" s="16">
        <v>0.14000000000000001</v>
      </c>
      <c r="R202" s="21" t="s">
        <v>15</v>
      </c>
      <c r="S202" s="21" t="s">
        <v>15</v>
      </c>
      <c r="T202" s="21" t="s">
        <v>15</v>
      </c>
      <c r="U202" s="21" t="s">
        <v>15</v>
      </c>
      <c r="V202" s="21" t="s">
        <v>15</v>
      </c>
      <c r="W202" s="21" t="s">
        <v>15</v>
      </c>
      <c r="X202" s="21">
        <v>0.57499999999999996</v>
      </c>
      <c r="Y202" s="21">
        <v>0.62280000000000002</v>
      </c>
      <c r="Z202" s="21">
        <v>0.71740000000000004</v>
      </c>
      <c r="AA202" s="21">
        <v>0.78790000000000004</v>
      </c>
      <c r="AB202" s="21">
        <v>0.91579999999999995</v>
      </c>
      <c r="AC202" s="21">
        <v>1.0495000000000001</v>
      </c>
      <c r="AD202" s="21">
        <v>1.2566999999999999</v>
      </c>
      <c r="AE202" s="21">
        <v>1.5394999999999999</v>
      </c>
      <c r="AF202" s="21">
        <v>1.8491</v>
      </c>
      <c r="AG202" s="21">
        <v>1.9885999999999999</v>
      </c>
      <c r="AH202" s="16" t="s">
        <v>15</v>
      </c>
      <c r="AI202" s="16" t="s">
        <v>15</v>
      </c>
      <c r="AJ202" s="16" t="s">
        <v>15</v>
      </c>
      <c r="AK202" s="16" t="s">
        <v>15</v>
      </c>
      <c r="AL202" s="16" t="s">
        <v>15</v>
      </c>
      <c r="AM202" s="16" t="s">
        <v>15</v>
      </c>
      <c r="AN202" s="16">
        <v>26909.273182957397</v>
      </c>
      <c r="AO202" s="16">
        <v>18384.931506849316</v>
      </c>
      <c r="AP202" s="16">
        <v>11361.693121693123</v>
      </c>
      <c r="AQ202" s="16">
        <v>63.655610444601272</v>
      </c>
      <c r="AR202" s="16">
        <v>18.435754189944138</v>
      </c>
      <c r="AS202" s="16">
        <v>29.820210787352757</v>
      </c>
      <c r="AT202" s="16" t="s">
        <v>15</v>
      </c>
      <c r="AU202" s="16">
        <v>23.333333333333336</v>
      </c>
      <c r="AV202" s="16">
        <v>38.571428571428577</v>
      </c>
      <c r="AW202" s="16">
        <v>42.424242424242422</v>
      </c>
      <c r="AX202" s="9"/>
      <c r="AY202" s="5">
        <v>1.0947842300000001</v>
      </c>
      <c r="AZ202" s="5">
        <v>1.1978597100000001</v>
      </c>
      <c r="BA202" s="5">
        <v>0.94297254800000019</v>
      </c>
    </row>
    <row r="203" spans="1:53" x14ac:dyDescent="0.2">
      <c r="A203" t="s">
        <v>225</v>
      </c>
      <c r="B203" s="16" t="s">
        <v>15</v>
      </c>
      <c r="C203" s="16" t="s">
        <v>15</v>
      </c>
      <c r="D203" s="16" t="s">
        <v>15</v>
      </c>
      <c r="E203" s="16" t="s">
        <v>15</v>
      </c>
      <c r="F203" s="16" t="s">
        <v>15</v>
      </c>
      <c r="G203" s="16" t="s">
        <v>15</v>
      </c>
      <c r="H203" s="16" t="s">
        <v>15</v>
      </c>
      <c r="I203" s="16" t="s">
        <v>15</v>
      </c>
      <c r="J203" s="16" t="s">
        <v>15</v>
      </c>
      <c r="K203" s="16" t="s">
        <v>15</v>
      </c>
      <c r="L203" s="16" t="s">
        <v>15</v>
      </c>
      <c r="M203" s="16" t="s">
        <v>15</v>
      </c>
      <c r="N203" s="16" t="s">
        <v>15</v>
      </c>
      <c r="O203" s="16" t="s">
        <v>15</v>
      </c>
      <c r="P203" s="16" t="s">
        <v>15</v>
      </c>
      <c r="Q203" s="16" t="s">
        <v>15</v>
      </c>
      <c r="R203" s="21">
        <v>-345.54</v>
      </c>
      <c r="S203" s="21">
        <v>17.157499999999999</v>
      </c>
      <c r="T203" s="21">
        <v>17.706900000000001</v>
      </c>
      <c r="U203" s="21">
        <v>2.0623</v>
      </c>
      <c r="V203" s="21">
        <v>8.1621000000000006</v>
      </c>
      <c r="W203" s="21">
        <v>7.2554999999999996</v>
      </c>
      <c r="X203" s="21">
        <v>5.1894999999999998</v>
      </c>
      <c r="Y203" s="21">
        <v>3.7677</v>
      </c>
      <c r="Z203" s="21">
        <v>2.9872000000000001</v>
      </c>
      <c r="AA203" s="21">
        <v>2.6983000000000001</v>
      </c>
      <c r="AB203" s="21">
        <v>2.5558000000000001</v>
      </c>
      <c r="AC203" s="21">
        <v>1.3113999999999999</v>
      </c>
      <c r="AD203" s="21">
        <v>1.2719</v>
      </c>
      <c r="AE203" s="21">
        <v>1.1289</v>
      </c>
      <c r="AF203" s="21">
        <v>1.1282000000000001</v>
      </c>
      <c r="AG203" s="21">
        <v>1.22</v>
      </c>
      <c r="AH203" s="16" t="s">
        <v>15</v>
      </c>
      <c r="AI203" s="16" t="s">
        <v>15</v>
      </c>
      <c r="AJ203" s="16" t="s">
        <v>15</v>
      </c>
      <c r="AK203" s="16" t="s">
        <v>15</v>
      </c>
      <c r="AL203" s="16" t="s">
        <v>15</v>
      </c>
      <c r="AM203" s="16" t="s">
        <v>15</v>
      </c>
      <c r="AN203" s="16" t="s">
        <v>15</v>
      </c>
      <c r="AO203" s="16" t="s">
        <v>15</v>
      </c>
      <c r="AP203" s="16" t="s">
        <v>15</v>
      </c>
      <c r="AQ203" s="16" t="s">
        <v>15</v>
      </c>
      <c r="AR203" s="16" t="s">
        <v>15</v>
      </c>
      <c r="AS203" s="16" t="s">
        <v>15</v>
      </c>
      <c r="AT203" s="16" t="s">
        <v>15</v>
      </c>
      <c r="AU203" s="16" t="s">
        <v>15</v>
      </c>
      <c r="AV203" s="16" t="s">
        <v>15</v>
      </c>
      <c r="AW203" s="16" t="s">
        <v>15</v>
      </c>
      <c r="AX203" s="9"/>
      <c r="AY203" s="5">
        <v>1.22099347</v>
      </c>
      <c r="AZ203" s="5">
        <v>1.5294949700000002</v>
      </c>
      <c r="BA203" s="5">
        <v>1.3569887300000001</v>
      </c>
    </row>
    <row r="204" spans="1:53" x14ac:dyDescent="0.2">
      <c r="A204" t="s">
        <v>226</v>
      </c>
      <c r="B204" s="16">
        <v>4.2099999999999999E-2</v>
      </c>
      <c r="C204" s="16">
        <v>0.26119999999999999</v>
      </c>
      <c r="D204" s="16">
        <v>4.2099999999999999E-2</v>
      </c>
      <c r="E204" s="16">
        <v>0.1011</v>
      </c>
      <c r="F204" s="16">
        <v>0.1011</v>
      </c>
      <c r="G204" s="16">
        <v>0.12640000000000001</v>
      </c>
      <c r="H204" s="16">
        <v>2.1100000000000001E-2</v>
      </c>
      <c r="I204" s="16">
        <v>0.1893</v>
      </c>
      <c r="J204" s="16">
        <v>0.2019</v>
      </c>
      <c r="K204" s="16">
        <v>0.19520000000000001</v>
      </c>
      <c r="L204" s="16">
        <v>9.3100000000000002E-2</v>
      </c>
      <c r="M204" s="16">
        <v>0.11</v>
      </c>
      <c r="N204" s="16">
        <v>5.6800000000000003E-2</v>
      </c>
      <c r="O204" s="16">
        <v>6.25E-2</v>
      </c>
      <c r="P204" s="16" t="s">
        <v>15</v>
      </c>
      <c r="Q204" s="16" t="s">
        <v>15</v>
      </c>
      <c r="R204" s="21">
        <v>0.57010000000000005</v>
      </c>
      <c r="S204" s="21">
        <v>0.7278</v>
      </c>
      <c r="T204" s="21">
        <v>0.68659999999999999</v>
      </c>
      <c r="U204" s="21">
        <v>0.79830000000000001</v>
      </c>
      <c r="V204" s="21">
        <v>0.84840000000000004</v>
      </c>
      <c r="W204" s="21">
        <v>1.0496000000000001</v>
      </c>
      <c r="X204" s="21">
        <v>1.1966000000000001</v>
      </c>
      <c r="Y204" s="21">
        <v>1.3751</v>
      </c>
      <c r="Z204" s="21">
        <v>1.5133999999999999</v>
      </c>
      <c r="AA204" s="21">
        <v>1.8294999999999999</v>
      </c>
      <c r="AB204" s="21">
        <v>1.9449999999999998</v>
      </c>
      <c r="AC204" s="21">
        <v>2.2065999999999999</v>
      </c>
      <c r="AD204" s="21">
        <v>2.3149999999999999</v>
      </c>
      <c r="AE204" s="21">
        <v>5.3117999999999999</v>
      </c>
      <c r="AF204" s="21">
        <v>5.5120000000000005</v>
      </c>
      <c r="AG204" s="21">
        <v>3.6710000000000003</v>
      </c>
      <c r="AH204" s="16">
        <v>70.049916805324457</v>
      </c>
      <c r="AI204" s="16">
        <v>130.79619429143716</v>
      </c>
      <c r="AJ204" s="16">
        <v>32.63565891472868</v>
      </c>
      <c r="AK204" s="16">
        <v>65.564202334630352</v>
      </c>
      <c r="AL204" s="16">
        <v>67.042440318302383</v>
      </c>
      <c r="AM204" s="16">
        <v>62.760675273088381</v>
      </c>
      <c r="AN204" s="16">
        <v>7.2186110160793708</v>
      </c>
      <c r="AO204" s="16">
        <v>68.093525179856101</v>
      </c>
      <c r="AP204" s="16">
        <v>51.165737455651296</v>
      </c>
      <c r="AQ204" s="16">
        <v>63.294422827496753</v>
      </c>
      <c r="AR204" s="16">
        <v>21.231470923603194</v>
      </c>
      <c r="AS204" s="16">
        <v>44</v>
      </c>
      <c r="AT204" s="16">
        <v>50.714285714285708</v>
      </c>
      <c r="AU204" s="16">
        <v>12.781186094069529</v>
      </c>
      <c r="AV204" s="16" t="s">
        <v>15</v>
      </c>
      <c r="AW204" s="16" t="s">
        <v>15</v>
      </c>
      <c r="AX204" s="9"/>
      <c r="AY204" s="5">
        <v>1.30202997</v>
      </c>
      <c r="AZ204" s="5">
        <v>1.9338989300000002</v>
      </c>
      <c r="BA204" s="5">
        <v>1.5835177400000002</v>
      </c>
    </row>
    <row r="205" spans="1:53" x14ac:dyDescent="0.2">
      <c r="A205" t="s">
        <v>227</v>
      </c>
      <c r="B205" s="16" t="s">
        <v>15</v>
      </c>
      <c r="C205" s="16" t="s">
        <v>15</v>
      </c>
      <c r="D205" s="16">
        <v>0.1217</v>
      </c>
      <c r="E205" s="16" t="s">
        <v>15</v>
      </c>
      <c r="F205" s="16">
        <v>6.0900000000000003E-2</v>
      </c>
      <c r="G205" s="16">
        <v>6.0900000000000003E-2</v>
      </c>
      <c r="H205" s="16">
        <v>7.2999999999999995E-2</v>
      </c>
      <c r="I205" s="16">
        <v>7.2999999999999995E-2</v>
      </c>
      <c r="J205" s="16">
        <v>2.0000000000000001E-4</v>
      </c>
      <c r="K205" s="16">
        <v>0.03</v>
      </c>
      <c r="L205" s="16" t="s">
        <v>15</v>
      </c>
      <c r="M205" s="16" t="s">
        <v>15</v>
      </c>
      <c r="N205" s="16">
        <v>7.0000000000000007E-2</v>
      </c>
      <c r="O205" s="16">
        <v>0.25</v>
      </c>
      <c r="P205" s="16" t="s">
        <v>15</v>
      </c>
      <c r="Q205" s="16">
        <v>0.1</v>
      </c>
      <c r="R205" s="21">
        <v>-0.1797</v>
      </c>
      <c r="S205" s="21">
        <v>0.8508</v>
      </c>
      <c r="T205" s="21">
        <v>1.1051</v>
      </c>
      <c r="U205" s="21">
        <v>1.0518000000000001</v>
      </c>
      <c r="V205" s="21">
        <v>1.1426000000000001</v>
      </c>
      <c r="W205" s="21">
        <v>1.1772</v>
      </c>
      <c r="X205" s="21">
        <v>1.1945000000000001</v>
      </c>
      <c r="Y205" s="21">
        <v>1.085</v>
      </c>
      <c r="Z205" s="21">
        <v>1.0436000000000001</v>
      </c>
      <c r="AA205" s="21">
        <v>1.161</v>
      </c>
      <c r="AB205" s="21">
        <v>1.2065999999999999</v>
      </c>
      <c r="AC205" s="21">
        <v>1.2856000000000001</v>
      </c>
      <c r="AD205" s="21">
        <v>1.6855</v>
      </c>
      <c r="AE205" s="21">
        <v>1.8225</v>
      </c>
      <c r="AF205" s="21">
        <v>1.8069999999999999</v>
      </c>
      <c r="AG205" s="21">
        <v>1.8818999999999999</v>
      </c>
      <c r="AH205" s="16" t="s">
        <v>15</v>
      </c>
      <c r="AI205" s="16" t="s">
        <v>15</v>
      </c>
      <c r="AJ205" s="16">
        <v>46.717850287907872</v>
      </c>
      <c r="AK205" s="16" t="s">
        <v>15</v>
      </c>
      <c r="AL205" s="16">
        <v>67.591564927857945</v>
      </c>
      <c r="AM205" s="16">
        <v>69.520547945205479</v>
      </c>
      <c r="AN205" s="16">
        <v>93.709884467265724</v>
      </c>
      <c r="AO205" s="16">
        <v>-1000</v>
      </c>
      <c r="AP205" s="16">
        <v>-1.1764705882352942</v>
      </c>
      <c r="AQ205" s="16">
        <v>-30000</v>
      </c>
      <c r="AR205" s="16" t="s">
        <v>15</v>
      </c>
      <c r="AS205" s="16" t="s">
        <v>15</v>
      </c>
      <c r="AT205" s="16">
        <v>21.60493827160494</v>
      </c>
      <c r="AU205" s="16">
        <v>82.236842105263165</v>
      </c>
      <c r="AV205" s="16" t="s">
        <v>15</v>
      </c>
      <c r="AW205" s="16">
        <v>55.555555555555557</v>
      </c>
      <c r="AX205" s="9"/>
      <c r="AY205" s="5">
        <v>0.44131118700000005</v>
      </c>
      <c r="AZ205" s="5">
        <v>0.79810668900000004</v>
      </c>
      <c r="BA205" s="5">
        <v>0.74206641500000003</v>
      </c>
    </row>
    <row r="206" spans="1:53" x14ac:dyDescent="0.2">
      <c r="A206" t="s">
        <v>228</v>
      </c>
      <c r="B206" s="16" t="s">
        <v>15</v>
      </c>
      <c r="C206" s="16" t="s">
        <v>15</v>
      </c>
      <c r="D206" s="16" t="s">
        <v>15</v>
      </c>
      <c r="E206" s="16" t="s">
        <v>15</v>
      </c>
      <c r="F206" s="16" t="s">
        <v>15</v>
      </c>
      <c r="G206" s="16" t="s">
        <v>15</v>
      </c>
      <c r="H206" s="16" t="s">
        <v>15</v>
      </c>
      <c r="I206" s="16">
        <v>4.0399999999999998E-2</v>
      </c>
      <c r="J206" s="16">
        <v>4.0399999999999998E-2</v>
      </c>
      <c r="K206" s="16">
        <v>1.04E-2</v>
      </c>
      <c r="L206" s="16">
        <v>1.04E-2</v>
      </c>
      <c r="M206" s="16">
        <v>1.21E-2</v>
      </c>
      <c r="N206" s="16">
        <v>1.21E-2</v>
      </c>
      <c r="O206" s="16">
        <v>3.9699999999999999E-2</v>
      </c>
      <c r="P206" s="16">
        <v>0.15140000000000001</v>
      </c>
      <c r="Q206" s="16">
        <v>0.1772</v>
      </c>
      <c r="R206" s="21" t="s">
        <v>15</v>
      </c>
      <c r="S206" s="21" t="s">
        <v>15</v>
      </c>
      <c r="T206" s="21" t="s">
        <v>15</v>
      </c>
      <c r="U206" s="21" t="s">
        <v>15</v>
      </c>
      <c r="V206" s="21" t="s">
        <v>15</v>
      </c>
      <c r="W206" s="21" t="s">
        <v>15</v>
      </c>
      <c r="X206" s="21" t="s">
        <v>15</v>
      </c>
      <c r="Y206" s="21">
        <v>0.7792</v>
      </c>
      <c r="Z206" s="21">
        <v>0.85609999999999997</v>
      </c>
      <c r="AA206" s="21">
        <v>1.4228000000000001</v>
      </c>
      <c r="AB206" s="21">
        <v>2.3165</v>
      </c>
      <c r="AC206" s="21">
        <v>2.5742000000000003</v>
      </c>
      <c r="AD206" s="21">
        <v>3.5194000000000001</v>
      </c>
      <c r="AE206" s="21">
        <v>3.7281</v>
      </c>
      <c r="AF206" s="21">
        <v>3.0832000000000002</v>
      </c>
      <c r="AG206" s="21">
        <v>3.3355000000000001</v>
      </c>
      <c r="AH206" s="16" t="s">
        <v>15</v>
      </c>
      <c r="AI206" s="16" t="s">
        <v>15</v>
      </c>
      <c r="AJ206" s="16" t="s">
        <v>15</v>
      </c>
      <c r="AK206" s="16" t="s">
        <v>15</v>
      </c>
      <c r="AL206" s="16" t="s">
        <v>15</v>
      </c>
      <c r="AM206" s="16" t="s">
        <v>15</v>
      </c>
      <c r="AN206" s="16" t="s">
        <v>15</v>
      </c>
      <c r="AO206" s="16">
        <v>28.939828080229223</v>
      </c>
      <c r="AP206" s="16">
        <v>34.441602728047741</v>
      </c>
      <c r="AQ206" s="16">
        <v>6.5491183879093198</v>
      </c>
      <c r="AR206" s="16">
        <v>6.4078866296980896</v>
      </c>
      <c r="AS206" s="16">
        <v>5.3897550111358568</v>
      </c>
      <c r="AT206" s="16">
        <v>6.8985176738882545</v>
      </c>
      <c r="AU206" s="16">
        <v>18.045454545454547</v>
      </c>
      <c r="AV206" s="16">
        <v>37.954374529957384</v>
      </c>
      <c r="AW206" s="16">
        <v>44.079601990049753</v>
      </c>
      <c r="AX206" s="9"/>
      <c r="AY206" s="5">
        <v>1.2053094400000002</v>
      </c>
      <c r="AZ206" s="5">
        <v>1.09992983</v>
      </c>
      <c r="BA206" s="5">
        <v>1.0499310800000001</v>
      </c>
    </row>
    <row r="207" spans="1:53" x14ac:dyDescent="0.2">
      <c r="A207" t="s">
        <v>229</v>
      </c>
      <c r="B207" s="16" t="s">
        <v>15</v>
      </c>
      <c r="C207" s="16" t="s">
        <v>15</v>
      </c>
      <c r="D207" s="16">
        <v>0.7</v>
      </c>
      <c r="E207" s="16">
        <v>2.25</v>
      </c>
      <c r="F207" s="16">
        <v>1.575</v>
      </c>
      <c r="G207" s="16">
        <v>1.6539999999999999</v>
      </c>
      <c r="H207" s="16">
        <v>2.3359999999999999</v>
      </c>
      <c r="I207" s="16">
        <v>2.5230000000000001</v>
      </c>
      <c r="J207" s="16">
        <v>1.9140000000000001</v>
      </c>
      <c r="K207" s="16" t="s">
        <v>15</v>
      </c>
      <c r="L207" s="16">
        <v>2.1110000000000002</v>
      </c>
      <c r="M207" s="16">
        <v>0.85099999999999998</v>
      </c>
      <c r="N207" s="16">
        <v>3.25</v>
      </c>
      <c r="O207" s="16">
        <v>3.4699999999999998</v>
      </c>
      <c r="P207" s="16">
        <v>3.6440000000000001</v>
      </c>
      <c r="Q207" s="16">
        <v>3.8260000000000001</v>
      </c>
      <c r="R207" s="21">
        <v>12.7285</v>
      </c>
      <c r="S207" s="21">
        <v>13.589700000000001</v>
      </c>
      <c r="T207" s="21">
        <v>14.4626</v>
      </c>
      <c r="U207" s="21">
        <v>16.881900000000002</v>
      </c>
      <c r="V207" s="21">
        <v>17.857600000000001</v>
      </c>
      <c r="W207" s="21">
        <v>19.552</v>
      </c>
      <c r="X207" s="21">
        <v>20.317499999999999</v>
      </c>
      <c r="Y207" s="21">
        <v>21.1555</v>
      </c>
      <c r="Z207" s="21">
        <v>23.0947</v>
      </c>
      <c r="AA207" s="21">
        <v>23.414100000000001</v>
      </c>
      <c r="AB207" s="21">
        <v>24.9085</v>
      </c>
      <c r="AC207" s="21">
        <v>27.7376</v>
      </c>
      <c r="AD207" s="21">
        <v>30.986799999999999</v>
      </c>
      <c r="AE207" s="21">
        <v>33.179900000000004</v>
      </c>
      <c r="AF207" s="21">
        <v>33.476300000000002</v>
      </c>
      <c r="AG207" s="21">
        <v>33.783000000000001</v>
      </c>
      <c r="AH207" s="16" t="s">
        <v>15</v>
      </c>
      <c r="AI207" s="16" t="s">
        <v>15</v>
      </c>
      <c r="AJ207" s="16">
        <v>30.905077262693155</v>
      </c>
      <c r="AK207" s="16">
        <v>83.643122676579935</v>
      </c>
      <c r="AL207" s="16">
        <v>41.12271540469974</v>
      </c>
      <c r="AM207" s="16">
        <v>50.581039755351675</v>
      </c>
      <c r="AN207" s="16">
        <v>96.528925619834709</v>
      </c>
      <c r="AO207" s="16">
        <v>88.216783216783227</v>
      </c>
      <c r="AP207" s="16">
        <v>48.951406649616366</v>
      </c>
      <c r="AQ207" s="16" t="s">
        <v>15</v>
      </c>
      <c r="AR207" s="16">
        <v>57.054054054054063</v>
      </c>
      <c r="AS207" s="16">
        <v>17.261663286004058</v>
      </c>
      <c r="AT207" s="16">
        <v>52</v>
      </c>
      <c r="AU207" s="16">
        <v>60.770577933450085</v>
      </c>
      <c r="AV207" s="16">
        <v>59.542483660130721</v>
      </c>
      <c r="AW207" s="16">
        <v>61.709677419354833</v>
      </c>
      <c r="AX207" s="9"/>
      <c r="AY207" s="5">
        <v>0.84561102900000007</v>
      </c>
      <c r="AZ207" s="5">
        <v>0.80454719800000007</v>
      </c>
      <c r="BA207" s="5">
        <v>0.92521969199999998</v>
      </c>
    </row>
    <row r="208" spans="1:53" x14ac:dyDescent="0.2">
      <c r="A208" t="s">
        <v>230</v>
      </c>
      <c r="B208" s="16" t="s">
        <v>15</v>
      </c>
      <c r="C208" s="16" t="s">
        <v>15</v>
      </c>
      <c r="D208" s="16" t="s">
        <v>15</v>
      </c>
      <c r="E208" s="16" t="s">
        <v>15</v>
      </c>
      <c r="F208" s="16" t="s">
        <v>15</v>
      </c>
      <c r="G208" s="16">
        <v>4.87E-2</v>
      </c>
      <c r="H208" s="16" t="s">
        <v>15</v>
      </c>
      <c r="I208" s="16" t="s">
        <v>15</v>
      </c>
      <c r="J208" s="16" t="s">
        <v>15</v>
      </c>
      <c r="K208" s="16" t="s">
        <v>15</v>
      </c>
      <c r="L208" s="16" t="s">
        <v>15</v>
      </c>
      <c r="M208" s="16" t="s">
        <v>15</v>
      </c>
      <c r="N208" s="16" t="s">
        <v>15</v>
      </c>
      <c r="O208" s="16">
        <v>0.1</v>
      </c>
      <c r="P208" s="16">
        <v>0.23</v>
      </c>
      <c r="Q208" s="16">
        <v>0.23</v>
      </c>
      <c r="R208" s="21">
        <v>8.0008999999999997</v>
      </c>
      <c r="S208" s="21">
        <v>8.7030999999999992</v>
      </c>
      <c r="T208" s="21">
        <v>9.2497000000000007</v>
      </c>
      <c r="U208" s="21">
        <v>8.7815999999999992</v>
      </c>
      <c r="V208" s="21">
        <v>9.2011000000000003</v>
      </c>
      <c r="W208" s="21">
        <v>10.4771</v>
      </c>
      <c r="X208" s="21">
        <v>9.7149000000000001</v>
      </c>
      <c r="Y208" s="21">
        <v>9.2355999999999998</v>
      </c>
      <c r="Z208" s="21">
        <v>8.6354000000000006</v>
      </c>
      <c r="AA208" s="21">
        <v>6.0505000000000004</v>
      </c>
      <c r="AB208" s="21">
        <v>5.4324000000000003</v>
      </c>
      <c r="AC208" s="21">
        <v>4.8362999999999996</v>
      </c>
      <c r="AD208" s="21">
        <v>4.6532</v>
      </c>
      <c r="AE208" s="21">
        <v>5.0038</v>
      </c>
      <c r="AF208" s="21">
        <v>6.0663</v>
      </c>
      <c r="AG208" s="21">
        <v>6.0663</v>
      </c>
      <c r="AH208" s="16" t="s">
        <v>15</v>
      </c>
      <c r="AI208" s="16" t="s">
        <v>15</v>
      </c>
      <c r="AJ208" s="16" t="s">
        <v>15</v>
      </c>
      <c r="AK208" s="16" t="s">
        <v>15</v>
      </c>
      <c r="AL208" s="16" t="s">
        <v>15</v>
      </c>
      <c r="AM208" s="16">
        <v>3.8136256851996864</v>
      </c>
      <c r="AN208" s="16" t="s">
        <v>15</v>
      </c>
      <c r="AO208" s="16" t="s">
        <v>15</v>
      </c>
      <c r="AP208" s="16" t="s">
        <v>15</v>
      </c>
      <c r="AQ208" s="16" t="s">
        <v>15</v>
      </c>
      <c r="AR208" s="16" t="s">
        <v>15</v>
      </c>
      <c r="AS208" s="16" t="s">
        <v>15</v>
      </c>
      <c r="AT208" s="16" t="s">
        <v>15</v>
      </c>
      <c r="AU208" s="16">
        <v>25</v>
      </c>
      <c r="AV208" s="16">
        <v>50</v>
      </c>
      <c r="AW208" s="16">
        <v>50</v>
      </c>
      <c r="AX208" s="9"/>
      <c r="AY208" s="5">
        <v>1.2584370899999999</v>
      </c>
      <c r="AZ208" s="5">
        <v>1.2082239399999999</v>
      </c>
      <c r="BA208" s="5">
        <v>1.1969994300000002</v>
      </c>
    </row>
    <row r="209" spans="1:53" x14ac:dyDescent="0.2">
      <c r="A209" t="s">
        <v>680</v>
      </c>
      <c r="B209" s="16" t="s">
        <v>15</v>
      </c>
      <c r="C209" s="16" t="s">
        <v>15</v>
      </c>
      <c r="D209" s="16" t="s">
        <v>15</v>
      </c>
      <c r="E209" s="16" t="s">
        <v>15</v>
      </c>
      <c r="F209" s="16" t="s">
        <v>15</v>
      </c>
      <c r="G209" s="16" t="s">
        <v>15</v>
      </c>
      <c r="H209" s="16" t="s">
        <v>15</v>
      </c>
      <c r="I209" s="16" t="s">
        <v>15</v>
      </c>
      <c r="J209" s="16" t="s">
        <v>15</v>
      </c>
      <c r="K209" s="16" t="s">
        <v>15</v>
      </c>
      <c r="L209" s="16" t="s">
        <v>15</v>
      </c>
      <c r="M209" s="16" t="s">
        <v>15</v>
      </c>
      <c r="N209" s="16" t="s">
        <v>15</v>
      </c>
      <c r="O209" s="16">
        <v>0.25</v>
      </c>
      <c r="P209" s="16" t="s">
        <v>15</v>
      </c>
      <c r="Q209" s="16">
        <v>0.14000000000000001</v>
      </c>
      <c r="R209" s="21" t="s">
        <v>15</v>
      </c>
      <c r="S209" s="21" t="s">
        <v>15</v>
      </c>
      <c r="T209" s="21" t="s">
        <v>15</v>
      </c>
      <c r="U209" s="21" t="s">
        <v>15</v>
      </c>
      <c r="V209" s="21" t="s">
        <v>15</v>
      </c>
      <c r="W209" s="21" t="s">
        <v>15</v>
      </c>
      <c r="X209" s="21" t="s">
        <v>15</v>
      </c>
      <c r="Y209" s="21" t="s">
        <v>15</v>
      </c>
      <c r="Z209" s="21" t="s">
        <v>15</v>
      </c>
      <c r="AA209" s="21" t="s">
        <v>15</v>
      </c>
      <c r="AB209" s="21" t="s">
        <v>15</v>
      </c>
      <c r="AC209" s="21" t="s">
        <v>15</v>
      </c>
      <c r="AD209" s="21" t="s">
        <v>15</v>
      </c>
      <c r="AE209" s="21">
        <v>0.56930000000000003</v>
      </c>
      <c r="AF209" s="21">
        <v>0.79259999999999997</v>
      </c>
      <c r="AG209" s="21">
        <v>0.91290000000000004</v>
      </c>
      <c r="AH209" s="16" t="s">
        <v>15</v>
      </c>
      <c r="AI209" s="16" t="s">
        <v>15</v>
      </c>
      <c r="AJ209" s="16" t="s">
        <v>15</v>
      </c>
      <c r="AK209" s="16" t="s">
        <v>15</v>
      </c>
      <c r="AL209" s="16" t="s">
        <v>15</v>
      </c>
      <c r="AM209" s="16" t="s">
        <v>15</v>
      </c>
      <c r="AN209" s="16" t="s">
        <v>15</v>
      </c>
      <c r="AO209" s="16" t="s">
        <v>15</v>
      </c>
      <c r="AP209" s="16" t="s">
        <v>15</v>
      </c>
      <c r="AQ209" s="16" t="s">
        <v>15</v>
      </c>
      <c r="AR209" s="16" t="s">
        <v>15</v>
      </c>
      <c r="AS209" s="16" t="s">
        <v>15</v>
      </c>
      <c r="AT209" s="16" t="s">
        <v>15</v>
      </c>
      <c r="AU209" s="16">
        <v>100</v>
      </c>
      <c r="AV209" s="16" t="s">
        <v>15</v>
      </c>
      <c r="AW209" s="16">
        <v>50</v>
      </c>
      <c r="AX209" s="9"/>
      <c r="AY209" s="5">
        <v>1.30819464</v>
      </c>
      <c r="AZ209" s="5">
        <v>1.30819464</v>
      </c>
      <c r="BA209" s="5">
        <v>1.30819464</v>
      </c>
    </row>
    <row r="210" spans="1:53" x14ac:dyDescent="0.2">
      <c r="A210" t="s">
        <v>231</v>
      </c>
      <c r="B210" s="16" t="s">
        <v>15</v>
      </c>
      <c r="C210" s="16" t="s">
        <v>15</v>
      </c>
      <c r="D210" s="16" t="s">
        <v>15</v>
      </c>
      <c r="E210" s="16" t="s">
        <v>15</v>
      </c>
      <c r="F210" s="16" t="s">
        <v>15</v>
      </c>
      <c r="G210" s="16" t="s">
        <v>15</v>
      </c>
      <c r="H210" s="16" t="s">
        <v>15</v>
      </c>
      <c r="I210" s="16" t="s">
        <v>15</v>
      </c>
      <c r="J210" s="16" t="s">
        <v>15</v>
      </c>
      <c r="K210" s="16" t="s">
        <v>15</v>
      </c>
      <c r="L210" s="16" t="s">
        <v>15</v>
      </c>
      <c r="M210" s="16" t="s">
        <v>15</v>
      </c>
      <c r="N210" s="16" t="s">
        <v>15</v>
      </c>
      <c r="O210" s="16">
        <v>0.95</v>
      </c>
      <c r="P210" s="16">
        <v>1.1499999999999999</v>
      </c>
      <c r="Q210" s="16">
        <v>1.25</v>
      </c>
      <c r="R210" s="21" t="s">
        <v>15</v>
      </c>
      <c r="S210" s="21" t="s">
        <v>15</v>
      </c>
      <c r="T210" s="21" t="s">
        <v>15</v>
      </c>
      <c r="U210" s="21" t="s">
        <v>15</v>
      </c>
      <c r="V210" s="21" t="s">
        <v>15</v>
      </c>
      <c r="W210" s="21" t="s">
        <v>15</v>
      </c>
      <c r="X210" s="21" t="s">
        <v>15</v>
      </c>
      <c r="Y210" s="21" t="s">
        <v>15</v>
      </c>
      <c r="Z210" s="21" t="s">
        <v>15</v>
      </c>
      <c r="AA210" s="21" t="s">
        <v>15</v>
      </c>
      <c r="AB210" s="21" t="s">
        <v>15</v>
      </c>
      <c r="AC210" s="21" t="s">
        <v>15</v>
      </c>
      <c r="AD210" s="21">
        <v>22.501100000000001</v>
      </c>
      <c r="AE210" s="21">
        <v>24.031400000000001</v>
      </c>
      <c r="AF210" s="21">
        <v>24.794699999999999</v>
      </c>
      <c r="AG210" s="21">
        <v>25.7271</v>
      </c>
      <c r="AH210" s="16" t="s">
        <v>15</v>
      </c>
      <c r="AI210" s="16" t="s">
        <v>15</v>
      </c>
      <c r="AJ210" s="16" t="s">
        <v>15</v>
      </c>
      <c r="AK210" s="16" t="s">
        <v>15</v>
      </c>
      <c r="AL210" s="16" t="s">
        <v>15</v>
      </c>
      <c r="AM210" s="16" t="s">
        <v>15</v>
      </c>
      <c r="AN210" s="16" t="s">
        <v>15</v>
      </c>
      <c r="AO210" s="16" t="s">
        <v>15</v>
      </c>
      <c r="AP210" s="16" t="s">
        <v>15</v>
      </c>
      <c r="AQ210" s="16" t="s">
        <v>15</v>
      </c>
      <c r="AR210" s="16" t="s">
        <v>15</v>
      </c>
      <c r="AS210" s="16" t="s">
        <v>15</v>
      </c>
      <c r="AT210" s="16" t="s">
        <v>15</v>
      </c>
      <c r="AU210" s="16">
        <v>67.857142857142861</v>
      </c>
      <c r="AV210" s="16">
        <v>63.888888888888886</v>
      </c>
      <c r="AW210" s="16">
        <v>58.96226415094339</v>
      </c>
      <c r="AX210" s="9"/>
      <c r="AY210" s="5">
        <v>1.5733538400000002</v>
      </c>
      <c r="AZ210" s="5">
        <v>1.1291545600000001</v>
      </c>
      <c r="BA210" s="5">
        <v>1.0128606500000001</v>
      </c>
    </row>
    <row r="211" spans="1:53" x14ac:dyDescent="0.2">
      <c r="A211" t="s">
        <v>232</v>
      </c>
      <c r="B211" s="16">
        <v>1.8689</v>
      </c>
      <c r="C211" s="16">
        <v>1.0279</v>
      </c>
      <c r="D211" s="16">
        <v>1.1680999999999999</v>
      </c>
      <c r="E211" s="16">
        <v>0.3271</v>
      </c>
      <c r="F211" s="16">
        <v>0.56069999999999998</v>
      </c>
      <c r="G211" s="16">
        <v>0.60740000000000005</v>
      </c>
      <c r="H211" s="16">
        <v>1.1680999999999999</v>
      </c>
      <c r="I211" s="16">
        <v>0.81299999999999994</v>
      </c>
      <c r="J211" s="16">
        <v>0.75690000000000002</v>
      </c>
      <c r="K211" s="16">
        <v>0.50460000000000005</v>
      </c>
      <c r="L211" s="16" t="s">
        <v>15</v>
      </c>
      <c r="M211" s="16" t="s">
        <v>15</v>
      </c>
      <c r="N211" s="16" t="s">
        <v>15</v>
      </c>
      <c r="O211" s="16" t="s">
        <v>15</v>
      </c>
      <c r="P211" s="16" t="s">
        <v>15</v>
      </c>
      <c r="Q211" s="16" t="s">
        <v>15</v>
      </c>
      <c r="R211" s="21">
        <v>6.9817999999999998</v>
      </c>
      <c r="S211" s="21">
        <v>5.8952999999999998</v>
      </c>
      <c r="T211" s="21">
        <v>6.1101999999999999</v>
      </c>
      <c r="U211" s="21">
        <v>5.6012000000000004</v>
      </c>
      <c r="V211" s="21">
        <v>5.5430000000000001</v>
      </c>
      <c r="W211" s="21">
        <v>5.6919000000000004</v>
      </c>
      <c r="X211" s="21">
        <v>5.6597999999999997</v>
      </c>
      <c r="Y211" s="21">
        <v>5.2588999999999997</v>
      </c>
      <c r="Z211" s="21">
        <v>5.6166</v>
      </c>
      <c r="AA211" s="21">
        <v>5.1639999999999997</v>
      </c>
      <c r="AB211" s="21">
        <v>5.3670999999999998</v>
      </c>
      <c r="AC211" s="21">
        <v>4.7708000000000004</v>
      </c>
      <c r="AD211" s="21">
        <v>3.7115999999999998</v>
      </c>
      <c r="AE211" s="21">
        <v>2.2223999999999999</v>
      </c>
      <c r="AF211" s="21">
        <v>1.5880999999999998</v>
      </c>
      <c r="AG211" s="21">
        <v>1.1584000000000001</v>
      </c>
      <c r="AH211" s="16">
        <v>148.94007013069813</v>
      </c>
      <c r="AI211" s="16">
        <v>102.61555355894978</v>
      </c>
      <c r="AJ211" s="16">
        <v>87.478469257844679</v>
      </c>
      <c r="AK211" s="16">
        <v>84.282401442927082</v>
      </c>
      <c r="AL211" s="16">
        <v>139.54703832752614</v>
      </c>
      <c r="AM211" s="16">
        <v>63.728884692057505</v>
      </c>
      <c r="AN211" s="16">
        <v>86.808858501783575</v>
      </c>
      <c r="AO211" s="16">
        <v>89.695498676081201</v>
      </c>
      <c r="AP211" s="16">
        <v>81.818181818181813</v>
      </c>
      <c r="AQ211" s="16">
        <v>45.760406275505581</v>
      </c>
      <c r="AR211" s="16" t="s">
        <v>15</v>
      </c>
      <c r="AS211" s="16" t="s">
        <v>15</v>
      </c>
      <c r="AT211" s="16" t="s">
        <v>15</v>
      </c>
      <c r="AU211" s="16" t="s">
        <v>15</v>
      </c>
      <c r="AV211" s="16" t="s">
        <v>15</v>
      </c>
      <c r="AW211" s="16" t="s">
        <v>15</v>
      </c>
      <c r="AX211" s="9"/>
      <c r="AY211" s="5">
        <v>0.61296043</v>
      </c>
      <c r="AZ211" s="5">
        <v>0.63820609700000008</v>
      </c>
      <c r="BA211" s="5">
        <v>0.64587183500000001</v>
      </c>
    </row>
    <row r="212" spans="1:53" x14ac:dyDescent="0.2">
      <c r="A212" t="s">
        <v>233</v>
      </c>
      <c r="B212" s="16" t="s">
        <v>15</v>
      </c>
      <c r="C212" s="16" t="s">
        <v>15</v>
      </c>
      <c r="D212" s="16" t="s">
        <v>15</v>
      </c>
      <c r="E212" s="16" t="s">
        <v>15</v>
      </c>
      <c r="F212" s="16" t="s">
        <v>15</v>
      </c>
      <c r="G212" s="16" t="s">
        <v>15</v>
      </c>
      <c r="H212" s="16" t="s">
        <v>15</v>
      </c>
      <c r="I212" s="16" t="s">
        <v>15</v>
      </c>
      <c r="J212" s="16" t="s">
        <v>15</v>
      </c>
      <c r="K212" s="16" t="s">
        <v>15</v>
      </c>
      <c r="L212" s="16" t="s">
        <v>15</v>
      </c>
      <c r="M212" s="16" t="s">
        <v>15</v>
      </c>
      <c r="N212" s="16">
        <v>5.0700000000000002E-2</v>
      </c>
      <c r="O212" s="16" t="s">
        <v>15</v>
      </c>
      <c r="P212" s="16" t="s">
        <v>15</v>
      </c>
      <c r="Q212" s="16" t="s">
        <v>15</v>
      </c>
      <c r="R212" s="21">
        <v>3.0411999999999999</v>
      </c>
      <c r="S212" s="21">
        <v>2.7894000000000001</v>
      </c>
      <c r="T212" s="21">
        <v>2.9506000000000001</v>
      </c>
      <c r="U212" s="21">
        <v>2.5070999999999999</v>
      </c>
      <c r="V212" s="21">
        <v>2.7061999999999999</v>
      </c>
      <c r="W212" s="21">
        <v>0.68989999999999996</v>
      </c>
      <c r="X212" s="21">
        <v>0.50719999999999998</v>
      </c>
      <c r="Y212" s="21">
        <v>0.1134</v>
      </c>
      <c r="Z212" s="21">
        <v>0.62350000000000005</v>
      </c>
      <c r="AA212" s="21">
        <v>0.91810000000000003</v>
      </c>
      <c r="AB212" s="21">
        <v>0.80969999999999998</v>
      </c>
      <c r="AC212" s="21">
        <v>0.80520000000000003</v>
      </c>
      <c r="AD212" s="21">
        <v>1.0045999999999999</v>
      </c>
      <c r="AE212" s="21">
        <v>0.95960000000000001</v>
      </c>
      <c r="AF212" s="21">
        <v>0.96150000000000002</v>
      </c>
      <c r="AG212" s="21">
        <v>1.2003999999999999</v>
      </c>
      <c r="AH212" s="16" t="s">
        <v>15</v>
      </c>
      <c r="AI212" s="16" t="s">
        <v>15</v>
      </c>
      <c r="AJ212" s="16" t="s">
        <v>15</v>
      </c>
      <c r="AK212" s="16" t="s">
        <v>15</v>
      </c>
      <c r="AL212" s="16" t="s">
        <v>15</v>
      </c>
      <c r="AM212" s="16" t="s">
        <v>15</v>
      </c>
      <c r="AN212" s="16" t="s">
        <v>15</v>
      </c>
      <c r="AO212" s="16" t="s">
        <v>15</v>
      </c>
      <c r="AP212" s="16" t="s">
        <v>15</v>
      </c>
      <c r="AQ212" s="16" t="s">
        <v>15</v>
      </c>
      <c r="AR212" s="16" t="s">
        <v>15</v>
      </c>
      <c r="AS212" s="16" t="s">
        <v>15</v>
      </c>
      <c r="AT212" s="16">
        <v>25.274177467597209</v>
      </c>
      <c r="AU212" s="16" t="s">
        <v>15</v>
      </c>
      <c r="AV212" s="16" t="s">
        <v>15</v>
      </c>
      <c r="AW212" s="16" t="s">
        <v>15</v>
      </c>
      <c r="AX212" s="9"/>
      <c r="AY212" s="5">
        <v>0.71139448500000002</v>
      </c>
      <c r="AZ212" s="5">
        <v>1.02537156</v>
      </c>
      <c r="BA212" s="5">
        <v>0.99783710599999997</v>
      </c>
    </row>
    <row r="213" spans="1:53" x14ac:dyDescent="0.2">
      <c r="A213" t="s">
        <v>234</v>
      </c>
      <c r="B213" s="16" t="s">
        <v>15</v>
      </c>
      <c r="C213" s="16" t="s">
        <v>15</v>
      </c>
      <c r="D213" s="16" t="s">
        <v>15</v>
      </c>
      <c r="E213" s="16" t="s">
        <v>15</v>
      </c>
      <c r="F213" s="16" t="s">
        <v>15</v>
      </c>
      <c r="G213" s="16" t="s">
        <v>15</v>
      </c>
      <c r="H213" s="16" t="s">
        <v>15</v>
      </c>
      <c r="I213" s="16" t="s">
        <v>15</v>
      </c>
      <c r="J213" s="16" t="s">
        <v>15</v>
      </c>
      <c r="K213" s="16" t="s">
        <v>15</v>
      </c>
      <c r="L213" s="16" t="s">
        <v>15</v>
      </c>
      <c r="M213" s="16" t="s">
        <v>15</v>
      </c>
      <c r="N213" s="16" t="s">
        <v>15</v>
      </c>
      <c r="O213" s="16" t="s">
        <v>15</v>
      </c>
      <c r="P213" s="16" t="s">
        <v>15</v>
      </c>
      <c r="Q213" s="16" t="s">
        <v>15</v>
      </c>
      <c r="R213" s="21">
        <v>0.50209999999999999</v>
      </c>
      <c r="S213" s="21">
        <v>0.43759999999999999</v>
      </c>
      <c r="T213" s="21">
        <v>0.84899999999999998</v>
      </c>
      <c r="U213" s="21">
        <v>1.7539</v>
      </c>
      <c r="V213" s="21">
        <v>1.994</v>
      </c>
      <c r="W213" s="21">
        <v>1.8416999999999999</v>
      </c>
      <c r="X213" s="21">
        <v>1.8269</v>
      </c>
      <c r="Y213" s="21">
        <v>1.8323</v>
      </c>
      <c r="Z213" s="21">
        <v>1.6880999999999999</v>
      </c>
      <c r="AA213" s="21">
        <v>1.4898</v>
      </c>
      <c r="AB213" s="21">
        <v>0.93149999999999999</v>
      </c>
      <c r="AC213" s="21">
        <v>0.94</v>
      </c>
      <c r="AD213" s="21">
        <v>0.73380000000000001</v>
      </c>
      <c r="AE213" s="21">
        <v>1.1911</v>
      </c>
      <c r="AF213" s="21">
        <v>0.98680000000000001</v>
      </c>
      <c r="AG213" s="21">
        <v>0.90780000000000005</v>
      </c>
      <c r="AH213" s="16" t="s">
        <v>15</v>
      </c>
      <c r="AI213" s="16" t="s">
        <v>15</v>
      </c>
      <c r="AJ213" s="16" t="s">
        <v>15</v>
      </c>
      <c r="AK213" s="16" t="s">
        <v>15</v>
      </c>
      <c r="AL213" s="16" t="s">
        <v>15</v>
      </c>
      <c r="AM213" s="16" t="s">
        <v>15</v>
      </c>
      <c r="AN213" s="16" t="s">
        <v>15</v>
      </c>
      <c r="AO213" s="16" t="s">
        <v>15</v>
      </c>
      <c r="AP213" s="16" t="s">
        <v>15</v>
      </c>
      <c r="AQ213" s="16" t="s">
        <v>15</v>
      </c>
      <c r="AR213" s="16" t="s">
        <v>15</v>
      </c>
      <c r="AS213" s="16" t="s">
        <v>15</v>
      </c>
      <c r="AT213" s="16" t="s">
        <v>15</v>
      </c>
      <c r="AU213" s="16" t="s">
        <v>15</v>
      </c>
      <c r="AV213" s="16" t="s">
        <v>15</v>
      </c>
      <c r="AW213" s="16" t="s">
        <v>15</v>
      </c>
      <c r="AX213" s="9"/>
      <c r="AY213" s="5">
        <v>0.5254816120000001</v>
      </c>
      <c r="AZ213" s="5">
        <v>0.98409272600000008</v>
      </c>
      <c r="BA213" s="5">
        <v>1.1323343800000001</v>
      </c>
    </row>
    <row r="214" spans="1:53" x14ac:dyDescent="0.2">
      <c r="A214" t="s">
        <v>235</v>
      </c>
      <c r="B214" s="16" t="s">
        <v>15</v>
      </c>
      <c r="C214" s="16" t="s">
        <v>15</v>
      </c>
      <c r="D214" s="16" t="s">
        <v>15</v>
      </c>
      <c r="E214" s="16">
        <v>0.2</v>
      </c>
      <c r="F214" s="16">
        <v>0.125</v>
      </c>
      <c r="G214" s="16">
        <v>0.1</v>
      </c>
      <c r="H214" s="16" t="s">
        <v>15</v>
      </c>
      <c r="I214" s="16" t="s">
        <v>15</v>
      </c>
      <c r="J214" s="16" t="s">
        <v>15</v>
      </c>
      <c r="K214" s="16" t="s">
        <v>15</v>
      </c>
      <c r="L214" s="16" t="s">
        <v>15</v>
      </c>
      <c r="M214" s="16" t="s">
        <v>15</v>
      </c>
      <c r="N214" s="16" t="s">
        <v>15</v>
      </c>
      <c r="O214" s="16" t="s">
        <v>15</v>
      </c>
      <c r="P214" s="16" t="s">
        <v>15</v>
      </c>
      <c r="Q214" s="16" t="s">
        <v>15</v>
      </c>
      <c r="R214" s="21" t="s">
        <v>15</v>
      </c>
      <c r="S214" s="21">
        <v>50.916899999999998</v>
      </c>
      <c r="T214" s="21">
        <v>11.467700000000001</v>
      </c>
      <c r="U214" s="21">
        <v>13.1388</v>
      </c>
      <c r="V214" s="21">
        <v>11.973100000000001</v>
      </c>
      <c r="W214" s="21">
        <v>10.8203</v>
      </c>
      <c r="X214" s="21">
        <v>11.027100000000001</v>
      </c>
      <c r="Y214" s="21">
        <v>6.5629</v>
      </c>
      <c r="Z214" s="21">
        <v>2.9843999999999999</v>
      </c>
      <c r="AA214" s="21">
        <v>2.2046999999999999</v>
      </c>
      <c r="AB214" s="21">
        <v>1.1920999999999999</v>
      </c>
      <c r="AC214" s="21">
        <v>1.2584</v>
      </c>
      <c r="AD214" s="21">
        <v>0.94340000000000002</v>
      </c>
      <c r="AE214" s="21">
        <v>0.46589999999999998</v>
      </c>
      <c r="AF214" s="21">
        <v>0.31359999999999999</v>
      </c>
      <c r="AG214" s="21">
        <v>0.28799999999999998</v>
      </c>
      <c r="AH214" s="16" t="s">
        <v>15</v>
      </c>
      <c r="AI214" s="16" t="s">
        <v>15</v>
      </c>
      <c r="AJ214" s="16" t="s">
        <v>15</v>
      </c>
      <c r="AK214" s="16">
        <v>12.121212121212123</v>
      </c>
      <c r="AL214" s="16">
        <v>14.705882352941178</v>
      </c>
      <c r="AM214" s="16">
        <v>12.5</v>
      </c>
      <c r="AN214" s="16" t="s">
        <v>15</v>
      </c>
      <c r="AO214" s="16" t="s">
        <v>15</v>
      </c>
      <c r="AP214" s="16" t="s">
        <v>15</v>
      </c>
      <c r="AQ214" s="16" t="s">
        <v>15</v>
      </c>
      <c r="AR214" s="16" t="s">
        <v>15</v>
      </c>
      <c r="AS214" s="16" t="s">
        <v>15</v>
      </c>
      <c r="AT214" s="16" t="s">
        <v>15</v>
      </c>
      <c r="AU214" s="16" t="s">
        <v>15</v>
      </c>
      <c r="AV214" s="16" t="s">
        <v>15</v>
      </c>
      <c r="AW214" s="16" t="s">
        <v>15</v>
      </c>
      <c r="AX214" s="9"/>
      <c r="AY214" s="5">
        <v>0.69583809000000008</v>
      </c>
      <c r="AZ214" s="5">
        <v>1.2008948100000001</v>
      </c>
      <c r="BA214" s="5">
        <v>1.13847225</v>
      </c>
    </row>
    <row r="215" spans="1:53" x14ac:dyDescent="0.2">
      <c r="A215" t="s">
        <v>236</v>
      </c>
      <c r="B215" s="16" t="s">
        <v>15</v>
      </c>
      <c r="C215" s="16" t="s">
        <v>15</v>
      </c>
      <c r="D215" s="16" t="s">
        <v>15</v>
      </c>
      <c r="E215" s="16" t="s">
        <v>15</v>
      </c>
      <c r="F215" s="16" t="s">
        <v>15</v>
      </c>
      <c r="G215" s="16" t="s">
        <v>15</v>
      </c>
      <c r="H215" s="16" t="s">
        <v>15</v>
      </c>
      <c r="I215" s="16" t="s">
        <v>15</v>
      </c>
      <c r="J215" s="16" t="s">
        <v>15</v>
      </c>
      <c r="K215" s="16" t="s">
        <v>15</v>
      </c>
      <c r="L215" s="16" t="s">
        <v>15</v>
      </c>
      <c r="M215" s="16" t="s">
        <v>15</v>
      </c>
      <c r="N215" s="16" t="s">
        <v>15</v>
      </c>
      <c r="O215" s="16" t="s">
        <v>15</v>
      </c>
      <c r="P215" s="16">
        <v>3.2000000000000001E-2</v>
      </c>
      <c r="Q215" s="16">
        <v>3.3000000000000002E-2</v>
      </c>
      <c r="R215" s="21" t="s">
        <v>15</v>
      </c>
      <c r="S215" s="21" t="s">
        <v>15</v>
      </c>
      <c r="T215" s="21" t="s">
        <v>15</v>
      </c>
      <c r="U215" s="21" t="s">
        <v>15</v>
      </c>
      <c r="V215" s="21" t="s">
        <v>15</v>
      </c>
      <c r="W215" s="21" t="s">
        <v>15</v>
      </c>
      <c r="X215" s="21" t="s">
        <v>15</v>
      </c>
      <c r="Y215" s="21" t="s">
        <v>15</v>
      </c>
      <c r="Z215" s="21" t="s">
        <v>15</v>
      </c>
      <c r="AA215" s="21" t="s">
        <v>15</v>
      </c>
      <c r="AB215" s="21" t="s">
        <v>15</v>
      </c>
      <c r="AC215" s="21" t="s">
        <v>15</v>
      </c>
      <c r="AD215" s="21">
        <v>35.884300000000003</v>
      </c>
      <c r="AE215" s="21">
        <v>0.43409999999999999</v>
      </c>
      <c r="AF215" s="21">
        <v>0.64980000000000004</v>
      </c>
      <c r="AG215" s="21">
        <v>0.66159999999999997</v>
      </c>
      <c r="AH215" s="16" t="s">
        <v>15</v>
      </c>
      <c r="AI215" s="16" t="s">
        <v>15</v>
      </c>
      <c r="AJ215" s="16" t="s">
        <v>15</v>
      </c>
      <c r="AK215" s="16" t="s">
        <v>15</v>
      </c>
      <c r="AL215" s="16" t="s">
        <v>15</v>
      </c>
      <c r="AM215" s="16" t="s">
        <v>15</v>
      </c>
      <c r="AN215" s="16" t="s">
        <v>15</v>
      </c>
      <c r="AO215" s="16" t="s">
        <v>15</v>
      </c>
      <c r="AP215" s="16" t="s">
        <v>15</v>
      </c>
      <c r="AQ215" s="16" t="s">
        <v>15</v>
      </c>
      <c r="AR215" s="16" t="s">
        <v>15</v>
      </c>
      <c r="AS215" s="16" t="s">
        <v>15</v>
      </c>
      <c r="AT215" s="16" t="s">
        <v>15</v>
      </c>
      <c r="AU215" s="16" t="s">
        <v>15</v>
      </c>
      <c r="AV215" s="16">
        <v>40</v>
      </c>
      <c r="AW215" s="16">
        <v>82.5</v>
      </c>
      <c r="AX215" s="9"/>
      <c r="AY215" s="5">
        <v>0.61980709300000003</v>
      </c>
      <c r="AZ215" s="5">
        <v>1.2641595600000002</v>
      </c>
      <c r="BA215" s="5">
        <v>1.2592183100000001</v>
      </c>
    </row>
    <row r="216" spans="1:53" x14ac:dyDescent="0.2">
      <c r="A216" t="s">
        <v>681</v>
      </c>
      <c r="B216" s="16" t="s">
        <v>15</v>
      </c>
      <c r="C216" s="16" t="s">
        <v>15</v>
      </c>
      <c r="D216" s="16" t="s">
        <v>15</v>
      </c>
      <c r="E216" s="16" t="s">
        <v>15</v>
      </c>
      <c r="F216" s="16" t="s">
        <v>15</v>
      </c>
      <c r="G216" s="16" t="s">
        <v>15</v>
      </c>
      <c r="H216" s="16" t="s">
        <v>15</v>
      </c>
      <c r="I216" s="16" t="s">
        <v>15</v>
      </c>
      <c r="J216" s="16" t="s">
        <v>15</v>
      </c>
      <c r="K216" s="16" t="s">
        <v>15</v>
      </c>
      <c r="L216" s="16" t="s">
        <v>15</v>
      </c>
      <c r="M216" s="16" t="s">
        <v>15</v>
      </c>
      <c r="N216" s="16" t="s">
        <v>15</v>
      </c>
      <c r="O216" s="16" t="s">
        <v>15</v>
      </c>
      <c r="P216" s="16" t="s">
        <v>15</v>
      </c>
      <c r="Q216" s="16" t="s">
        <v>15</v>
      </c>
      <c r="R216" s="21" t="s">
        <v>15</v>
      </c>
      <c r="S216" s="21" t="s">
        <v>15</v>
      </c>
      <c r="T216" s="21" t="s">
        <v>15</v>
      </c>
      <c r="U216" s="21" t="s">
        <v>15</v>
      </c>
      <c r="V216" s="21" t="s">
        <v>15</v>
      </c>
      <c r="W216" s="21" t="s">
        <v>15</v>
      </c>
      <c r="X216" s="21" t="s">
        <v>15</v>
      </c>
      <c r="Y216" s="21" t="s">
        <v>15</v>
      </c>
      <c r="Z216" s="21" t="s">
        <v>15</v>
      </c>
      <c r="AA216" s="21" t="s">
        <v>15</v>
      </c>
      <c r="AB216" s="21" t="s">
        <v>15</v>
      </c>
      <c r="AC216" s="21" t="s">
        <v>15</v>
      </c>
      <c r="AD216" s="21">
        <v>8.8777000000000008</v>
      </c>
      <c r="AE216" s="21">
        <v>5.4597999999999995</v>
      </c>
      <c r="AF216" s="21">
        <v>7.4873000000000003</v>
      </c>
      <c r="AG216" s="21">
        <v>16.202500000000001</v>
      </c>
      <c r="AH216" s="16" t="s">
        <v>15</v>
      </c>
      <c r="AI216" s="16" t="s">
        <v>15</v>
      </c>
      <c r="AJ216" s="16" t="s">
        <v>15</v>
      </c>
      <c r="AK216" s="16" t="s">
        <v>15</v>
      </c>
      <c r="AL216" s="16" t="s">
        <v>15</v>
      </c>
      <c r="AM216" s="16" t="s">
        <v>15</v>
      </c>
      <c r="AN216" s="16" t="s">
        <v>15</v>
      </c>
      <c r="AO216" s="16" t="s">
        <v>15</v>
      </c>
      <c r="AP216" s="16" t="s">
        <v>15</v>
      </c>
      <c r="AQ216" s="16" t="s">
        <v>15</v>
      </c>
      <c r="AR216" s="16" t="s">
        <v>15</v>
      </c>
      <c r="AS216" s="16" t="s">
        <v>15</v>
      </c>
      <c r="AT216" s="16" t="s">
        <v>15</v>
      </c>
      <c r="AU216" s="16" t="s">
        <v>15</v>
      </c>
      <c r="AV216" s="16" t="s">
        <v>15</v>
      </c>
      <c r="AW216" s="16" t="s">
        <v>15</v>
      </c>
      <c r="AX216" s="9"/>
      <c r="AY216" s="5">
        <v>1.6545163000000003</v>
      </c>
      <c r="AZ216" s="5">
        <v>1.6545163000000003</v>
      </c>
      <c r="BA216" s="5">
        <v>1.6545163000000003</v>
      </c>
    </row>
    <row r="217" spans="1:53" x14ac:dyDescent="0.2">
      <c r="A217" t="s">
        <v>237</v>
      </c>
      <c r="B217" s="16" t="s">
        <v>15</v>
      </c>
      <c r="C217" s="16" t="s">
        <v>15</v>
      </c>
      <c r="D217" s="16" t="s">
        <v>15</v>
      </c>
      <c r="E217" s="16" t="s">
        <v>15</v>
      </c>
      <c r="F217" s="16" t="s">
        <v>15</v>
      </c>
      <c r="G217" s="16" t="s">
        <v>15</v>
      </c>
      <c r="H217" s="16" t="s">
        <v>15</v>
      </c>
      <c r="I217" s="16" t="s">
        <v>15</v>
      </c>
      <c r="J217" s="16">
        <v>4.8999999999999998E-3</v>
      </c>
      <c r="K217" s="16">
        <v>6.4999999999999997E-3</v>
      </c>
      <c r="L217" s="16">
        <v>4.3E-3</v>
      </c>
      <c r="M217" s="16">
        <v>4.3E-3</v>
      </c>
      <c r="N217" s="16">
        <v>4.0000000000000001E-3</v>
      </c>
      <c r="O217" s="16">
        <v>1.12E-2</v>
      </c>
      <c r="P217" s="16">
        <v>3.4299999999999997E-2</v>
      </c>
      <c r="Q217" s="16">
        <v>4.4999999999999998E-2</v>
      </c>
      <c r="R217" s="21" t="s">
        <v>15</v>
      </c>
      <c r="S217" s="21" t="s">
        <v>15</v>
      </c>
      <c r="T217" s="21" t="s">
        <v>15</v>
      </c>
      <c r="U217" s="21" t="s">
        <v>15</v>
      </c>
      <c r="V217" s="21" t="s">
        <v>15</v>
      </c>
      <c r="W217" s="21">
        <v>0.2422</v>
      </c>
      <c r="X217" s="21">
        <v>0.2422</v>
      </c>
      <c r="Y217" s="21">
        <v>0.2422</v>
      </c>
      <c r="Z217" s="21">
        <v>0.18429999999999999</v>
      </c>
      <c r="AA217" s="21">
        <v>0.19259999999999999</v>
      </c>
      <c r="AB217" s="21">
        <v>0.32419999999999999</v>
      </c>
      <c r="AC217" s="21">
        <v>0.46360000000000001</v>
      </c>
      <c r="AD217" s="21">
        <v>0.54500000000000004</v>
      </c>
      <c r="AE217" s="21">
        <v>1.1221000000000001</v>
      </c>
      <c r="AF217" s="21">
        <v>1.2277</v>
      </c>
      <c r="AG217" s="21">
        <v>1.2406999999999999</v>
      </c>
      <c r="AH217" s="16" t="s">
        <v>15</v>
      </c>
      <c r="AI217" s="16" t="s">
        <v>15</v>
      </c>
      <c r="AJ217" s="16" t="s">
        <v>15</v>
      </c>
      <c r="AK217" s="16" t="s">
        <v>15</v>
      </c>
      <c r="AL217" s="16" t="s">
        <v>15</v>
      </c>
      <c r="AM217" s="16" t="s">
        <v>15</v>
      </c>
      <c r="AN217" s="16" t="s">
        <v>15</v>
      </c>
      <c r="AO217" s="16" t="s">
        <v>15</v>
      </c>
      <c r="AP217" s="16">
        <v>19.838056680161941</v>
      </c>
      <c r="AQ217" s="16">
        <v>45.454545454545453</v>
      </c>
      <c r="AR217" s="16">
        <v>5.0887573964497035</v>
      </c>
      <c r="AS217" s="16">
        <v>2.9881862404447532</v>
      </c>
      <c r="AT217" s="16">
        <v>5.6022408963585431</v>
      </c>
      <c r="AU217" s="16">
        <v>10.62618595825427</v>
      </c>
      <c r="AV217" s="16">
        <v>57.166666666666664</v>
      </c>
      <c r="AW217" s="16">
        <v>50</v>
      </c>
      <c r="AX217" s="9"/>
      <c r="AY217" s="5">
        <v>1.0878812200000001</v>
      </c>
      <c r="AZ217" s="5">
        <v>1.22934301</v>
      </c>
      <c r="BA217" s="5">
        <v>1.1203527700000002</v>
      </c>
    </row>
    <row r="218" spans="1:53" x14ac:dyDescent="0.2">
      <c r="A218" t="s">
        <v>238</v>
      </c>
      <c r="B218" s="16">
        <v>40</v>
      </c>
      <c r="C218" s="16">
        <v>15</v>
      </c>
      <c r="D218" s="16">
        <v>20</v>
      </c>
      <c r="E218" s="16">
        <v>20</v>
      </c>
      <c r="F218" s="16">
        <v>6</v>
      </c>
      <c r="G218" s="16">
        <v>5</v>
      </c>
      <c r="H218" s="16">
        <v>10</v>
      </c>
      <c r="I218" s="16">
        <v>30</v>
      </c>
      <c r="J218" s="16">
        <v>25</v>
      </c>
      <c r="K218" s="16" t="s">
        <v>15</v>
      </c>
      <c r="L218" s="16">
        <v>63</v>
      </c>
      <c r="M218" s="16">
        <v>20</v>
      </c>
      <c r="N218" s="16">
        <v>20</v>
      </c>
      <c r="O218" s="16">
        <v>20</v>
      </c>
      <c r="P218" s="16">
        <v>20</v>
      </c>
      <c r="Q218" s="16">
        <v>20</v>
      </c>
      <c r="R218" s="21">
        <v>325.24110000000002</v>
      </c>
      <c r="S218" s="21">
        <v>319.49110000000002</v>
      </c>
      <c r="T218" s="21">
        <v>348.1046</v>
      </c>
      <c r="U218" s="21">
        <v>367.68729999999999</v>
      </c>
      <c r="V218" s="21">
        <v>370.99630000000002</v>
      </c>
      <c r="W218" s="21">
        <v>388.91410000000002</v>
      </c>
      <c r="X218" s="21">
        <v>382.97500000000002</v>
      </c>
      <c r="Y218" s="21">
        <v>389.49</v>
      </c>
      <c r="Z218" s="21">
        <v>419.74020000000002</v>
      </c>
      <c r="AA218" s="21">
        <v>383.54930000000002</v>
      </c>
      <c r="AB218" s="21">
        <v>460.5598</v>
      </c>
      <c r="AC218" s="21">
        <v>485.03190000000001</v>
      </c>
      <c r="AD218" s="21">
        <v>493.68990000000002</v>
      </c>
      <c r="AE218" s="21">
        <v>527.73119999999994</v>
      </c>
      <c r="AF218" s="21">
        <v>543.73310000000004</v>
      </c>
      <c r="AG218" s="21">
        <v>541.63170000000002</v>
      </c>
      <c r="AH218" s="16">
        <v>121.558378411232</v>
      </c>
      <c r="AI218" s="16">
        <v>43.795364698600302</v>
      </c>
      <c r="AJ218" s="16">
        <v>45.857886410015361</v>
      </c>
      <c r="AK218" s="16">
        <v>50.530570995452251</v>
      </c>
      <c r="AL218" s="16">
        <v>20.470829068577277</v>
      </c>
      <c r="AM218" s="16">
        <v>27.901785714285708</v>
      </c>
      <c r="AN218" s="16">
        <v>246.30541871921184</v>
      </c>
      <c r="AO218" s="16">
        <v>95.17766497461929</v>
      </c>
      <c r="AP218" s="16">
        <v>55.248618784530393</v>
      </c>
      <c r="AQ218" s="16" t="s">
        <v>15</v>
      </c>
      <c r="AR218" s="16">
        <v>57.481751824817515</v>
      </c>
      <c r="AS218" s="16">
        <v>44.974139869574998</v>
      </c>
      <c r="AT218" s="16">
        <v>62.150403977625857</v>
      </c>
      <c r="AU218" s="16">
        <v>38.395085429065077</v>
      </c>
      <c r="AV218" s="16">
        <v>52.952078369075984</v>
      </c>
      <c r="AW218" s="16">
        <v>107.23860589812332</v>
      </c>
      <c r="AX218" s="9"/>
      <c r="AY218" s="5">
        <v>0.36644035530000002</v>
      </c>
      <c r="AZ218" s="5">
        <v>0.41140138199999998</v>
      </c>
      <c r="BA218" s="5">
        <v>0.47314757700000004</v>
      </c>
    </row>
    <row r="219" spans="1:53" x14ac:dyDescent="0.2">
      <c r="A219" t="s">
        <v>239</v>
      </c>
      <c r="B219" s="16">
        <v>0.8</v>
      </c>
      <c r="C219" s="16">
        <v>1</v>
      </c>
      <c r="D219" s="16">
        <v>1.1000000000000001</v>
      </c>
      <c r="E219" s="16">
        <v>1.4</v>
      </c>
      <c r="F219" s="16">
        <v>1.5</v>
      </c>
      <c r="G219" s="16">
        <v>1.3</v>
      </c>
      <c r="H219" s="16">
        <v>1.2</v>
      </c>
      <c r="I219" s="16">
        <v>1.4</v>
      </c>
      <c r="J219" s="16">
        <v>1.55</v>
      </c>
      <c r="K219" s="16">
        <v>1</v>
      </c>
      <c r="L219" s="16">
        <v>1.5</v>
      </c>
      <c r="M219" s="16">
        <v>1.5</v>
      </c>
      <c r="N219" s="16">
        <v>2</v>
      </c>
      <c r="O219" s="16">
        <v>2</v>
      </c>
      <c r="P219" s="16">
        <v>2</v>
      </c>
      <c r="Q219" s="16">
        <v>2</v>
      </c>
      <c r="R219" s="21">
        <v>7.8147000000000002</v>
      </c>
      <c r="S219" s="21">
        <v>8.8262</v>
      </c>
      <c r="T219" s="21">
        <v>9.9694000000000003</v>
      </c>
      <c r="U219" s="21">
        <v>11.2334</v>
      </c>
      <c r="V219" s="21">
        <v>11.9625</v>
      </c>
      <c r="W219" s="21">
        <v>13.5968</v>
      </c>
      <c r="X219" s="21">
        <v>15.0091</v>
      </c>
      <c r="Y219" s="21">
        <v>16.159300000000002</v>
      </c>
      <c r="Z219" s="21">
        <v>17.491499999999998</v>
      </c>
      <c r="AA219" s="21">
        <v>18.095400000000001</v>
      </c>
      <c r="AB219" s="21">
        <v>18.549099999999999</v>
      </c>
      <c r="AC219" s="21">
        <v>20.616900000000001</v>
      </c>
      <c r="AD219" s="21">
        <v>22.8154</v>
      </c>
      <c r="AE219" s="21">
        <v>24.132300000000001</v>
      </c>
      <c r="AF219" s="21">
        <v>24.800999999999998</v>
      </c>
      <c r="AG219" s="21">
        <v>25.7056</v>
      </c>
      <c r="AH219" s="16">
        <v>-71.301247771836017</v>
      </c>
      <c r="AI219" s="16">
        <v>48.309178743961354</v>
      </c>
      <c r="AJ219" s="16">
        <v>47.577854671280285</v>
      </c>
      <c r="AK219" s="16">
        <v>54.263565891472865</v>
      </c>
      <c r="AL219" s="16">
        <v>55.350553505535061</v>
      </c>
      <c r="AM219" s="16">
        <v>44.067796610169488</v>
      </c>
      <c r="AN219" s="16">
        <v>52.173913043478258</v>
      </c>
      <c r="AO219" s="16">
        <v>55.335968379446633</v>
      </c>
      <c r="AP219" s="16">
        <v>45.321637426900587</v>
      </c>
      <c r="AQ219" s="16">
        <v>49.751243781094537</v>
      </c>
      <c r="AR219" s="16">
        <v>75</v>
      </c>
      <c r="AS219" s="16">
        <v>52.447552447552447</v>
      </c>
      <c r="AT219" s="16">
        <v>47.281323877068552</v>
      </c>
      <c r="AU219" s="16">
        <v>77.821011673151759</v>
      </c>
      <c r="AV219" s="16">
        <v>76.33587786259541</v>
      </c>
      <c r="AW219" s="16">
        <v>55.710306406685241</v>
      </c>
      <c r="AX219" s="9"/>
      <c r="AY219" s="5">
        <v>1.0020354600000001</v>
      </c>
      <c r="AZ219" s="5">
        <v>0.87861261600000007</v>
      </c>
      <c r="BA219" s="5">
        <v>0.81436310000000001</v>
      </c>
    </row>
    <row r="220" spans="1:53" x14ac:dyDescent="0.2">
      <c r="A220" t="s">
        <v>240</v>
      </c>
      <c r="B220" s="16" t="s">
        <v>15</v>
      </c>
      <c r="C220" s="16" t="s">
        <v>15</v>
      </c>
      <c r="D220" s="16" t="s">
        <v>15</v>
      </c>
      <c r="E220" s="16" t="s">
        <v>15</v>
      </c>
      <c r="F220" s="16" t="s">
        <v>15</v>
      </c>
      <c r="G220" s="16" t="s">
        <v>15</v>
      </c>
      <c r="H220" s="16" t="s">
        <v>15</v>
      </c>
      <c r="I220" s="16" t="s">
        <v>15</v>
      </c>
      <c r="J220" s="16" t="s">
        <v>15</v>
      </c>
      <c r="K220" s="16" t="s">
        <v>15</v>
      </c>
      <c r="L220" s="16" t="s">
        <v>15</v>
      </c>
      <c r="M220" s="16" t="s">
        <v>15</v>
      </c>
      <c r="N220" s="16">
        <v>0.15</v>
      </c>
      <c r="O220" s="16">
        <v>0.1</v>
      </c>
      <c r="P220" s="16">
        <v>0.09</v>
      </c>
      <c r="Q220" s="16">
        <v>0.14000000000000001</v>
      </c>
      <c r="R220" s="21" t="s">
        <v>15</v>
      </c>
      <c r="S220" s="21" t="s">
        <v>15</v>
      </c>
      <c r="T220" s="21" t="s">
        <v>15</v>
      </c>
      <c r="U220" s="21" t="s">
        <v>15</v>
      </c>
      <c r="V220" s="21" t="s">
        <v>15</v>
      </c>
      <c r="W220" s="21" t="s">
        <v>15</v>
      </c>
      <c r="X220" s="21" t="s">
        <v>15</v>
      </c>
      <c r="Y220" s="21" t="s">
        <v>15</v>
      </c>
      <c r="Z220" s="21" t="s">
        <v>15</v>
      </c>
      <c r="AA220" s="21" t="s">
        <v>15</v>
      </c>
      <c r="AB220" s="21" t="s">
        <v>15</v>
      </c>
      <c r="AC220" s="21">
        <v>27.032499999999999</v>
      </c>
      <c r="AD220" s="21">
        <v>1.3158000000000001</v>
      </c>
      <c r="AE220" s="21">
        <v>1.2907999999999999</v>
      </c>
      <c r="AF220" s="21">
        <v>1.9462999999999999</v>
      </c>
      <c r="AG220" s="21">
        <v>2.0781000000000001</v>
      </c>
      <c r="AH220" s="16" t="s">
        <v>15</v>
      </c>
      <c r="AI220" s="16" t="s">
        <v>15</v>
      </c>
      <c r="AJ220" s="16" t="s">
        <v>15</v>
      </c>
      <c r="AK220" s="16" t="s">
        <v>15</v>
      </c>
      <c r="AL220" s="16" t="s">
        <v>15</v>
      </c>
      <c r="AM220" s="16" t="s">
        <v>15</v>
      </c>
      <c r="AN220" s="16" t="s">
        <v>15</v>
      </c>
      <c r="AO220" s="16" t="s">
        <v>15</v>
      </c>
      <c r="AP220" s="16" t="s">
        <v>15</v>
      </c>
      <c r="AQ220" s="16" t="s">
        <v>15</v>
      </c>
      <c r="AR220" s="16" t="s">
        <v>15</v>
      </c>
      <c r="AS220" s="16" t="s">
        <v>15</v>
      </c>
      <c r="AT220" s="16">
        <v>60</v>
      </c>
      <c r="AU220" s="16">
        <v>76.923076923076934</v>
      </c>
      <c r="AV220" s="16">
        <v>81.818181818181813</v>
      </c>
      <c r="AW220" s="16">
        <v>63.636363636363647</v>
      </c>
      <c r="AX220" s="9"/>
      <c r="AY220" s="5">
        <v>0.58191343400000006</v>
      </c>
      <c r="AZ220" s="5">
        <v>1.00009313</v>
      </c>
      <c r="BA220" s="5">
        <v>1.0479009800000001</v>
      </c>
    </row>
    <row r="221" spans="1:53" x14ac:dyDescent="0.2">
      <c r="A221" t="s">
        <v>241</v>
      </c>
      <c r="B221" s="16" t="s">
        <v>15</v>
      </c>
      <c r="C221" s="16">
        <v>0.1</v>
      </c>
      <c r="D221" s="16">
        <v>0.03</v>
      </c>
      <c r="E221" s="16" t="s">
        <v>15</v>
      </c>
      <c r="F221" s="16" t="s">
        <v>15</v>
      </c>
      <c r="G221" s="16">
        <v>0.125</v>
      </c>
      <c r="H221" s="16">
        <v>0.2</v>
      </c>
      <c r="I221" s="16">
        <v>0.08</v>
      </c>
      <c r="J221" s="16">
        <v>0.12</v>
      </c>
      <c r="K221" s="16">
        <v>0.06</v>
      </c>
      <c r="L221" s="16">
        <v>0.08</v>
      </c>
      <c r="M221" s="16">
        <v>0.15</v>
      </c>
      <c r="N221" s="16">
        <v>0.15</v>
      </c>
      <c r="O221" s="16">
        <v>0.2</v>
      </c>
      <c r="P221" s="16">
        <v>0.1</v>
      </c>
      <c r="Q221" s="16">
        <v>0.1</v>
      </c>
      <c r="R221" s="21">
        <v>3.5352999999999999</v>
      </c>
      <c r="S221" s="21">
        <v>3.0642999999999998</v>
      </c>
      <c r="T221" s="21">
        <v>3.0840999999999998</v>
      </c>
      <c r="U221" s="21">
        <v>2.8048999999999999</v>
      </c>
      <c r="V221" s="21">
        <v>2.0165000000000002</v>
      </c>
      <c r="W221" s="21">
        <v>2.0640999999999998</v>
      </c>
      <c r="X221" s="21">
        <v>2.0548999999999999</v>
      </c>
      <c r="Y221" s="21">
        <v>2.0301999999999998</v>
      </c>
      <c r="Z221" s="21">
        <v>2.1103999999999998</v>
      </c>
      <c r="AA221" s="21">
        <v>2.1827000000000001</v>
      </c>
      <c r="AB221" s="21">
        <v>2.4058000000000002</v>
      </c>
      <c r="AC221" s="21">
        <v>2.8189000000000002</v>
      </c>
      <c r="AD221" s="21">
        <v>3.0987</v>
      </c>
      <c r="AE221" s="21">
        <v>3.5463</v>
      </c>
      <c r="AF221" s="21">
        <v>3.8858000000000001</v>
      </c>
      <c r="AG221" s="21">
        <v>4.1482000000000001</v>
      </c>
      <c r="AH221" s="16" t="s">
        <v>15</v>
      </c>
      <c r="AI221" s="16">
        <v>46.082949308755758</v>
      </c>
      <c r="AJ221" s="16">
        <v>25</v>
      </c>
      <c r="AK221" s="16" t="s">
        <v>15</v>
      </c>
      <c r="AL221" s="16" t="s">
        <v>15</v>
      </c>
      <c r="AM221" s="16">
        <v>260.41666666666663</v>
      </c>
      <c r="AN221" s="16">
        <v>172.41379310344828</v>
      </c>
      <c r="AO221" s="16">
        <v>44.44444444444445</v>
      </c>
      <c r="AP221" s="16">
        <v>63.157894736842103</v>
      </c>
      <c r="AQ221" s="16">
        <v>30</v>
      </c>
      <c r="AR221" s="16">
        <v>30.76923076923077</v>
      </c>
      <c r="AS221" s="16">
        <v>30.612244897959183</v>
      </c>
      <c r="AT221" s="16">
        <v>34.090909090909086</v>
      </c>
      <c r="AU221" s="16">
        <v>31.826861871419482</v>
      </c>
      <c r="AV221" s="16">
        <v>19.607843137254903</v>
      </c>
      <c r="AW221" s="16">
        <v>25.641025641025646</v>
      </c>
      <c r="AX221" s="9"/>
      <c r="AY221" s="5">
        <v>0.52797910400000003</v>
      </c>
      <c r="AZ221" s="5">
        <v>0.773121049</v>
      </c>
      <c r="BA221" s="5">
        <v>0.93880333900000013</v>
      </c>
    </row>
    <row r="222" spans="1:53" x14ac:dyDescent="0.2">
      <c r="A222" t="s">
        <v>242</v>
      </c>
      <c r="B222" s="16">
        <v>5.0000000000000001E-3</v>
      </c>
      <c r="C222" s="16">
        <v>0.01</v>
      </c>
      <c r="D222" s="16">
        <v>1.4999999999999999E-2</v>
      </c>
      <c r="E222" s="16">
        <v>1.67E-2</v>
      </c>
      <c r="F222" s="16">
        <v>1.8100000000000002E-2</v>
      </c>
      <c r="G222" s="16">
        <v>2.7199999999999998E-2</v>
      </c>
      <c r="H222" s="16">
        <v>5.2900000000000003E-2</v>
      </c>
      <c r="I222" s="16">
        <v>7.46E-2</v>
      </c>
      <c r="J222" s="16">
        <v>0.12920000000000001</v>
      </c>
      <c r="K222" s="16">
        <v>7.4099999999999999E-2</v>
      </c>
      <c r="L222" s="16">
        <v>2.1899999999999999E-2</v>
      </c>
      <c r="M222" s="16">
        <v>2.52E-2</v>
      </c>
      <c r="N222" s="16">
        <v>8.1799999999999998E-2</v>
      </c>
      <c r="O222" s="16">
        <v>0.25</v>
      </c>
      <c r="P222" s="16">
        <v>0.27</v>
      </c>
      <c r="Q222" s="16">
        <v>0.31</v>
      </c>
      <c r="R222" s="21">
        <v>0.12759999999999999</v>
      </c>
      <c r="S222" s="21">
        <v>0.14599999999999999</v>
      </c>
      <c r="T222" s="21">
        <v>0.1779</v>
      </c>
      <c r="U222" s="21">
        <v>0.22289999999999999</v>
      </c>
      <c r="V222" s="21">
        <v>0.30199999999999999</v>
      </c>
      <c r="W222" s="21">
        <v>0.3392</v>
      </c>
      <c r="X222" s="21">
        <v>0.3871</v>
      </c>
      <c r="Y222" s="21">
        <v>0.40360000000000001</v>
      </c>
      <c r="Z222" s="21">
        <v>0.4798</v>
      </c>
      <c r="AA222" s="21">
        <v>0.62109999999999999</v>
      </c>
      <c r="AB222" s="21">
        <v>0.75009999999999999</v>
      </c>
      <c r="AC222" s="21">
        <v>0.96689999999999998</v>
      </c>
      <c r="AD222" s="21">
        <v>1.1939</v>
      </c>
      <c r="AE222" s="21">
        <v>1.2852999999999999</v>
      </c>
      <c r="AF222" s="21">
        <v>1.3299000000000001</v>
      </c>
      <c r="AG222" s="21">
        <v>1.417</v>
      </c>
      <c r="AH222" s="16">
        <v>33.333333333333336</v>
      </c>
      <c r="AI222" s="16">
        <v>43.478260869565219</v>
      </c>
      <c r="AJ222" s="16">
        <v>35.460992907801419</v>
      </c>
      <c r="AK222" s="16">
        <v>34.432989690721648</v>
      </c>
      <c r="AL222" s="16">
        <v>20.662100456621008</v>
      </c>
      <c r="AM222" s="16">
        <v>48.658318425760285</v>
      </c>
      <c r="AN222" s="16">
        <v>70.066225165562926</v>
      </c>
      <c r="AO222" s="16">
        <v>100</v>
      </c>
      <c r="AP222" s="16">
        <v>101.57232704402517</v>
      </c>
      <c r="AQ222" s="16">
        <v>48.814229249011859</v>
      </c>
      <c r="AR222" s="16">
        <v>14.6</v>
      </c>
      <c r="AS222" s="16">
        <v>13.823368074602305</v>
      </c>
      <c r="AT222" s="16">
        <v>32.319241406558675</v>
      </c>
      <c r="AU222" s="16">
        <v>92.592592592592581</v>
      </c>
      <c r="AV222" s="16">
        <v>87.096774193548399</v>
      </c>
      <c r="AW222" s="16">
        <v>83.78378378378379</v>
      </c>
      <c r="AX222" s="9"/>
      <c r="AY222" s="5">
        <v>1.0395199500000001</v>
      </c>
      <c r="AZ222" s="5">
        <v>1.1847605400000001</v>
      </c>
      <c r="BA222" s="5">
        <v>1.04707956</v>
      </c>
    </row>
    <row r="223" spans="1:53" x14ac:dyDescent="0.2">
      <c r="A223" t="s">
        <v>243</v>
      </c>
      <c r="B223" s="16" t="s">
        <v>15</v>
      </c>
      <c r="C223" s="16" t="s">
        <v>15</v>
      </c>
      <c r="D223" s="16" t="s">
        <v>15</v>
      </c>
      <c r="E223" s="16" t="s">
        <v>15</v>
      </c>
      <c r="F223" s="16" t="s">
        <v>15</v>
      </c>
      <c r="G223" s="16" t="s">
        <v>15</v>
      </c>
      <c r="H223" s="16" t="s">
        <v>15</v>
      </c>
      <c r="I223" s="16" t="s">
        <v>15</v>
      </c>
      <c r="J223" s="16" t="s">
        <v>15</v>
      </c>
      <c r="K223" s="16" t="s">
        <v>15</v>
      </c>
      <c r="L223" s="16" t="s">
        <v>15</v>
      </c>
      <c r="M223" s="16" t="s">
        <v>15</v>
      </c>
      <c r="N223" s="16" t="s">
        <v>15</v>
      </c>
      <c r="O223" s="16">
        <v>1.8200000000000001E-2</v>
      </c>
      <c r="P223" s="16">
        <v>1.8200000000000001E-2</v>
      </c>
      <c r="Q223" s="16">
        <v>0.01</v>
      </c>
      <c r="R223" s="21" t="s">
        <v>15</v>
      </c>
      <c r="S223" s="21" t="s">
        <v>15</v>
      </c>
      <c r="T223" s="21" t="s">
        <v>15</v>
      </c>
      <c r="U223" s="21" t="s">
        <v>15</v>
      </c>
      <c r="V223" s="21" t="s">
        <v>15</v>
      </c>
      <c r="W223" s="21" t="s">
        <v>15</v>
      </c>
      <c r="X223" s="21" t="s">
        <v>15</v>
      </c>
      <c r="Y223" s="21" t="s">
        <v>15</v>
      </c>
      <c r="Z223" s="21" t="s">
        <v>15</v>
      </c>
      <c r="AA223" s="21" t="s">
        <v>15</v>
      </c>
      <c r="AB223" s="21" t="s">
        <v>15</v>
      </c>
      <c r="AC223" s="21" t="s">
        <v>15</v>
      </c>
      <c r="AD223" s="21">
        <v>0.27579999999999999</v>
      </c>
      <c r="AE223" s="21">
        <v>0.44429999999999997</v>
      </c>
      <c r="AF223" s="21">
        <v>0.44400000000000001</v>
      </c>
      <c r="AG223" s="21">
        <v>0.4743</v>
      </c>
      <c r="AH223" s="16" t="s">
        <v>15</v>
      </c>
      <c r="AI223" s="16" t="s">
        <v>15</v>
      </c>
      <c r="AJ223" s="16" t="s">
        <v>15</v>
      </c>
      <c r="AK223" s="16" t="s">
        <v>15</v>
      </c>
      <c r="AL223" s="16" t="s">
        <v>15</v>
      </c>
      <c r="AM223" s="16" t="s">
        <v>15</v>
      </c>
      <c r="AN223" s="16" t="s">
        <v>15</v>
      </c>
      <c r="AO223" s="16" t="s">
        <v>15</v>
      </c>
      <c r="AP223" s="16" t="s">
        <v>15</v>
      </c>
      <c r="AQ223" s="16" t="s">
        <v>15</v>
      </c>
      <c r="AR223" s="16" t="s">
        <v>15</v>
      </c>
      <c r="AS223" s="16" t="s">
        <v>15</v>
      </c>
      <c r="AT223" s="16" t="s">
        <v>15</v>
      </c>
      <c r="AU223" s="16">
        <v>79.130434782608702</v>
      </c>
      <c r="AV223" s="16">
        <v>101.11111111111113</v>
      </c>
      <c r="AW223" s="16">
        <v>25</v>
      </c>
      <c r="AX223" s="9"/>
      <c r="AY223" s="5">
        <v>1.05297087</v>
      </c>
      <c r="AZ223" s="5">
        <v>1.2543648300000001</v>
      </c>
      <c r="BA223" s="5">
        <v>1.2556673100000002</v>
      </c>
    </row>
    <row r="224" spans="1:53" x14ac:dyDescent="0.2">
      <c r="A224" t="s">
        <v>244</v>
      </c>
      <c r="B224" s="16">
        <v>0.29289999999999999</v>
      </c>
      <c r="C224" s="16">
        <v>0.21179999999999999</v>
      </c>
      <c r="D224" s="16">
        <v>0.24329999999999999</v>
      </c>
      <c r="E224" s="16">
        <v>0.21629999999999999</v>
      </c>
      <c r="F224" s="16">
        <v>0.21629999999999999</v>
      </c>
      <c r="G224" s="16" t="s">
        <v>15</v>
      </c>
      <c r="H224" s="16">
        <v>6.3100000000000003E-2</v>
      </c>
      <c r="I224" s="16">
        <v>0.12620000000000001</v>
      </c>
      <c r="J224" s="16">
        <v>0.2253</v>
      </c>
      <c r="K224" s="16">
        <v>0.1081</v>
      </c>
      <c r="L224" s="16">
        <v>0.3</v>
      </c>
      <c r="M224" s="16">
        <v>0.4</v>
      </c>
      <c r="N224" s="16">
        <v>0.3</v>
      </c>
      <c r="O224" s="16">
        <v>0.25</v>
      </c>
      <c r="P224" s="16">
        <v>0.65</v>
      </c>
      <c r="Q224" s="16">
        <v>0.38</v>
      </c>
      <c r="R224" s="21">
        <v>3.9948000000000001</v>
      </c>
      <c r="S224" s="21">
        <v>4.0343</v>
      </c>
      <c r="T224" s="21">
        <v>5.2389000000000001</v>
      </c>
      <c r="U224" s="21">
        <v>5.2027999999999999</v>
      </c>
      <c r="V224" s="21">
        <v>5.3049999999999997</v>
      </c>
      <c r="W224" s="21">
        <v>5.1635</v>
      </c>
      <c r="X224" s="21">
        <v>5.2483000000000004</v>
      </c>
      <c r="Y224" s="21">
        <v>5.4437999999999995</v>
      </c>
      <c r="Z224" s="21">
        <v>6.2869000000000002</v>
      </c>
      <c r="AA224" s="21">
        <v>6.4302999999999999</v>
      </c>
      <c r="AB224" s="21">
        <v>7.1599000000000004</v>
      </c>
      <c r="AC224" s="21">
        <v>7.5018000000000002</v>
      </c>
      <c r="AD224" s="21">
        <v>7.6802999999999999</v>
      </c>
      <c r="AE224" s="21">
        <v>11.795999999999999</v>
      </c>
      <c r="AF224" s="21">
        <v>12.4146</v>
      </c>
      <c r="AG224" s="21">
        <v>13.378500000000001</v>
      </c>
      <c r="AH224" s="16">
        <v>75.411946446961892</v>
      </c>
      <c r="AI224" s="16">
        <v>71.869697997964025</v>
      </c>
      <c r="AJ224" s="16">
        <v>84.361997226074891</v>
      </c>
      <c r="AK224" s="16">
        <v>300</v>
      </c>
      <c r="AL224" s="16">
        <v>77.415891195418766</v>
      </c>
      <c r="AM224" s="16" t="s">
        <v>15</v>
      </c>
      <c r="AN224" s="16">
        <v>53.839590443686014</v>
      </c>
      <c r="AO224" s="16">
        <v>51.870119194410201</v>
      </c>
      <c r="AP224" s="16">
        <v>59.52443857331572</v>
      </c>
      <c r="AQ224" s="16">
        <v>49.976883957466484</v>
      </c>
      <c r="AR224" s="16">
        <v>42.25352112676056</v>
      </c>
      <c r="AS224" s="16">
        <v>43.01075268817204</v>
      </c>
      <c r="AT224" s="16">
        <v>51.724137931034484</v>
      </c>
      <c r="AU224" s="16">
        <v>49.019607843137251</v>
      </c>
      <c r="AV224" s="16">
        <v>53.719008264462808</v>
      </c>
      <c r="AW224" s="16">
        <v>26.760563380281692</v>
      </c>
      <c r="AX224" s="9"/>
      <c r="AY224" s="5">
        <v>0.79631738699999999</v>
      </c>
      <c r="AZ224" s="5">
        <v>0.88612371800000012</v>
      </c>
      <c r="BA224" s="5">
        <v>0.69620746099999997</v>
      </c>
    </row>
    <row r="225" spans="1:53" x14ac:dyDescent="0.2">
      <c r="A225" t="s">
        <v>682</v>
      </c>
      <c r="B225" s="16" t="s">
        <v>15</v>
      </c>
      <c r="C225" s="16" t="s">
        <v>15</v>
      </c>
      <c r="D225" s="16" t="s">
        <v>15</v>
      </c>
      <c r="E225" s="16" t="s">
        <v>15</v>
      </c>
      <c r="F225" s="16" t="s">
        <v>15</v>
      </c>
      <c r="G225" s="16" t="s">
        <v>15</v>
      </c>
      <c r="H225" s="16" t="s">
        <v>15</v>
      </c>
      <c r="I225" s="16">
        <v>0.11600000000000001</v>
      </c>
      <c r="J225" s="16">
        <v>0.14000000000000001</v>
      </c>
      <c r="K225" s="16">
        <v>0.16</v>
      </c>
      <c r="L225" s="16">
        <v>0.17</v>
      </c>
      <c r="M225" s="16">
        <v>0.08</v>
      </c>
      <c r="N225" s="16">
        <v>0.11</v>
      </c>
      <c r="O225" s="16">
        <v>0.1</v>
      </c>
      <c r="P225" s="16">
        <v>0.17499999999999999</v>
      </c>
      <c r="Q225" s="16">
        <v>0.21</v>
      </c>
      <c r="R225" s="21" t="s">
        <v>15</v>
      </c>
      <c r="S225" s="21" t="s">
        <v>15</v>
      </c>
      <c r="T225" s="21" t="s">
        <v>15</v>
      </c>
      <c r="U225" s="21" t="s">
        <v>15</v>
      </c>
      <c r="V225" s="21" t="s">
        <v>15</v>
      </c>
      <c r="W225" s="21" t="s">
        <v>15</v>
      </c>
      <c r="X225" s="21">
        <v>1.4027000000000001</v>
      </c>
      <c r="Y225" s="21">
        <v>1.4432</v>
      </c>
      <c r="Z225" s="21">
        <v>1.6898</v>
      </c>
      <c r="AA225" s="21">
        <v>1.8982999999999999</v>
      </c>
      <c r="AB225" s="21">
        <v>2.1467000000000001</v>
      </c>
      <c r="AC225" s="21">
        <v>2.2608000000000001</v>
      </c>
      <c r="AD225" s="21">
        <v>2.4268999999999998</v>
      </c>
      <c r="AE225" s="21">
        <v>2.5933000000000002</v>
      </c>
      <c r="AF225" s="21">
        <v>3.0621</v>
      </c>
      <c r="AG225" s="21">
        <v>3.2879</v>
      </c>
      <c r="AH225" s="16" t="s">
        <v>15</v>
      </c>
      <c r="AI225" s="16" t="s">
        <v>15</v>
      </c>
      <c r="AJ225" s="16" t="s">
        <v>15</v>
      </c>
      <c r="AK225" s="16" t="s">
        <v>15</v>
      </c>
      <c r="AL225" s="16" t="s">
        <v>15</v>
      </c>
      <c r="AM225" s="16" t="s">
        <v>15</v>
      </c>
      <c r="AN225" s="16" t="s">
        <v>15</v>
      </c>
      <c r="AO225" s="16">
        <v>37.41935483870968</v>
      </c>
      <c r="AP225" s="16">
        <v>37.837837837837839</v>
      </c>
      <c r="AQ225" s="16">
        <v>44.211108040895276</v>
      </c>
      <c r="AR225" s="16">
        <v>50.640452785224909</v>
      </c>
      <c r="AS225" s="16">
        <v>41.49377593360996</v>
      </c>
      <c r="AT225" s="16">
        <v>42.323970757983837</v>
      </c>
      <c r="AU225" s="16">
        <v>41.254125412541256</v>
      </c>
      <c r="AV225" s="16">
        <v>38.888888888888886</v>
      </c>
      <c r="AW225" s="16">
        <v>42.857142857142854</v>
      </c>
      <c r="AX225" s="9"/>
      <c r="AY225" s="5">
        <v>1.1949338199999999</v>
      </c>
      <c r="AZ225" s="5">
        <v>1.2138492600000002</v>
      </c>
      <c r="BA225" s="5">
        <v>0.96435265000000014</v>
      </c>
    </row>
    <row r="226" spans="1:53" x14ac:dyDescent="0.2">
      <c r="A226" t="s">
        <v>683</v>
      </c>
      <c r="B226" s="16" t="s">
        <v>15</v>
      </c>
      <c r="C226" s="16" t="s">
        <v>15</v>
      </c>
      <c r="D226" s="16" t="s">
        <v>15</v>
      </c>
      <c r="E226" s="16" t="s">
        <v>15</v>
      </c>
      <c r="F226" s="16" t="s">
        <v>15</v>
      </c>
      <c r="G226" s="16" t="s">
        <v>15</v>
      </c>
      <c r="H226" s="16" t="s">
        <v>15</v>
      </c>
      <c r="I226" s="16" t="s">
        <v>15</v>
      </c>
      <c r="J226" s="16" t="s">
        <v>15</v>
      </c>
      <c r="K226" s="16" t="s">
        <v>15</v>
      </c>
      <c r="L226" s="16" t="s">
        <v>15</v>
      </c>
      <c r="M226" s="16" t="s">
        <v>15</v>
      </c>
      <c r="N226" s="16" t="s">
        <v>15</v>
      </c>
      <c r="O226" s="16" t="s">
        <v>15</v>
      </c>
      <c r="P226" s="16" t="s">
        <v>15</v>
      </c>
      <c r="Q226" s="16" t="s">
        <v>15</v>
      </c>
      <c r="R226" s="21" t="s">
        <v>15</v>
      </c>
      <c r="S226" s="21" t="s">
        <v>15</v>
      </c>
      <c r="T226" s="21" t="s">
        <v>15</v>
      </c>
      <c r="U226" s="21" t="s">
        <v>15</v>
      </c>
      <c r="V226" s="21" t="s">
        <v>15</v>
      </c>
      <c r="W226" s="21" t="s">
        <v>15</v>
      </c>
      <c r="X226" s="21" t="s">
        <v>15</v>
      </c>
      <c r="Y226" s="21" t="s">
        <v>15</v>
      </c>
      <c r="Z226" s="21" t="s">
        <v>15</v>
      </c>
      <c r="AA226" s="21" t="s">
        <v>15</v>
      </c>
      <c r="AB226" s="21" t="s">
        <v>15</v>
      </c>
      <c r="AC226" s="21" t="s">
        <v>15</v>
      </c>
      <c r="AD226" s="21" t="s">
        <v>15</v>
      </c>
      <c r="AE226" s="21">
        <v>33.285200000000003</v>
      </c>
      <c r="AF226" s="21">
        <v>29.180700000000002</v>
      </c>
      <c r="AG226" s="21">
        <v>1.5359</v>
      </c>
      <c r="AH226" s="16" t="s">
        <v>15</v>
      </c>
      <c r="AI226" s="16" t="s">
        <v>15</v>
      </c>
      <c r="AJ226" s="16" t="s">
        <v>15</v>
      </c>
      <c r="AK226" s="16" t="s">
        <v>15</v>
      </c>
      <c r="AL226" s="16" t="s">
        <v>15</v>
      </c>
      <c r="AM226" s="16" t="s">
        <v>15</v>
      </c>
      <c r="AN226" s="16" t="s">
        <v>15</v>
      </c>
      <c r="AO226" s="16" t="s">
        <v>15</v>
      </c>
      <c r="AP226" s="16" t="s">
        <v>15</v>
      </c>
      <c r="AQ226" s="16" t="s">
        <v>15</v>
      </c>
      <c r="AR226" s="16" t="s">
        <v>15</v>
      </c>
      <c r="AS226" s="16" t="s">
        <v>15</v>
      </c>
      <c r="AT226" s="16" t="s">
        <v>15</v>
      </c>
      <c r="AU226" s="16" t="s">
        <v>15</v>
      </c>
      <c r="AV226" s="16" t="s">
        <v>15</v>
      </c>
      <c r="AW226" s="16" t="s">
        <v>15</v>
      </c>
      <c r="AX226" s="9"/>
      <c r="AY226" s="5">
        <v>1.37516985</v>
      </c>
      <c r="AZ226" s="5">
        <v>1.37516985</v>
      </c>
      <c r="BA226" s="5">
        <v>1.37516985</v>
      </c>
    </row>
    <row r="227" spans="1:53" x14ac:dyDescent="0.2">
      <c r="A227" t="s">
        <v>245</v>
      </c>
      <c r="B227" s="16" t="s">
        <v>15</v>
      </c>
      <c r="C227" s="16" t="s">
        <v>15</v>
      </c>
      <c r="D227" s="16" t="s">
        <v>15</v>
      </c>
      <c r="E227" s="16" t="s">
        <v>15</v>
      </c>
      <c r="F227" s="16" t="s">
        <v>15</v>
      </c>
      <c r="G227" s="16" t="s">
        <v>15</v>
      </c>
      <c r="H227" s="16" t="s">
        <v>15</v>
      </c>
      <c r="I227" s="16" t="s">
        <v>15</v>
      </c>
      <c r="J227" s="16" t="s">
        <v>15</v>
      </c>
      <c r="K227" s="16">
        <v>9.7600000000000006E-2</v>
      </c>
      <c r="L227" s="16">
        <v>9.7600000000000006E-2</v>
      </c>
      <c r="M227" s="16">
        <v>9.7600000000000006E-2</v>
      </c>
      <c r="N227" s="16">
        <v>9.7600000000000006E-2</v>
      </c>
      <c r="O227" s="16" t="s">
        <v>15</v>
      </c>
      <c r="P227" s="16" t="s">
        <v>15</v>
      </c>
      <c r="Q227" s="16" t="s">
        <v>15</v>
      </c>
      <c r="R227" s="21" t="s">
        <v>15</v>
      </c>
      <c r="S227" s="21" t="s">
        <v>15</v>
      </c>
      <c r="T227" s="21" t="s">
        <v>15</v>
      </c>
      <c r="U227" s="21" t="s">
        <v>15</v>
      </c>
      <c r="V227" s="21" t="s">
        <v>15</v>
      </c>
      <c r="W227" s="21" t="s">
        <v>15</v>
      </c>
      <c r="X227" s="21">
        <v>0.6008</v>
      </c>
      <c r="Y227" s="21">
        <v>0.42699999999999999</v>
      </c>
      <c r="Z227" s="21">
        <v>0.49769999999999998</v>
      </c>
      <c r="AA227" s="21">
        <v>0.73980000000000001</v>
      </c>
      <c r="AB227" s="21">
        <v>0.81179999999999997</v>
      </c>
      <c r="AC227" s="21">
        <v>0.76119999999999999</v>
      </c>
      <c r="AD227" s="21">
        <v>0.76119999999999999</v>
      </c>
      <c r="AE227" s="21">
        <v>0.44330000000000003</v>
      </c>
      <c r="AF227" s="21">
        <v>0.15579999999999999</v>
      </c>
      <c r="AG227" s="21">
        <v>0.41520000000000001</v>
      </c>
      <c r="AH227" s="16" t="s">
        <v>15</v>
      </c>
      <c r="AI227" s="16" t="s">
        <v>15</v>
      </c>
      <c r="AJ227" s="16" t="s">
        <v>15</v>
      </c>
      <c r="AK227" s="16" t="s">
        <v>15</v>
      </c>
      <c r="AL227" s="16" t="s">
        <v>15</v>
      </c>
      <c r="AM227" s="16" t="s">
        <v>15</v>
      </c>
      <c r="AN227" s="16" t="s">
        <v>15</v>
      </c>
      <c r="AO227" s="16" t="s">
        <v>15</v>
      </c>
      <c r="AP227" s="16" t="s">
        <v>15</v>
      </c>
      <c r="AQ227" s="16">
        <v>55.328798185941039</v>
      </c>
      <c r="AR227" s="16">
        <v>96.347482724580459</v>
      </c>
      <c r="AS227" s="16">
        <v>-347.33096085409255</v>
      </c>
      <c r="AT227" s="16">
        <v>-17.550800215788527</v>
      </c>
      <c r="AU227" s="16" t="s">
        <v>15</v>
      </c>
      <c r="AV227" s="16" t="s">
        <v>15</v>
      </c>
      <c r="AW227" s="16" t="s">
        <v>15</v>
      </c>
      <c r="AX227" s="9"/>
      <c r="AY227" s="5">
        <v>0.25554089000000002</v>
      </c>
      <c r="AZ227" s="5">
        <v>1.1045910200000002</v>
      </c>
      <c r="BA227" s="5">
        <v>1.0577694099999999</v>
      </c>
    </row>
    <row r="228" spans="1:53" x14ac:dyDescent="0.2">
      <c r="A228" t="s">
        <v>246</v>
      </c>
      <c r="B228" s="16">
        <v>0.9</v>
      </c>
      <c r="C228" s="16">
        <v>0.9</v>
      </c>
      <c r="D228" s="16">
        <v>1</v>
      </c>
      <c r="E228" s="16">
        <v>1</v>
      </c>
      <c r="F228" s="16">
        <v>1</v>
      </c>
      <c r="G228" s="16">
        <v>1</v>
      </c>
      <c r="H228" s="16">
        <v>1</v>
      </c>
      <c r="I228" s="16">
        <v>1</v>
      </c>
      <c r="J228" s="16">
        <v>1.1000000000000001</v>
      </c>
      <c r="K228" s="16">
        <v>1.1000000000000001</v>
      </c>
      <c r="L228" s="16">
        <v>1.25</v>
      </c>
      <c r="M228" s="16">
        <v>1.2</v>
      </c>
      <c r="N228" s="16">
        <v>1.05</v>
      </c>
      <c r="O228" s="16">
        <v>1.05</v>
      </c>
      <c r="P228" s="16">
        <v>1.1499999999999999</v>
      </c>
      <c r="Q228" s="16">
        <v>1.1000000000000001</v>
      </c>
      <c r="R228" s="21">
        <v>26.431799999999999</v>
      </c>
      <c r="S228" s="21">
        <v>29.477899999999998</v>
      </c>
      <c r="T228" s="21">
        <v>31.398399999999999</v>
      </c>
      <c r="U228" s="21">
        <v>33.619500000000002</v>
      </c>
      <c r="V228" s="21">
        <v>36.311999999999998</v>
      </c>
      <c r="W228" s="21">
        <v>37.480800000000002</v>
      </c>
      <c r="X228" s="21">
        <v>38.293399999999998</v>
      </c>
      <c r="Y228" s="21">
        <v>40.611899999999999</v>
      </c>
      <c r="Z228" s="21">
        <v>44.603200000000001</v>
      </c>
      <c r="AA228" s="21">
        <v>47.337800000000001</v>
      </c>
      <c r="AB228" s="21">
        <v>54.7759</v>
      </c>
      <c r="AC228" s="21">
        <v>52.660299999999999</v>
      </c>
      <c r="AD228" s="21">
        <v>54.141399999999997</v>
      </c>
      <c r="AE228" s="21">
        <v>55.058500000000002</v>
      </c>
      <c r="AF228" s="21">
        <v>59.854199999999999</v>
      </c>
      <c r="AG228" s="21">
        <v>68.508600000000001</v>
      </c>
      <c r="AH228" s="16">
        <v>41.844894922819421</v>
      </c>
      <c r="AI228" s="16">
        <v>63.291139240506332</v>
      </c>
      <c r="AJ228" s="16">
        <v>42.553191489361701</v>
      </c>
      <c r="AK228" s="16">
        <v>42.016806722689076</v>
      </c>
      <c r="AL228" s="16">
        <v>39.682539682539684</v>
      </c>
      <c r="AM228" s="16">
        <v>39.840637450199203</v>
      </c>
      <c r="AN228" s="16">
        <v>37.31343283582089</v>
      </c>
      <c r="AO228" s="16">
        <v>44.642857142857139</v>
      </c>
      <c r="AP228" s="16">
        <v>39.426523297491038</v>
      </c>
      <c r="AQ228" s="16">
        <v>42.96875</v>
      </c>
      <c r="AR228" s="16">
        <v>34.435261707988985</v>
      </c>
      <c r="AS228" s="16">
        <v>50.847457627118644</v>
      </c>
      <c r="AT228" s="16">
        <v>55.851063829787236</v>
      </c>
      <c r="AU228" s="16">
        <v>43.388429752066124</v>
      </c>
      <c r="AV228" s="16">
        <v>35.714285714285708</v>
      </c>
      <c r="AW228" s="16">
        <v>37.800687285223368</v>
      </c>
      <c r="AX228" s="9"/>
      <c r="AY228" s="5">
        <v>0.30467240540000001</v>
      </c>
      <c r="AZ228" s="5">
        <v>0.56066471900000003</v>
      </c>
      <c r="BA228" s="5">
        <v>0.50385273900000005</v>
      </c>
    </row>
    <row r="229" spans="1:53" x14ac:dyDescent="0.2">
      <c r="A229" t="s">
        <v>247</v>
      </c>
      <c r="B229" s="16" t="s">
        <v>15</v>
      </c>
      <c r="C229" s="16" t="s">
        <v>15</v>
      </c>
      <c r="D229" s="16" t="s">
        <v>15</v>
      </c>
      <c r="E229" s="16" t="s">
        <v>15</v>
      </c>
      <c r="F229" s="16" t="s">
        <v>15</v>
      </c>
      <c r="G229" s="16" t="s">
        <v>15</v>
      </c>
      <c r="H229" s="16" t="s">
        <v>15</v>
      </c>
      <c r="I229" s="16" t="s">
        <v>15</v>
      </c>
      <c r="J229" s="16" t="s">
        <v>15</v>
      </c>
      <c r="K229" s="16" t="s">
        <v>15</v>
      </c>
      <c r="L229" s="16" t="s">
        <v>15</v>
      </c>
      <c r="M229" s="16" t="s">
        <v>15</v>
      </c>
      <c r="N229" s="16">
        <v>1</v>
      </c>
      <c r="O229" s="16">
        <v>0.5</v>
      </c>
      <c r="P229" s="16">
        <v>0.5</v>
      </c>
      <c r="Q229" s="16">
        <v>0.5</v>
      </c>
      <c r="R229" s="21" t="s">
        <v>15</v>
      </c>
      <c r="S229" s="21" t="s">
        <v>15</v>
      </c>
      <c r="T229" s="21" t="s">
        <v>15</v>
      </c>
      <c r="U229" s="21" t="s">
        <v>15</v>
      </c>
      <c r="V229" s="21" t="s">
        <v>15</v>
      </c>
      <c r="W229" s="21" t="s">
        <v>15</v>
      </c>
      <c r="X229" s="21" t="s">
        <v>15</v>
      </c>
      <c r="Y229" s="21" t="s">
        <v>15</v>
      </c>
      <c r="Z229" s="21" t="s">
        <v>15</v>
      </c>
      <c r="AA229" s="21" t="s">
        <v>15</v>
      </c>
      <c r="AB229" s="21" t="s">
        <v>15</v>
      </c>
      <c r="AC229" s="21" t="s">
        <v>15</v>
      </c>
      <c r="AD229" s="21">
        <v>4.7652999999999999</v>
      </c>
      <c r="AE229" s="21">
        <v>4.6402999999999999</v>
      </c>
      <c r="AF229" s="21">
        <v>4.4240000000000004</v>
      </c>
      <c r="AG229" s="21">
        <v>4.6585999999999999</v>
      </c>
      <c r="AH229" s="16" t="s">
        <v>15</v>
      </c>
      <c r="AI229" s="16" t="s">
        <v>15</v>
      </c>
      <c r="AJ229" s="16" t="s">
        <v>15</v>
      </c>
      <c r="AK229" s="16" t="s">
        <v>15</v>
      </c>
      <c r="AL229" s="16" t="s">
        <v>15</v>
      </c>
      <c r="AM229" s="16" t="s">
        <v>15</v>
      </c>
      <c r="AN229" s="16" t="s">
        <v>15</v>
      </c>
      <c r="AO229" s="16" t="s">
        <v>15</v>
      </c>
      <c r="AP229" s="16" t="s">
        <v>15</v>
      </c>
      <c r="AQ229" s="16" t="s">
        <v>15</v>
      </c>
      <c r="AR229" s="16" t="s">
        <v>15</v>
      </c>
      <c r="AS229" s="16" t="s">
        <v>15</v>
      </c>
      <c r="AT229" s="16">
        <v>112.35955056179776</v>
      </c>
      <c r="AU229" s="16">
        <v>79.365079365079367</v>
      </c>
      <c r="AV229" s="16">
        <v>178.57142857142856</v>
      </c>
      <c r="AW229" s="16">
        <v>208.33333333333334</v>
      </c>
      <c r="AX229" s="9"/>
      <c r="AY229" s="5">
        <v>1.2697795199999999</v>
      </c>
      <c r="AZ229" s="5">
        <v>1.1716473000000001</v>
      </c>
      <c r="BA229" s="5">
        <v>1.10494746</v>
      </c>
    </row>
    <row r="230" spans="1:53" x14ac:dyDescent="0.2">
      <c r="A230" t="s">
        <v>684</v>
      </c>
      <c r="B230" s="16" t="s">
        <v>15</v>
      </c>
      <c r="C230" s="16" t="s">
        <v>15</v>
      </c>
      <c r="D230" s="16" t="s">
        <v>15</v>
      </c>
      <c r="E230" s="16" t="s">
        <v>15</v>
      </c>
      <c r="F230" s="16" t="s">
        <v>15</v>
      </c>
      <c r="G230" s="16" t="s">
        <v>15</v>
      </c>
      <c r="H230" s="16" t="s">
        <v>15</v>
      </c>
      <c r="I230" s="16" t="s">
        <v>15</v>
      </c>
      <c r="J230" s="16" t="s">
        <v>15</v>
      </c>
      <c r="K230" s="16" t="s">
        <v>15</v>
      </c>
      <c r="L230" s="16" t="s">
        <v>15</v>
      </c>
      <c r="M230" s="16" t="s">
        <v>15</v>
      </c>
      <c r="N230" s="16" t="s">
        <v>15</v>
      </c>
      <c r="O230" s="16" t="s">
        <v>15</v>
      </c>
      <c r="P230" s="16" t="s">
        <v>15</v>
      </c>
      <c r="Q230" s="16">
        <v>0.09</v>
      </c>
      <c r="R230" s="21" t="s">
        <v>15</v>
      </c>
      <c r="S230" s="21" t="s">
        <v>15</v>
      </c>
      <c r="T230" s="21" t="s">
        <v>15</v>
      </c>
      <c r="U230" s="21" t="s">
        <v>15</v>
      </c>
      <c r="V230" s="21" t="s">
        <v>15</v>
      </c>
      <c r="W230" s="21" t="s">
        <v>15</v>
      </c>
      <c r="X230" s="21" t="s">
        <v>15</v>
      </c>
      <c r="Y230" s="21" t="s">
        <v>15</v>
      </c>
      <c r="Z230" s="21" t="s">
        <v>15</v>
      </c>
      <c r="AA230" s="21" t="s">
        <v>15</v>
      </c>
      <c r="AB230" s="21" t="s">
        <v>15</v>
      </c>
      <c r="AC230" s="21" t="s">
        <v>15</v>
      </c>
      <c r="AD230" s="21" t="s">
        <v>15</v>
      </c>
      <c r="AE230" s="21" t="s">
        <v>15</v>
      </c>
      <c r="AF230" s="21" t="s">
        <v>15</v>
      </c>
      <c r="AG230" s="21">
        <v>1.103</v>
      </c>
      <c r="AH230" s="16" t="s">
        <v>15</v>
      </c>
      <c r="AI230" s="16" t="s">
        <v>15</v>
      </c>
      <c r="AJ230" s="16" t="s">
        <v>15</v>
      </c>
      <c r="AK230" s="16" t="s">
        <v>15</v>
      </c>
      <c r="AL230" s="16" t="s">
        <v>15</v>
      </c>
      <c r="AM230" s="16" t="s">
        <v>15</v>
      </c>
      <c r="AN230" s="16" t="s">
        <v>15</v>
      </c>
      <c r="AO230" s="16" t="s">
        <v>15</v>
      </c>
      <c r="AP230" s="16" t="s">
        <v>15</v>
      </c>
      <c r="AQ230" s="16" t="s">
        <v>15</v>
      </c>
      <c r="AR230" s="16" t="s">
        <v>15</v>
      </c>
      <c r="AS230" s="16" t="s">
        <v>15</v>
      </c>
      <c r="AT230" s="16" t="s">
        <v>15</v>
      </c>
      <c r="AU230" s="16" t="s">
        <v>15</v>
      </c>
      <c r="AV230" s="16" t="s">
        <v>15</v>
      </c>
      <c r="AW230" s="16">
        <v>44.999999999999993</v>
      </c>
      <c r="AX230" s="9"/>
      <c r="AY230" s="5">
        <v>0.98631484800000013</v>
      </c>
      <c r="AZ230" s="5">
        <v>0.98631484800000013</v>
      </c>
      <c r="BA230" s="5">
        <v>0.98631484800000013</v>
      </c>
    </row>
    <row r="231" spans="1:53" x14ac:dyDescent="0.2">
      <c r="A231" t="s">
        <v>248</v>
      </c>
      <c r="B231" s="16" t="s">
        <v>15</v>
      </c>
      <c r="C231" s="16" t="s">
        <v>15</v>
      </c>
      <c r="D231" s="16" t="s">
        <v>15</v>
      </c>
      <c r="E231" s="16" t="s">
        <v>15</v>
      </c>
      <c r="F231" s="16" t="s">
        <v>15</v>
      </c>
      <c r="G231" s="16">
        <v>0.34289999999999998</v>
      </c>
      <c r="H231" s="16" t="s">
        <v>15</v>
      </c>
      <c r="I231" s="16" t="s">
        <v>15</v>
      </c>
      <c r="J231" s="16" t="s">
        <v>15</v>
      </c>
      <c r="K231" s="16">
        <v>9.5200000000000007E-2</v>
      </c>
      <c r="L231" s="16">
        <v>0.1143</v>
      </c>
      <c r="M231" s="16">
        <v>0.12859999999999999</v>
      </c>
      <c r="N231" s="16">
        <v>0.1381</v>
      </c>
      <c r="O231" s="16">
        <v>0.13170000000000001</v>
      </c>
      <c r="P231" s="16">
        <v>9.5200000000000007E-2</v>
      </c>
      <c r="Q231" s="16">
        <v>0.15</v>
      </c>
      <c r="R231" s="21" t="s">
        <v>15</v>
      </c>
      <c r="S231" s="21" t="s">
        <v>15</v>
      </c>
      <c r="T231" s="21" t="s">
        <v>15</v>
      </c>
      <c r="U231" s="21" t="s">
        <v>15</v>
      </c>
      <c r="V231" s="21" t="s">
        <v>15</v>
      </c>
      <c r="W231" s="21">
        <v>6.5849000000000002</v>
      </c>
      <c r="X231" s="21">
        <v>7.1929999999999996</v>
      </c>
      <c r="Y231" s="21">
        <v>7.1929999999999996</v>
      </c>
      <c r="Z231" s="21">
        <v>1.6198999999999999</v>
      </c>
      <c r="AA231" s="21">
        <v>1.6764000000000001</v>
      </c>
      <c r="AB231" s="21">
        <v>1.8075999999999999</v>
      </c>
      <c r="AC231" s="21">
        <v>1.9550000000000001</v>
      </c>
      <c r="AD231" s="21">
        <v>2.1063000000000001</v>
      </c>
      <c r="AE231" s="21">
        <v>2.2075</v>
      </c>
      <c r="AF231" s="21">
        <v>2.3612000000000002</v>
      </c>
      <c r="AG231" s="21">
        <v>2.5794999999999999</v>
      </c>
      <c r="AH231" s="16" t="s">
        <v>15</v>
      </c>
      <c r="AI231" s="16" t="s">
        <v>15</v>
      </c>
      <c r="AJ231" s="16" t="s">
        <v>15</v>
      </c>
      <c r="AK231" s="16" t="s">
        <v>15</v>
      </c>
      <c r="AL231" s="16" t="s">
        <v>15</v>
      </c>
      <c r="AM231" s="16">
        <v>45.574162679425839</v>
      </c>
      <c r="AN231" s="16" t="s">
        <v>15</v>
      </c>
      <c r="AO231" s="16" t="s">
        <v>15</v>
      </c>
      <c r="AP231" s="16" t="s">
        <v>15</v>
      </c>
      <c r="AQ231" s="16">
        <v>71.41785446361591</v>
      </c>
      <c r="AR231" s="16">
        <v>50</v>
      </c>
      <c r="AS231" s="16">
        <v>50.019447685725396</v>
      </c>
      <c r="AT231" s="16">
        <v>50</v>
      </c>
      <c r="AU231" s="16">
        <v>55.312893742125155</v>
      </c>
      <c r="AV231" s="16">
        <v>34.467776973207826</v>
      </c>
      <c r="AW231" s="16">
        <v>48.387096774193544</v>
      </c>
      <c r="AX231" s="9"/>
      <c r="AY231" s="5">
        <v>0.65977647900000003</v>
      </c>
      <c r="AZ231" s="5">
        <v>1.0309942000000001</v>
      </c>
      <c r="BA231" s="5">
        <v>0.98490570399999999</v>
      </c>
    </row>
    <row r="232" spans="1:53" x14ac:dyDescent="0.2">
      <c r="A232" t="s">
        <v>249</v>
      </c>
      <c r="B232" s="16" t="s">
        <v>15</v>
      </c>
      <c r="C232" s="16" t="s">
        <v>15</v>
      </c>
      <c r="D232" s="16" t="s">
        <v>15</v>
      </c>
      <c r="E232" s="16">
        <v>3.0599999999999999E-2</v>
      </c>
      <c r="F232" s="16">
        <v>0.12239999999999999</v>
      </c>
      <c r="G232" s="16">
        <v>0.12239999999999999</v>
      </c>
      <c r="H232" s="16" t="s">
        <v>15</v>
      </c>
      <c r="I232" s="16">
        <v>0.42859999999999998</v>
      </c>
      <c r="J232" s="16">
        <v>0.39789999999999998</v>
      </c>
      <c r="K232" s="16">
        <v>0.1032</v>
      </c>
      <c r="L232" s="16">
        <v>0.12039999999999999</v>
      </c>
      <c r="M232" s="16">
        <v>0.12859999999999999</v>
      </c>
      <c r="N232" s="16">
        <v>0.38569999999999999</v>
      </c>
      <c r="O232" s="16">
        <v>0.21429999999999999</v>
      </c>
      <c r="P232" s="16">
        <v>0.34</v>
      </c>
      <c r="Q232" s="16">
        <v>0.18</v>
      </c>
      <c r="R232" s="21">
        <v>-1.5270000000000001</v>
      </c>
      <c r="S232" s="21">
        <v>-0.64680000000000004</v>
      </c>
      <c r="T232" s="21">
        <v>5.1700000000000003E-2</v>
      </c>
      <c r="U232" s="21">
        <v>1.0987</v>
      </c>
      <c r="V232" s="21">
        <v>1.2344999999999999</v>
      </c>
      <c r="W232" s="21">
        <v>1.0297000000000001</v>
      </c>
      <c r="X232" s="21">
        <v>1.2963</v>
      </c>
      <c r="Y232" s="21">
        <v>1.5188999999999999</v>
      </c>
      <c r="Z232" s="21">
        <v>1.4942</v>
      </c>
      <c r="AA232" s="21">
        <v>1.4466000000000001</v>
      </c>
      <c r="AB232" s="21">
        <v>1.8917999999999999</v>
      </c>
      <c r="AC232" s="21">
        <v>2.149</v>
      </c>
      <c r="AD232" s="21">
        <v>2.2416</v>
      </c>
      <c r="AE232" s="21">
        <v>2.3106</v>
      </c>
      <c r="AF232" s="21">
        <v>2.5992999999999999</v>
      </c>
      <c r="AG232" s="21">
        <v>2.8834</v>
      </c>
      <c r="AH232" s="16" t="s">
        <v>15</v>
      </c>
      <c r="AI232" s="16" t="s">
        <v>15</v>
      </c>
      <c r="AJ232" s="16" t="s">
        <v>15</v>
      </c>
      <c r="AK232" s="16">
        <v>8.1665332265812651</v>
      </c>
      <c r="AL232" s="16">
        <v>73.513513513513502</v>
      </c>
      <c r="AM232" s="16">
        <v>-153.7688442211055</v>
      </c>
      <c r="AN232" s="16" t="s">
        <v>15</v>
      </c>
      <c r="AO232" s="16">
        <v>194.46460980036295</v>
      </c>
      <c r="AP232" s="16">
        <v>71.423442828935549</v>
      </c>
      <c r="AQ232" s="16">
        <v>34.400000000000006</v>
      </c>
      <c r="AR232" s="16">
        <v>28.571428571428569</v>
      </c>
      <c r="AS232" s="16">
        <v>31.918590220898484</v>
      </c>
      <c r="AT232" s="16">
        <v>97.818919604362165</v>
      </c>
      <c r="AU232" s="16">
        <v>52.090422946037918</v>
      </c>
      <c r="AV232" s="16">
        <v>87.179487179487182</v>
      </c>
      <c r="AW232" s="16">
        <v>31.03448275862069</v>
      </c>
      <c r="AX232" s="9"/>
      <c r="AY232" s="5">
        <v>1.0029446500000001</v>
      </c>
      <c r="AZ232" s="5">
        <v>1.3995732600000002</v>
      </c>
      <c r="BA232" s="5">
        <v>0.96862530699999994</v>
      </c>
    </row>
    <row r="233" spans="1:53" x14ac:dyDescent="0.2">
      <c r="A233" t="s">
        <v>685</v>
      </c>
      <c r="B233" s="16" t="s">
        <v>15</v>
      </c>
      <c r="C233" s="16" t="s">
        <v>15</v>
      </c>
      <c r="D233" s="16" t="s">
        <v>15</v>
      </c>
      <c r="E233" s="16" t="s">
        <v>15</v>
      </c>
      <c r="F233" s="16" t="s">
        <v>15</v>
      </c>
      <c r="G233" s="16" t="s">
        <v>15</v>
      </c>
      <c r="H233" s="16" t="s">
        <v>15</v>
      </c>
      <c r="I233" s="16" t="s">
        <v>15</v>
      </c>
      <c r="J233" s="16" t="s">
        <v>15</v>
      </c>
      <c r="K233" s="16" t="s">
        <v>15</v>
      </c>
      <c r="L233" s="16" t="s">
        <v>15</v>
      </c>
      <c r="M233" s="16" t="s">
        <v>15</v>
      </c>
      <c r="N233" s="16" t="s">
        <v>15</v>
      </c>
      <c r="O233" s="16" t="s">
        <v>15</v>
      </c>
      <c r="P233" s="16" t="s">
        <v>15</v>
      </c>
      <c r="Q233" s="16" t="s">
        <v>15</v>
      </c>
      <c r="R233" s="21" t="s">
        <v>15</v>
      </c>
      <c r="S233" s="21" t="s">
        <v>15</v>
      </c>
      <c r="T233" s="21" t="s">
        <v>15</v>
      </c>
      <c r="U233" s="21" t="s">
        <v>15</v>
      </c>
      <c r="V233" s="21" t="s">
        <v>15</v>
      </c>
      <c r="W233" s="21" t="s">
        <v>15</v>
      </c>
      <c r="X233" s="21" t="s">
        <v>15</v>
      </c>
      <c r="Y233" s="21" t="s">
        <v>15</v>
      </c>
      <c r="Z233" s="21" t="s">
        <v>15</v>
      </c>
      <c r="AA233" s="21" t="s">
        <v>15</v>
      </c>
      <c r="AB233" s="21" t="s">
        <v>15</v>
      </c>
      <c r="AC233" s="21" t="s">
        <v>15</v>
      </c>
      <c r="AD233" s="21" t="s">
        <v>15</v>
      </c>
      <c r="AE233" s="21" t="s">
        <v>15</v>
      </c>
      <c r="AF233" s="21" t="s">
        <v>15</v>
      </c>
      <c r="AG233" s="21">
        <v>1.8445</v>
      </c>
      <c r="AH233" s="16" t="s">
        <v>15</v>
      </c>
      <c r="AI233" s="16" t="s">
        <v>15</v>
      </c>
      <c r="AJ233" s="16" t="s">
        <v>15</v>
      </c>
      <c r="AK233" s="16" t="s">
        <v>15</v>
      </c>
      <c r="AL233" s="16" t="s">
        <v>15</v>
      </c>
      <c r="AM233" s="16" t="s">
        <v>15</v>
      </c>
      <c r="AN233" s="16" t="s">
        <v>15</v>
      </c>
      <c r="AO233" s="16" t="s">
        <v>15</v>
      </c>
      <c r="AP233" s="16" t="s">
        <v>15</v>
      </c>
      <c r="AQ233" s="16" t="s">
        <v>15</v>
      </c>
      <c r="AR233" s="16" t="s">
        <v>15</v>
      </c>
      <c r="AS233" s="16" t="s">
        <v>15</v>
      </c>
      <c r="AT233" s="16" t="s">
        <v>15</v>
      </c>
      <c r="AU233" s="16" t="s">
        <v>15</v>
      </c>
      <c r="AV233" s="16" t="s">
        <v>15</v>
      </c>
      <c r="AW233" s="16" t="s">
        <v>15</v>
      </c>
      <c r="AX233" s="9"/>
      <c r="AY233" s="5">
        <v>1.241468</v>
      </c>
      <c r="AZ233" s="5">
        <v>1.241468</v>
      </c>
      <c r="BA233" s="5">
        <v>1.241468</v>
      </c>
    </row>
    <row r="234" spans="1:53" x14ac:dyDescent="0.2">
      <c r="A234" t="s">
        <v>250</v>
      </c>
      <c r="B234" s="16" t="s">
        <v>15</v>
      </c>
      <c r="C234" s="16" t="s">
        <v>15</v>
      </c>
      <c r="D234" s="16">
        <v>4.2099999999999999E-2</v>
      </c>
      <c r="E234" s="16">
        <v>4.2099999999999999E-2</v>
      </c>
      <c r="F234" s="16">
        <v>0.1328</v>
      </c>
      <c r="G234" s="16">
        <v>0.14549999999999999</v>
      </c>
      <c r="H234" s="16">
        <v>7.7600000000000002E-2</v>
      </c>
      <c r="I234" s="16">
        <v>0.1115</v>
      </c>
      <c r="J234" s="16">
        <v>6.1100000000000002E-2</v>
      </c>
      <c r="K234" s="16">
        <v>8.2400000000000001E-2</v>
      </c>
      <c r="L234" s="16">
        <v>0.1067</v>
      </c>
      <c r="M234" s="16">
        <v>2.9600000000000001E-2</v>
      </c>
      <c r="N234" s="16">
        <v>1.4800000000000001E-2</v>
      </c>
      <c r="O234" s="16">
        <v>0.17330000000000001</v>
      </c>
      <c r="P234" s="16">
        <v>0.1333</v>
      </c>
      <c r="Q234" s="16" t="s">
        <v>15</v>
      </c>
      <c r="R234" s="21">
        <v>0.27310000000000001</v>
      </c>
      <c r="S234" s="21">
        <v>0.2944</v>
      </c>
      <c r="T234" s="21">
        <v>0.5111</v>
      </c>
      <c r="U234" s="21">
        <v>0.63729999999999998</v>
      </c>
      <c r="V234" s="21">
        <v>0.9052</v>
      </c>
      <c r="W234" s="21">
        <v>1.1166</v>
      </c>
      <c r="X234" s="21">
        <v>1.2894000000000001</v>
      </c>
      <c r="Y234" s="21">
        <v>1.4873000000000001</v>
      </c>
      <c r="Z234" s="21">
        <v>1.5436999999999999</v>
      </c>
      <c r="AA234" s="21">
        <v>1.6423000000000001</v>
      </c>
      <c r="AB234" s="21">
        <v>1.8599999999999999</v>
      </c>
      <c r="AC234" s="21">
        <v>2.6071999999999997</v>
      </c>
      <c r="AD234" s="21">
        <v>3.0243000000000002</v>
      </c>
      <c r="AE234" s="21">
        <v>3.6076999999999999</v>
      </c>
      <c r="AF234" s="21">
        <v>4.8278999999999996</v>
      </c>
      <c r="AG234" s="21">
        <v>4.7341999999999995</v>
      </c>
      <c r="AH234" s="16" t="s">
        <v>15</v>
      </c>
      <c r="AI234" s="16" t="s">
        <v>15</v>
      </c>
      <c r="AJ234" s="16">
        <v>30.685131195335281</v>
      </c>
      <c r="AK234" s="16">
        <v>25.029726516052321</v>
      </c>
      <c r="AL234" s="16">
        <v>40</v>
      </c>
      <c r="AM234" s="16">
        <v>69.7841726618705</v>
      </c>
      <c r="AN234" s="16">
        <v>31.378892033966842</v>
      </c>
      <c r="AO234" s="16">
        <v>39.99282639885223</v>
      </c>
      <c r="AP234" s="16">
        <v>36.521219366407657</v>
      </c>
      <c r="AQ234" s="16">
        <v>41.448692152917502</v>
      </c>
      <c r="AR234" s="16">
        <v>41.133384734001538</v>
      </c>
      <c r="AS234" s="16">
        <v>7.9848934448340989</v>
      </c>
      <c r="AT234" s="16">
        <v>4.2688203057398333</v>
      </c>
      <c r="AU234" s="16">
        <v>32.495780986311644</v>
      </c>
      <c r="AV234" s="16">
        <v>31.738095238095237</v>
      </c>
      <c r="AW234" s="16" t="s">
        <v>15</v>
      </c>
      <c r="AX234" s="9"/>
      <c r="AY234" s="5">
        <v>1.0552776800000001</v>
      </c>
      <c r="AZ234" s="5">
        <v>1.16992406</v>
      </c>
      <c r="BA234" s="5">
        <v>0.96596386600000006</v>
      </c>
    </row>
    <row r="235" spans="1:53" x14ac:dyDescent="0.2">
      <c r="A235" t="s">
        <v>251</v>
      </c>
      <c r="B235" s="16">
        <v>0.19850000000000001</v>
      </c>
      <c r="C235" s="16">
        <v>0.25409999999999999</v>
      </c>
      <c r="D235" s="16">
        <v>0.22239999999999999</v>
      </c>
      <c r="E235" s="16">
        <v>0.19059999999999999</v>
      </c>
      <c r="F235" s="16">
        <v>1.5900000000000001E-2</v>
      </c>
      <c r="G235" s="16">
        <v>1.5900000000000001E-2</v>
      </c>
      <c r="H235" s="16">
        <v>3.9699999999999999E-2</v>
      </c>
      <c r="I235" s="16">
        <v>3.9699999999999999E-2</v>
      </c>
      <c r="J235" s="16">
        <v>2.3800000000000002E-2</v>
      </c>
      <c r="K235" s="16" t="s">
        <v>15</v>
      </c>
      <c r="L235" s="16" t="s">
        <v>15</v>
      </c>
      <c r="M235" s="16" t="s">
        <v>15</v>
      </c>
      <c r="N235" s="16" t="s">
        <v>15</v>
      </c>
      <c r="O235" s="16">
        <v>1.1900000000000001E-2</v>
      </c>
      <c r="P235" s="16">
        <v>7.8899999999999998E-2</v>
      </c>
      <c r="Q235" s="16">
        <v>0.12559999999999999</v>
      </c>
      <c r="R235" s="21">
        <v>2.0882000000000001</v>
      </c>
      <c r="S235" s="21">
        <v>2.0708000000000002</v>
      </c>
      <c r="T235" s="21">
        <v>2.1244000000000001</v>
      </c>
      <c r="U235" s="21">
        <v>2.1078000000000001</v>
      </c>
      <c r="V235" s="21">
        <v>2.0722999999999998</v>
      </c>
      <c r="W235" s="21">
        <v>2.0507</v>
      </c>
      <c r="X235" s="21">
        <v>1.9414</v>
      </c>
      <c r="Y235" s="21">
        <v>1.9405000000000001</v>
      </c>
      <c r="Z235" s="21">
        <v>1.8603000000000001</v>
      </c>
      <c r="AA235" s="21">
        <v>1.5568</v>
      </c>
      <c r="AB235" s="21">
        <v>1.5604</v>
      </c>
      <c r="AC235" s="21">
        <v>1.5325</v>
      </c>
      <c r="AD235" s="21">
        <v>1.4716</v>
      </c>
      <c r="AE235" s="21">
        <v>1.5937000000000001</v>
      </c>
      <c r="AF235" s="21">
        <v>2.7048000000000001</v>
      </c>
      <c r="AG235" s="21">
        <v>3.782</v>
      </c>
      <c r="AH235" s="16">
        <v>78.118850846123578</v>
      </c>
      <c r="AI235" s="16">
        <v>84.194831013916499</v>
      </c>
      <c r="AJ235" s="16">
        <v>75.697753573859757</v>
      </c>
      <c r="AK235" s="16">
        <v>82.761615284411633</v>
      </c>
      <c r="AL235" s="16">
        <v>50</v>
      </c>
      <c r="AM235" s="16">
        <v>-201.26582278481013</v>
      </c>
      <c r="AN235" s="16">
        <v>-41.657922350472191</v>
      </c>
      <c r="AO235" s="16">
        <v>100</v>
      </c>
      <c r="AP235" s="16">
        <v>-59.949622166246854</v>
      </c>
      <c r="AQ235" s="16" t="s">
        <v>15</v>
      </c>
      <c r="AR235" s="16" t="s">
        <v>15</v>
      </c>
      <c r="AS235" s="16" t="s">
        <v>15</v>
      </c>
      <c r="AT235" s="16" t="s">
        <v>15</v>
      </c>
      <c r="AU235" s="16">
        <v>9.3627065302911117</v>
      </c>
      <c r="AV235" s="16">
        <v>34.304347826086953</v>
      </c>
      <c r="AW235" s="16">
        <v>16.746666666666666</v>
      </c>
      <c r="AX235" s="9"/>
      <c r="AY235" s="5">
        <v>0.62538531200000003</v>
      </c>
      <c r="AZ235" s="5">
        <v>1.15432311</v>
      </c>
      <c r="BA235" s="5">
        <v>1.0378436100000001</v>
      </c>
    </row>
    <row r="236" spans="1:53" x14ac:dyDescent="0.2">
      <c r="A236" t="s">
        <v>252</v>
      </c>
      <c r="B236" s="16" t="s">
        <v>15</v>
      </c>
      <c r="C236" s="16" t="s">
        <v>15</v>
      </c>
      <c r="D236" s="16">
        <v>0.1</v>
      </c>
      <c r="E236" s="16">
        <v>2.5000000000000001E-2</v>
      </c>
      <c r="F236" s="16">
        <v>0.15</v>
      </c>
      <c r="G236" s="16">
        <v>0.01</v>
      </c>
      <c r="H236" s="16" t="s">
        <v>15</v>
      </c>
      <c r="I236" s="16" t="s">
        <v>15</v>
      </c>
      <c r="J236" s="16">
        <v>0.2</v>
      </c>
      <c r="K236" s="16" t="s">
        <v>15</v>
      </c>
      <c r="L236" s="16" t="s">
        <v>15</v>
      </c>
      <c r="M236" s="16" t="s">
        <v>15</v>
      </c>
      <c r="N236" s="16" t="s">
        <v>15</v>
      </c>
      <c r="O236" s="16">
        <v>1.35E-2</v>
      </c>
      <c r="P236" s="16">
        <v>4.9500000000000002E-2</v>
      </c>
      <c r="Q236" s="16">
        <v>2.6599999999999999E-2</v>
      </c>
      <c r="R236" s="21">
        <v>0.70199999999999996</v>
      </c>
      <c r="S236" s="21">
        <v>1.1981999999999999</v>
      </c>
      <c r="T236" s="21">
        <v>1.6162000000000001</v>
      </c>
      <c r="U236" s="21">
        <v>1.5407</v>
      </c>
      <c r="V236" s="21">
        <v>1.5943000000000001</v>
      </c>
      <c r="W236" s="21">
        <v>1.5661</v>
      </c>
      <c r="X236" s="21">
        <v>1.3703000000000001</v>
      </c>
      <c r="Y236" s="21">
        <v>1.488</v>
      </c>
      <c r="Z236" s="21">
        <v>1.5119</v>
      </c>
      <c r="AA236" s="21">
        <v>1.3611</v>
      </c>
      <c r="AB236" s="21">
        <v>1.1125</v>
      </c>
      <c r="AC236" s="21">
        <v>1.0734999999999999</v>
      </c>
      <c r="AD236" s="21">
        <v>1.0996999999999999</v>
      </c>
      <c r="AE236" s="21">
        <v>1.1151</v>
      </c>
      <c r="AF236" s="21">
        <v>1.1771</v>
      </c>
      <c r="AG236" s="21">
        <v>1.1668000000000001</v>
      </c>
      <c r="AH236" s="16" t="s">
        <v>15</v>
      </c>
      <c r="AI236" s="16" t="s">
        <v>15</v>
      </c>
      <c r="AJ236" s="16">
        <v>86.206896551724142</v>
      </c>
      <c r="AK236" s="16">
        <v>62.5</v>
      </c>
      <c r="AL236" s="16">
        <v>57.692307692307686</v>
      </c>
      <c r="AM236" s="16">
        <v>50</v>
      </c>
      <c r="AN236" s="16" t="s">
        <v>15</v>
      </c>
      <c r="AO236" s="16" t="s">
        <v>15</v>
      </c>
      <c r="AP236" s="16">
        <v>250</v>
      </c>
      <c r="AQ236" s="16" t="s">
        <v>15</v>
      </c>
      <c r="AR236" s="16" t="s">
        <v>15</v>
      </c>
      <c r="AS236" s="16" t="s">
        <v>15</v>
      </c>
      <c r="AT236" s="16" t="s">
        <v>15</v>
      </c>
      <c r="AU236" s="16">
        <v>67.5</v>
      </c>
      <c r="AV236" s="16">
        <v>61.875</v>
      </c>
      <c r="AW236" s="16">
        <v>66.499999999999986</v>
      </c>
      <c r="AX236" s="9"/>
      <c r="AY236" s="5">
        <v>0.66835288100000001</v>
      </c>
      <c r="AZ236" s="5">
        <v>1.0592889700000001</v>
      </c>
      <c r="BA236" s="5">
        <v>0.99569377599999997</v>
      </c>
    </row>
    <row r="237" spans="1:53" x14ac:dyDescent="0.2">
      <c r="A237" t="s">
        <v>253</v>
      </c>
      <c r="B237" s="16">
        <v>1</v>
      </c>
      <c r="C237" s="16">
        <v>1.4</v>
      </c>
      <c r="D237" s="16">
        <v>0.25</v>
      </c>
      <c r="E237" s="16" t="s">
        <v>15</v>
      </c>
      <c r="F237" s="16" t="s">
        <v>15</v>
      </c>
      <c r="G237" s="16">
        <v>1</v>
      </c>
      <c r="H237" s="16" t="s">
        <v>15</v>
      </c>
      <c r="I237" s="16" t="s">
        <v>15</v>
      </c>
      <c r="J237" s="16" t="s">
        <v>15</v>
      </c>
      <c r="K237" s="16" t="s">
        <v>15</v>
      </c>
      <c r="L237" s="16" t="s">
        <v>15</v>
      </c>
      <c r="M237" s="16" t="s">
        <v>15</v>
      </c>
      <c r="N237" s="16" t="s">
        <v>15</v>
      </c>
      <c r="O237" s="16" t="s">
        <v>15</v>
      </c>
      <c r="P237" s="16" t="s">
        <v>15</v>
      </c>
      <c r="Q237" s="16" t="s">
        <v>15</v>
      </c>
      <c r="R237" s="21">
        <v>28.605</v>
      </c>
      <c r="S237" s="21">
        <v>31.083600000000001</v>
      </c>
      <c r="T237" s="21">
        <v>28.608499999999999</v>
      </c>
      <c r="U237" s="21">
        <v>28.020499999999998</v>
      </c>
      <c r="V237" s="21">
        <v>24.799299999999999</v>
      </c>
      <c r="W237" s="21">
        <v>26.5336</v>
      </c>
      <c r="X237" s="21">
        <v>20.7836</v>
      </c>
      <c r="Y237" s="21">
        <v>19.970400000000001</v>
      </c>
      <c r="Z237" s="21">
        <v>22.811</v>
      </c>
      <c r="AA237" s="21">
        <v>18.039100000000001</v>
      </c>
      <c r="AB237" s="21">
        <v>13.013500000000001</v>
      </c>
      <c r="AC237" s="21">
        <v>15.353300000000001</v>
      </c>
      <c r="AD237" s="21">
        <v>12.6157</v>
      </c>
      <c r="AE237" s="21">
        <v>20.7193</v>
      </c>
      <c r="AF237" s="21">
        <v>21.520199999999999</v>
      </c>
      <c r="AG237" s="21">
        <v>22.3367</v>
      </c>
      <c r="AH237" s="16">
        <v>68.493150684931507</v>
      </c>
      <c r="AI237" s="16">
        <v>59.82905982905983</v>
      </c>
      <c r="AJ237" s="16">
        <v>56.81818181818182</v>
      </c>
      <c r="AK237" s="16" t="s">
        <v>15</v>
      </c>
      <c r="AL237" s="16" t="s">
        <v>15</v>
      </c>
      <c r="AM237" s="16">
        <v>70.921985815602838</v>
      </c>
      <c r="AN237" s="16" t="s">
        <v>15</v>
      </c>
      <c r="AO237" s="16" t="s">
        <v>15</v>
      </c>
      <c r="AP237" s="16" t="s">
        <v>15</v>
      </c>
      <c r="AQ237" s="16" t="s">
        <v>15</v>
      </c>
      <c r="AR237" s="16" t="s">
        <v>15</v>
      </c>
      <c r="AS237" s="16" t="s">
        <v>15</v>
      </c>
      <c r="AT237" s="16" t="s">
        <v>15</v>
      </c>
      <c r="AU237" s="16" t="s">
        <v>15</v>
      </c>
      <c r="AV237" s="16" t="s">
        <v>15</v>
      </c>
      <c r="AW237" s="16" t="s">
        <v>15</v>
      </c>
      <c r="AX237" s="9"/>
      <c r="AY237" s="5">
        <v>1.4872454400000001</v>
      </c>
      <c r="AZ237" s="5">
        <v>0.49096636100000002</v>
      </c>
      <c r="BA237" s="5">
        <v>1.0671809000000001</v>
      </c>
    </row>
    <row r="238" spans="1:53" x14ac:dyDescent="0.2">
      <c r="A238" t="s">
        <v>254</v>
      </c>
      <c r="B238" s="16">
        <v>0.5</v>
      </c>
      <c r="C238" s="16">
        <v>1.65</v>
      </c>
      <c r="D238" s="16">
        <v>2</v>
      </c>
      <c r="E238" s="16">
        <v>2.6</v>
      </c>
      <c r="F238" s="16">
        <v>2.2999999999999998</v>
      </c>
      <c r="G238" s="16">
        <v>1.55</v>
      </c>
      <c r="H238" s="16">
        <v>2.4</v>
      </c>
      <c r="I238" s="16">
        <v>2.4</v>
      </c>
      <c r="J238" s="16">
        <v>5.36</v>
      </c>
      <c r="K238" s="16">
        <v>5.5</v>
      </c>
      <c r="L238" s="16">
        <v>3.7800000000000002</v>
      </c>
      <c r="M238" s="16">
        <v>4.25</v>
      </c>
      <c r="N238" s="16">
        <v>3.9510000000000001</v>
      </c>
      <c r="O238" s="16">
        <v>4.1669999999999998</v>
      </c>
      <c r="P238" s="16">
        <v>4.1399999999999997</v>
      </c>
      <c r="Q238" s="16">
        <v>2.86</v>
      </c>
      <c r="R238" s="21">
        <v>9.0876999999999999</v>
      </c>
      <c r="S238" s="21">
        <v>11.1228</v>
      </c>
      <c r="T238" s="21">
        <v>12.3697</v>
      </c>
      <c r="U238" s="21">
        <v>14.3927</v>
      </c>
      <c r="V238" s="21">
        <v>13.146699999999999</v>
      </c>
      <c r="W238" s="21">
        <v>12.4724</v>
      </c>
      <c r="X238" s="21">
        <v>11.580500000000001</v>
      </c>
      <c r="Y238" s="21">
        <v>11.2371</v>
      </c>
      <c r="Z238" s="21">
        <v>6.9172000000000002</v>
      </c>
      <c r="AA238" s="21">
        <v>6.5998000000000001</v>
      </c>
      <c r="AB238" s="21">
        <v>7.0316000000000001</v>
      </c>
      <c r="AC238" s="21">
        <v>7.4276999999999997</v>
      </c>
      <c r="AD238" s="21">
        <v>7.6974999999999998</v>
      </c>
      <c r="AE238" s="21">
        <v>7.9488000000000003</v>
      </c>
      <c r="AF238" s="21">
        <v>8.4705999999999992</v>
      </c>
      <c r="AG238" s="21">
        <v>9.0190999999999999</v>
      </c>
      <c r="AH238" s="16">
        <v>27.805583361138915</v>
      </c>
      <c r="AI238" s="16">
        <v>50.458715596330272</v>
      </c>
      <c r="AJ238" s="16">
        <v>67.796610169491515</v>
      </c>
      <c r="AK238" s="16">
        <v>90.277777777777786</v>
      </c>
      <c r="AL238" s="16">
        <v>211.00917431192659</v>
      </c>
      <c r="AM238" s="16">
        <v>516.66666666666674</v>
      </c>
      <c r="AN238" s="16">
        <v>136.36363636363635</v>
      </c>
      <c r="AO238" s="16">
        <v>118.22660098522168</v>
      </c>
      <c r="AP238" s="16">
        <v>214.4</v>
      </c>
      <c r="AQ238" s="16">
        <v>106.38297872340425</v>
      </c>
      <c r="AR238" s="16">
        <v>87.906976744186068</v>
      </c>
      <c r="AS238" s="16">
        <v>93.612334801762103</v>
      </c>
      <c r="AT238" s="16">
        <v>85.891304347826093</v>
      </c>
      <c r="AU238" s="16">
        <v>83.17365269461078</v>
      </c>
      <c r="AV238" s="16">
        <v>81.017612524461825</v>
      </c>
      <c r="AW238" s="16">
        <v>85.885885885885884</v>
      </c>
      <c r="AX238" s="9"/>
      <c r="AY238" s="5">
        <v>0.81801553800000004</v>
      </c>
      <c r="AZ238" s="5">
        <v>0.91838006400000016</v>
      </c>
      <c r="BA238" s="5">
        <v>1.08986844</v>
      </c>
    </row>
    <row r="239" spans="1:53" x14ac:dyDescent="0.2">
      <c r="A239" t="s">
        <v>255</v>
      </c>
      <c r="B239" s="16">
        <v>0.2</v>
      </c>
      <c r="C239" s="16">
        <v>0.32</v>
      </c>
      <c r="D239" s="16">
        <v>0.34</v>
      </c>
      <c r="E239" s="16">
        <v>0.34</v>
      </c>
      <c r="F239" s="16">
        <v>0.28999999999999998</v>
      </c>
      <c r="G239" s="16">
        <v>0.48</v>
      </c>
      <c r="H239" s="16">
        <v>0.45</v>
      </c>
      <c r="I239" s="16">
        <v>0.42</v>
      </c>
      <c r="J239" s="16">
        <v>0.5</v>
      </c>
      <c r="K239" s="16">
        <v>0.24360000000000001</v>
      </c>
      <c r="L239" s="16">
        <v>0.2051</v>
      </c>
      <c r="M239" s="16">
        <v>0.81820000000000004</v>
      </c>
      <c r="N239" s="16">
        <v>0.62690000000000001</v>
      </c>
      <c r="O239" s="16">
        <v>0.88300000000000001</v>
      </c>
      <c r="P239" s="16">
        <v>1.0269999999999999</v>
      </c>
      <c r="Q239" s="16">
        <v>0.88300000000000001</v>
      </c>
      <c r="R239" s="21">
        <v>3.2073</v>
      </c>
      <c r="S239" s="21">
        <v>4.0297000000000001</v>
      </c>
      <c r="T239" s="21">
        <v>4.7530999999999999</v>
      </c>
      <c r="U239" s="21">
        <v>5.4154999999999998</v>
      </c>
      <c r="V239" s="21">
        <v>5.9367000000000001</v>
      </c>
      <c r="W239" s="21">
        <v>7.1101999999999999</v>
      </c>
      <c r="X239" s="21">
        <v>8.0162999999999993</v>
      </c>
      <c r="Y239" s="21">
        <v>8.8695000000000004</v>
      </c>
      <c r="Z239" s="21">
        <v>9.9920000000000009</v>
      </c>
      <c r="AA239" s="21">
        <v>10.2736</v>
      </c>
      <c r="AB239" s="21">
        <v>10.140700000000001</v>
      </c>
      <c r="AC239" s="21">
        <v>11.9811</v>
      </c>
      <c r="AD239" s="21">
        <v>12.749000000000001</v>
      </c>
      <c r="AE239" s="21">
        <v>14.318899999999999</v>
      </c>
      <c r="AF239" s="21">
        <v>16.004000000000001</v>
      </c>
      <c r="AG239" s="21">
        <v>17.084299999999999</v>
      </c>
      <c r="AH239" s="16">
        <v>30.76923076923077</v>
      </c>
      <c r="AI239" s="16">
        <v>31.31115459882583</v>
      </c>
      <c r="AJ239" s="16">
        <v>32.598274209012466</v>
      </c>
      <c r="AK239" s="16">
        <v>34</v>
      </c>
      <c r="AL239" s="16">
        <v>33.673943334881564</v>
      </c>
      <c r="AM239" s="16">
        <v>32.87671232876712</v>
      </c>
      <c r="AN239" s="16">
        <v>32.374100719424462</v>
      </c>
      <c r="AO239" s="16">
        <v>32.307692307692307</v>
      </c>
      <c r="AP239" s="16">
        <v>32.467532467532465</v>
      </c>
      <c r="AQ239" s="16">
        <v>32.05263157894737</v>
      </c>
      <c r="AR239" s="16">
        <v>40.215686274509807</v>
      </c>
      <c r="AS239" s="16">
        <v>39.912195121951228</v>
      </c>
      <c r="AT239" s="16">
        <v>39.92993630573249</v>
      </c>
      <c r="AU239" s="16">
        <v>39.95475113122172</v>
      </c>
      <c r="AV239" s="16">
        <v>39.961089494163424</v>
      </c>
      <c r="AW239" s="16">
        <v>41.650943396226417</v>
      </c>
      <c r="AX239" s="9"/>
      <c r="AY239" s="5">
        <v>0.47413040000000006</v>
      </c>
      <c r="AZ239" s="5">
        <v>0.57363752700000004</v>
      </c>
      <c r="BA239" s="5">
        <v>0.61700696200000005</v>
      </c>
    </row>
    <row r="240" spans="1:53" x14ac:dyDescent="0.2">
      <c r="A240" t="s">
        <v>256</v>
      </c>
      <c r="B240" s="16">
        <v>0.62580000000000002</v>
      </c>
      <c r="C240" s="16">
        <v>0.19120000000000001</v>
      </c>
      <c r="D240" s="16">
        <v>0.16689999999999999</v>
      </c>
      <c r="E240" s="16">
        <v>2.4299999999999999E-2</v>
      </c>
      <c r="F240" s="16">
        <v>0.20860000000000001</v>
      </c>
      <c r="G240" s="16" t="s">
        <v>15</v>
      </c>
      <c r="H240" s="16" t="s">
        <v>15</v>
      </c>
      <c r="I240" s="16" t="s">
        <v>15</v>
      </c>
      <c r="J240" s="16" t="s">
        <v>15</v>
      </c>
      <c r="K240" s="16">
        <v>3.4799999999999998E-2</v>
      </c>
      <c r="L240" s="16">
        <v>3.4799999999999998E-2</v>
      </c>
      <c r="M240" s="16">
        <v>0.17380000000000001</v>
      </c>
      <c r="N240" s="16">
        <v>0.18329999999999999</v>
      </c>
      <c r="O240" s="16">
        <v>0.25</v>
      </c>
      <c r="P240" s="16" t="s">
        <v>15</v>
      </c>
      <c r="Q240" s="16" t="s">
        <v>15</v>
      </c>
      <c r="R240" s="21">
        <v>1.0486</v>
      </c>
      <c r="S240" s="21">
        <v>1.4007000000000001</v>
      </c>
      <c r="T240" s="21">
        <v>1.5745</v>
      </c>
      <c r="U240" s="21">
        <v>1.4054</v>
      </c>
      <c r="V240" s="21">
        <v>1.4681999999999999</v>
      </c>
      <c r="W240" s="21">
        <v>1.3605</v>
      </c>
      <c r="X240" s="21">
        <v>0.88549999999999995</v>
      </c>
      <c r="Y240" s="21">
        <v>0.97199999999999998</v>
      </c>
      <c r="Z240" s="21">
        <v>1.1821999999999999</v>
      </c>
      <c r="AA240" s="21">
        <v>1.2839</v>
      </c>
      <c r="AB240" s="21">
        <v>1.3671</v>
      </c>
      <c r="AC240" s="21">
        <v>1.5806</v>
      </c>
      <c r="AD240" s="21">
        <v>1.909</v>
      </c>
      <c r="AE240" s="21">
        <v>1.8715000000000002</v>
      </c>
      <c r="AF240" s="21">
        <v>1.4275</v>
      </c>
      <c r="AG240" s="21">
        <v>1.4123000000000001</v>
      </c>
      <c r="AH240" s="16">
        <v>101.13122171945702</v>
      </c>
      <c r="AI240" s="16">
        <v>59.694036840462076</v>
      </c>
      <c r="AJ240" s="16">
        <v>74.675615212527958</v>
      </c>
      <c r="AK240" s="16">
        <v>87.410071942446038</v>
      </c>
      <c r="AL240" s="16">
        <v>90.893246187363829</v>
      </c>
      <c r="AM240" s="16" t="s">
        <v>15</v>
      </c>
      <c r="AN240" s="16" t="s">
        <v>15</v>
      </c>
      <c r="AO240" s="16" t="s">
        <v>15</v>
      </c>
      <c r="AP240" s="16" t="s">
        <v>15</v>
      </c>
      <c r="AQ240" s="16">
        <v>27.060653188180407</v>
      </c>
      <c r="AR240" s="16">
        <v>31.266846361185983</v>
      </c>
      <c r="AS240" s="16">
        <v>72.446852855356397</v>
      </c>
      <c r="AT240" s="16">
        <v>34.370898181136319</v>
      </c>
      <c r="AU240" s="16">
        <v>113.63636363636364</v>
      </c>
      <c r="AV240" s="16" t="s">
        <v>15</v>
      </c>
      <c r="AW240" s="16" t="s">
        <v>15</v>
      </c>
      <c r="AX240" s="9"/>
      <c r="AY240" s="5">
        <v>0.89911508500000004</v>
      </c>
      <c r="AZ240" s="5">
        <v>1.30383428</v>
      </c>
      <c r="BA240" s="5">
        <v>1.28161909</v>
      </c>
    </row>
    <row r="241" spans="1:53" x14ac:dyDescent="0.2">
      <c r="A241" t="s">
        <v>257</v>
      </c>
      <c r="B241" s="16" t="s">
        <v>15</v>
      </c>
      <c r="C241" s="16" t="s">
        <v>15</v>
      </c>
      <c r="D241" s="16" t="s">
        <v>15</v>
      </c>
      <c r="E241" s="16" t="s">
        <v>15</v>
      </c>
      <c r="F241" s="16">
        <v>0.12</v>
      </c>
      <c r="G241" s="16">
        <v>0.3</v>
      </c>
      <c r="H241" s="16">
        <v>0.18</v>
      </c>
      <c r="I241" s="16">
        <v>0.08</v>
      </c>
      <c r="J241" s="16">
        <v>0.18</v>
      </c>
      <c r="K241" s="16">
        <v>0.12</v>
      </c>
      <c r="L241" s="16">
        <v>0.08</v>
      </c>
      <c r="M241" s="16">
        <v>0.1</v>
      </c>
      <c r="N241" s="16">
        <v>0.08</v>
      </c>
      <c r="O241" s="16">
        <v>0.22</v>
      </c>
      <c r="P241" s="16">
        <v>0.23</v>
      </c>
      <c r="Q241" s="16">
        <v>0.28999999999999998</v>
      </c>
      <c r="R241" s="21">
        <v>1.8200000000000001E-2</v>
      </c>
      <c r="S241" s="21">
        <v>0.78869999999999996</v>
      </c>
      <c r="T241" s="21">
        <v>1.2610999999999999</v>
      </c>
      <c r="U241" s="21">
        <v>3.9237000000000002</v>
      </c>
      <c r="V241" s="21">
        <v>4.2538</v>
      </c>
      <c r="W241" s="21">
        <v>4.7553000000000001</v>
      </c>
      <c r="X241" s="21">
        <v>3.5089000000000001</v>
      </c>
      <c r="Y241" s="21">
        <v>3.6236000000000002</v>
      </c>
      <c r="Z241" s="21">
        <v>3.7269999999999999</v>
      </c>
      <c r="AA241" s="21">
        <v>3.7128999999999999</v>
      </c>
      <c r="AB241" s="21">
        <v>3.7441</v>
      </c>
      <c r="AC241" s="21">
        <v>3.6970000000000001</v>
      </c>
      <c r="AD241" s="21">
        <v>3.3195999999999999</v>
      </c>
      <c r="AE241" s="21">
        <v>3.714</v>
      </c>
      <c r="AF241" s="21">
        <v>3.9645999999999999</v>
      </c>
      <c r="AG241" s="21">
        <v>4.2876000000000003</v>
      </c>
      <c r="AH241" s="16" t="s">
        <v>15</v>
      </c>
      <c r="AI241" s="16" t="s">
        <v>15</v>
      </c>
      <c r="AJ241" s="16" t="s">
        <v>15</v>
      </c>
      <c r="AK241" s="16" t="s">
        <v>15</v>
      </c>
      <c r="AL241" s="16">
        <v>34.285714285714285</v>
      </c>
      <c r="AM241" s="16">
        <v>42.857142857142861</v>
      </c>
      <c r="AN241" s="16">
        <v>-19.35483870967742</v>
      </c>
      <c r="AO241" s="16">
        <v>29.629629629629626</v>
      </c>
      <c r="AP241" s="16">
        <v>60</v>
      </c>
      <c r="AQ241" s="16">
        <v>63.157894736842103</v>
      </c>
      <c r="AR241" s="16">
        <v>-200</v>
      </c>
      <c r="AS241" s="16">
        <v>250</v>
      </c>
      <c r="AT241" s="16">
        <v>-30.76923076923077</v>
      </c>
      <c r="AU241" s="16">
        <v>47.826086956521735</v>
      </c>
      <c r="AV241" s="16">
        <v>47.916666666666671</v>
      </c>
      <c r="AW241" s="16">
        <v>51.785714285714278</v>
      </c>
      <c r="AX241" s="9"/>
      <c r="AY241" s="5">
        <v>1.2243843400000001</v>
      </c>
      <c r="AZ241" s="5">
        <v>0.99737145599999999</v>
      </c>
      <c r="BA241" s="5">
        <v>1.1452868200000001</v>
      </c>
    </row>
    <row r="242" spans="1:53" x14ac:dyDescent="0.2">
      <c r="A242" t="s">
        <v>258</v>
      </c>
      <c r="B242" s="16" t="s">
        <v>15</v>
      </c>
      <c r="C242" s="16">
        <v>0.17499999999999999</v>
      </c>
      <c r="D242" s="16">
        <v>0.22</v>
      </c>
      <c r="E242" s="16">
        <v>0.32</v>
      </c>
      <c r="F242" s="16">
        <v>0.36</v>
      </c>
      <c r="G242" s="16">
        <v>0.6</v>
      </c>
      <c r="H242" s="16">
        <v>0.5</v>
      </c>
      <c r="I242" s="16">
        <v>0.47599999999999998</v>
      </c>
      <c r="J242" s="16">
        <v>0.6</v>
      </c>
      <c r="K242" s="16">
        <v>0.55000000000000004</v>
      </c>
      <c r="L242" s="16">
        <v>0.21</v>
      </c>
      <c r="M242" s="16" t="s">
        <v>15</v>
      </c>
      <c r="N242" s="16" t="s">
        <v>15</v>
      </c>
      <c r="O242" s="16" t="s">
        <v>15</v>
      </c>
      <c r="P242" s="16">
        <v>0.04</v>
      </c>
      <c r="Q242" s="16">
        <v>0.18</v>
      </c>
      <c r="R242" s="21">
        <v>1.5117</v>
      </c>
      <c r="S242" s="21">
        <v>2.2923</v>
      </c>
      <c r="T242" s="21">
        <v>2.7800000000000002</v>
      </c>
      <c r="U242" s="21">
        <v>2.7766000000000002</v>
      </c>
      <c r="V242" s="21">
        <v>2.9378000000000002</v>
      </c>
      <c r="W242" s="21">
        <v>2.8218999999999999</v>
      </c>
      <c r="X242" s="21">
        <v>2.9527999999999999</v>
      </c>
      <c r="Y242" s="21">
        <v>2.8552999999999997</v>
      </c>
      <c r="Z242" s="21">
        <v>2.9502999999999999</v>
      </c>
      <c r="AA242" s="21">
        <v>2.9977</v>
      </c>
      <c r="AB242" s="21">
        <v>2.9870000000000001</v>
      </c>
      <c r="AC242" s="21">
        <v>2.9617</v>
      </c>
      <c r="AD242" s="21">
        <v>2.9291999999999998</v>
      </c>
      <c r="AE242" s="21">
        <v>2.9908999999999999</v>
      </c>
      <c r="AF242" s="21">
        <v>2.9847999999999999</v>
      </c>
      <c r="AG242" s="21">
        <v>2.93</v>
      </c>
      <c r="AH242" s="16" t="s">
        <v>15</v>
      </c>
      <c r="AI242" s="16">
        <v>39.772727272727273</v>
      </c>
      <c r="AJ242" s="16">
        <v>44</v>
      </c>
      <c r="AK242" s="16">
        <v>58.18181818181818</v>
      </c>
      <c r="AL242" s="16">
        <v>66.666666666666657</v>
      </c>
      <c r="AM242" s="16">
        <v>122.44897959183673</v>
      </c>
      <c r="AN242" s="16">
        <v>100</v>
      </c>
      <c r="AO242" s="16">
        <v>97.142857142857139</v>
      </c>
      <c r="AP242" s="16">
        <v>100</v>
      </c>
      <c r="AQ242" s="16">
        <v>87.579617834394909</v>
      </c>
      <c r="AR242" s="16">
        <v>82.677165354330711</v>
      </c>
      <c r="AS242" s="16" t="s">
        <v>15</v>
      </c>
      <c r="AT242" s="16" t="s">
        <v>15</v>
      </c>
      <c r="AU242" s="16" t="s">
        <v>15</v>
      </c>
      <c r="AV242" s="16">
        <v>90.909090909090921</v>
      </c>
      <c r="AW242" s="16">
        <v>88.235294117647058</v>
      </c>
      <c r="AX242" s="9"/>
      <c r="AY242" s="5">
        <v>0.75724379100000005</v>
      </c>
      <c r="AZ242" s="5">
        <v>0.98244097500000005</v>
      </c>
      <c r="BA242" s="5">
        <v>0.93837420400000005</v>
      </c>
    </row>
    <row r="243" spans="1:53" x14ac:dyDescent="0.2">
      <c r="A243" t="s">
        <v>259</v>
      </c>
      <c r="B243" s="16" t="s">
        <v>15</v>
      </c>
      <c r="C243" s="16">
        <v>4.7899999999999998E-2</v>
      </c>
      <c r="D243" s="16">
        <v>6.7000000000000004E-2</v>
      </c>
      <c r="E243" s="16">
        <v>5.7500000000000002E-2</v>
      </c>
      <c r="F243" s="16" t="s">
        <v>15</v>
      </c>
      <c r="G243" s="16">
        <v>6.7000000000000004E-2</v>
      </c>
      <c r="H243" s="16" t="s">
        <v>15</v>
      </c>
      <c r="I243" s="16" t="s">
        <v>15</v>
      </c>
      <c r="J243" s="16">
        <v>0.4788</v>
      </c>
      <c r="K243" s="16" t="s">
        <v>15</v>
      </c>
      <c r="L243" s="16" t="s">
        <v>15</v>
      </c>
      <c r="M243" s="16" t="s">
        <v>15</v>
      </c>
      <c r="N243" s="16" t="s">
        <v>15</v>
      </c>
      <c r="O243" s="16" t="s">
        <v>15</v>
      </c>
      <c r="P243" s="16">
        <v>0.15</v>
      </c>
      <c r="Q243" s="16">
        <v>1.03E-2</v>
      </c>
      <c r="R243" s="21">
        <v>2.3988</v>
      </c>
      <c r="S243" s="21">
        <v>2.6680999999999999</v>
      </c>
      <c r="T243" s="21">
        <v>2.9472</v>
      </c>
      <c r="U243" s="21">
        <v>3.8570000000000002</v>
      </c>
      <c r="V243" s="21">
        <v>3.3344</v>
      </c>
      <c r="W243" s="21">
        <v>3.6005000000000003</v>
      </c>
      <c r="X243" s="21">
        <v>2.7008000000000001</v>
      </c>
      <c r="Y243" s="21">
        <v>2.3864999999999998</v>
      </c>
      <c r="Z243" s="21">
        <v>2.4813000000000001</v>
      </c>
      <c r="AA243" s="21">
        <v>1.8395000000000001</v>
      </c>
      <c r="AB243" s="21">
        <v>1.9647999999999999</v>
      </c>
      <c r="AC243" s="21">
        <v>2.3772000000000002</v>
      </c>
      <c r="AD243" s="21">
        <v>2.8767</v>
      </c>
      <c r="AE243" s="21">
        <v>2.5221999999999998</v>
      </c>
      <c r="AF243" s="21">
        <v>2.4569000000000001</v>
      </c>
      <c r="AG243" s="21">
        <v>2.5049999999999999</v>
      </c>
      <c r="AH243" s="16" t="s">
        <v>15</v>
      </c>
      <c r="AI243" s="16">
        <v>20.313825275657337</v>
      </c>
      <c r="AJ243" s="16">
        <v>21.481243988457841</v>
      </c>
      <c r="AK243" s="16">
        <v>20.013922728854858</v>
      </c>
      <c r="AL243" s="16" t="s">
        <v>15</v>
      </c>
      <c r="AM243" s="16">
        <v>29.155787641427327</v>
      </c>
      <c r="AN243" s="16" t="s">
        <v>15</v>
      </c>
      <c r="AO243" s="16" t="s">
        <v>15</v>
      </c>
      <c r="AP243" s="16">
        <v>714.62686567164178</v>
      </c>
      <c r="AQ243" s="16" t="s">
        <v>15</v>
      </c>
      <c r="AR243" s="16" t="s">
        <v>15</v>
      </c>
      <c r="AS243" s="16" t="s">
        <v>15</v>
      </c>
      <c r="AT243" s="16" t="s">
        <v>15</v>
      </c>
      <c r="AU243" s="16" t="s">
        <v>15</v>
      </c>
      <c r="AV243" s="16">
        <v>-724.63768115942025</v>
      </c>
      <c r="AW243" s="16">
        <v>13.171355498721226</v>
      </c>
      <c r="AX243" s="9"/>
      <c r="AY243" s="5">
        <v>1.05838246</v>
      </c>
      <c r="AZ243" s="5">
        <v>1.3296379900000002</v>
      </c>
      <c r="BA243" s="5">
        <v>1.30432539</v>
      </c>
    </row>
    <row r="244" spans="1:53" x14ac:dyDescent="0.2">
      <c r="A244" t="s">
        <v>260</v>
      </c>
      <c r="B244" s="16" t="s">
        <v>15</v>
      </c>
      <c r="C244" s="16" t="s">
        <v>15</v>
      </c>
      <c r="D244" s="16" t="s">
        <v>15</v>
      </c>
      <c r="E244" s="16" t="s">
        <v>15</v>
      </c>
      <c r="F244" s="16" t="s">
        <v>15</v>
      </c>
      <c r="G244" s="16" t="s">
        <v>15</v>
      </c>
      <c r="H244" s="16" t="s">
        <v>15</v>
      </c>
      <c r="I244" s="16" t="s">
        <v>15</v>
      </c>
      <c r="J244" s="16" t="s">
        <v>15</v>
      </c>
      <c r="K244" s="16" t="s">
        <v>15</v>
      </c>
      <c r="L244" s="16" t="s">
        <v>15</v>
      </c>
      <c r="M244" s="16" t="s">
        <v>15</v>
      </c>
      <c r="N244" s="16" t="s">
        <v>15</v>
      </c>
      <c r="O244" s="16" t="s">
        <v>15</v>
      </c>
      <c r="P244" s="16" t="s">
        <v>15</v>
      </c>
      <c r="Q244" s="16" t="s">
        <v>15</v>
      </c>
      <c r="R244" s="21" t="s">
        <v>15</v>
      </c>
      <c r="S244" s="21" t="s">
        <v>15</v>
      </c>
      <c r="T244" s="21" t="s">
        <v>15</v>
      </c>
      <c r="U244" s="21" t="s">
        <v>15</v>
      </c>
      <c r="V244" s="21" t="s">
        <v>15</v>
      </c>
      <c r="W244" s="21" t="s">
        <v>15</v>
      </c>
      <c r="X244" s="21" t="s">
        <v>15</v>
      </c>
      <c r="Y244" s="21" t="s">
        <v>15</v>
      </c>
      <c r="Z244" s="21" t="s">
        <v>15</v>
      </c>
      <c r="AA244" s="21" t="s">
        <v>15</v>
      </c>
      <c r="AB244" s="21" t="s">
        <v>15</v>
      </c>
      <c r="AC244" s="21" t="s">
        <v>15</v>
      </c>
      <c r="AD244" s="21" t="s">
        <v>15</v>
      </c>
      <c r="AE244" s="21" t="s">
        <v>15</v>
      </c>
      <c r="AF244" s="21">
        <v>1.4066000000000001</v>
      </c>
      <c r="AG244" s="21">
        <v>1.5084</v>
      </c>
      <c r="AH244" s="16" t="s">
        <v>15</v>
      </c>
      <c r="AI244" s="16" t="s">
        <v>15</v>
      </c>
      <c r="AJ244" s="16" t="s">
        <v>15</v>
      </c>
      <c r="AK244" s="16" t="s">
        <v>15</v>
      </c>
      <c r="AL244" s="16" t="s">
        <v>15</v>
      </c>
      <c r="AM244" s="16" t="s">
        <v>15</v>
      </c>
      <c r="AN244" s="16" t="s">
        <v>15</v>
      </c>
      <c r="AO244" s="16" t="s">
        <v>15</v>
      </c>
      <c r="AP244" s="16" t="s">
        <v>15</v>
      </c>
      <c r="AQ244" s="16" t="s">
        <v>15</v>
      </c>
      <c r="AR244" s="16" t="s">
        <v>15</v>
      </c>
      <c r="AS244" s="16" t="s">
        <v>15</v>
      </c>
      <c r="AT244" s="16" t="s">
        <v>15</v>
      </c>
      <c r="AU244" s="16" t="s">
        <v>15</v>
      </c>
      <c r="AV244" s="16" t="s">
        <v>15</v>
      </c>
      <c r="AW244" s="16" t="s">
        <v>15</v>
      </c>
      <c r="AX244" s="9"/>
      <c r="AY244" s="5">
        <v>0.83050795599999994</v>
      </c>
      <c r="AZ244" s="5">
        <v>1.23089607</v>
      </c>
      <c r="BA244" s="5">
        <v>1.23089607</v>
      </c>
    </row>
    <row r="245" spans="1:53" x14ac:dyDescent="0.2">
      <c r="A245" t="s">
        <v>261</v>
      </c>
      <c r="B245" s="16" t="s">
        <v>15</v>
      </c>
      <c r="C245" s="16" t="s">
        <v>15</v>
      </c>
      <c r="D245" s="16" t="s">
        <v>15</v>
      </c>
      <c r="E245" s="16" t="s">
        <v>15</v>
      </c>
      <c r="F245" s="16" t="s">
        <v>15</v>
      </c>
      <c r="G245" s="16" t="s">
        <v>15</v>
      </c>
      <c r="H245" s="16" t="s">
        <v>15</v>
      </c>
      <c r="I245" s="16" t="s">
        <v>15</v>
      </c>
      <c r="J245" s="16">
        <v>0.66</v>
      </c>
      <c r="K245" s="16">
        <v>0.5</v>
      </c>
      <c r="L245" s="16">
        <v>0.36</v>
      </c>
      <c r="M245" s="16">
        <v>0.28000000000000003</v>
      </c>
      <c r="N245" s="16">
        <v>0.38</v>
      </c>
      <c r="O245" s="16">
        <v>0.48</v>
      </c>
      <c r="P245" s="16">
        <v>0.66</v>
      </c>
      <c r="Q245" s="16">
        <v>1</v>
      </c>
      <c r="R245" s="21" t="s">
        <v>15</v>
      </c>
      <c r="S245" s="21" t="s">
        <v>15</v>
      </c>
      <c r="T245" s="21" t="s">
        <v>15</v>
      </c>
      <c r="U245" s="21" t="s">
        <v>15</v>
      </c>
      <c r="V245" s="21" t="s">
        <v>15</v>
      </c>
      <c r="W245" s="21">
        <v>0.86019999999999996</v>
      </c>
      <c r="X245" s="21">
        <v>3.7025999999999999</v>
      </c>
      <c r="Y245" s="21">
        <v>4.9714</v>
      </c>
      <c r="Z245" s="21">
        <v>7.3619000000000003</v>
      </c>
      <c r="AA245" s="21">
        <v>12.1777</v>
      </c>
      <c r="AB245" s="21">
        <v>11.6814</v>
      </c>
      <c r="AC245" s="21">
        <v>12.568</v>
      </c>
      <c r="AD245" s="21">
        <v>15.070499999999999</v>
      </c>
      <c r="AE245" s="21">
        <v>16.581</v>
      </c>
      <c r="AF245" s="21">
        <v>18.498200000000001</v>
      </c>
      <c r="AG245" s="21">
        <v>22.317</v>
      </c>
      <c r="AH245" s="16" t="s">
        <v>15</v>
      </c>
      <c r="AI245" s="16" t="s">
        <v>15</v>
      </c>
      <c r="AJ245" s="16" t="s">
        <v>15</v>
      </c>
      <c r="AK245" s="16" t="s">
        <v>15</v>
      </c>
      <c r="AL245" s="16" t="s">
        <v>15</v>
      </c>
      <c r="AM245" s="16" t="s">
        <v>15</v>
      </c>
      <c r="AN245" s="16" t="s">
        <v>15</v>
      </c>
      <c r="AO245" s="16" t="s">
        <v>15</v>
      </c>
      <c r="AP245" s="16">
        <v>26.829268292682929</v>
      </c>
      <c r="AQ245" s="16">
        <v>15.19756838905775</v>
      </c>
      <c r="AR245" s="16">
        <v>63.15789473684211</v>
      </c>
      <c r="AS245" s="16">
        <v>100</v>
      </c>
      <c r="AT245" s="16">
        <v>118.75</v>
      </c>
      <c r="AU245" s="16">
        <v>40</v>
      </c>
      <c r="AV245" s="16">
        <v>20.952380952380953</v>
      </c>
      <c r="AW245" s="16">
        <v>25.125628140703515</v>
      </c>
      <c r="AX245" s="9"/>
      <c r="AY245" s="5">
        <v>1.5805864900000002</v>
      </c>
      <c r="AZ245" s="5">
        <v>1.47126259</v>
      </c>
      <c r="BA245" s="5">
        <v>1.4969081800000001</v>
      </c>
    </row>
    <row r="246" spans="1:53" x14ac:dyDescent="0.2">
      <c r="A246" t="s">
        <v>262</v>
      </c>
      <c r="B246" s="16" t="s">
        <v>15</v>
      </c>
      <c r="C246" s="16" t="s">
        <v>15</v>
      </c>
      <c r="D246" s="16" t="s">
        <v>15</v>
      </c>
      <c r="E246" s="16" t="s">
        <v>15</v>
      </c>
      <c r="F246" s="16" t="s">
        <v>15</v>
      </c>
      <c r="G246" s="16" t="s">
        <v>15</v>
      </c>
      <c r="H246" s="16" t="s">
        <v>15</v>
      </c>
      <c r="I246" s="16" t="s">
        <v>15</v>
      </c>
      <c r="J246" s="16" t="s">
        <v>15</v>
      </c>
      <c r="K246" s="16" t="s">
        <v>15</v>
      </c>
      <c r="L246" s="16" t="s">
        <v>15</v>
      </c>
      <c r="M246" s="16" t="s">
        <v>15</v>
      </c>
      <c r="N246" s="16" t="s">
        <v>15</v>
      </c>
      <c r="O246" s="16">
        <v>6.8000000000000005E-2</v>
      </c>
      <c r="P246" s="16" t="s">
        <v>15</v>
      </c>
      <c r="Q246" s="16" t="s">
        <v>15</v>
      </c>
      <c r="R246" s="21" t="s">
        <v>15</v>
      </c>
      <c r="S246" s="21" t="s">
        <v>15</v>
      </c>
      <c r="T246" s="21" t="s">
        <v>15</v>
      </c>
      <c r="U246" s="21" t="s">
        <v>15</v>
      </c>
      <c r="V246" s="21" t="s">
        <v>15</v>
      </c>
      <c r="W246" s="21" t="s">
        <v>15</v>
      </c>
      <c r="X246" s="21" t="s">
        <v>15</v>
      </c>
      <c r="Y246" s="21" t="s">
        <v>15</v>
      </c>
      <c r="Z246" s="21" t="s">
        <v>15</v>
      </c>
      <c r="AA246" s="21" t="s">
        <v>15</v>
      </c>
      <c r="AB246" s="21" t="s">
        <v>15</v>
      </c>
      <c r="AC246" s="21" t="s">
        <v>15</v>
      </c>
      <c r="AD246" s="21">
        <v>1.5089999999999999</v>
      </c>
      <c r="AE246" s="21">
        <v>1.9565999999999999</v>
      </c>
      <c r="AF246" s="21">
        <v>1.9034</v>
      </c>
      <c r="AG246" s="21">
        <v>1.9819</v>
      </c>
      <c r="AH246" s="16" t="s">
        <v>15</v>
      </c>
      <c r="AI246" s="16" t="s">
        <v>15</v>
      </c>
      <c r="AJ246" s="16" t="s">
        <v>15</v>
      </c>
      <c r="AK246" s="16" t="s">
        <v>15</v>
      </c>
      <c r="AL246" s="16" t="s">
        <v>15</v>
      </c>
      <c r="AM246" s="16" t="s">
        <v>15</v>
      </c>
      <c r="AN246" s="16" t="s">
        <v>15</v>
      </c>
      <c r="AO246" s="16" t="s">
        <v>15</v>
      </c>
      <c r="AP246" s="16" t="s">
        <v>15</v>
      </c>
      <c r="AQ246" s="16" t="s">
        <v>15</v>
      </c>
      <c r="AR246" s="16" t="s">
        <v>15</v>
      </c>
      <c r="AS246" s="16" t="s">
        <v>15</v>
      </c>
      <c r="AT246" s="16" t="s">
        <v>15</v>
      </c>
      <c r="AU246" s="16">
        <v>31.805425631431248</v>
      </c>
      <c r="AV246" s="16" t="s">
        <v>15</v>
      </c>
      <c r="AW246" s="16" t="s">
        <v>15</v>
      </c>
      <c r="AX246" s="9"/>
      <c r="AY246" s="5">
        <v>0.48570532</v>
      </c>
      <c r="AZ246" s="5">
        <v>0.96056011500000005</v>
      </c>
      <c r="BA246" s="5">
        <v>0.89004871200000002</v>
      </c>
    </row>
    <row r="247" spans="1:53" x14ac:dyDescent="0.2">
      <c r="A247" t="s">
        <v>263</v>
      </c>
      <c r="B247" s="16" t="s">
        <v>15</v>
      </c>
      <c r="C247" s="16" t="s">
        <v>15</v>
      </c>
      <c r="D247" s="16" t="s">
        <v>15</v>
      </c>
      <c r="E247" s="16" t="s">
        <v>15</v>
      </c>
      <c r="F247" s="16">
        <v>1.4999999999999999E-2</v>
      </c>
      <c r="G247" s="16" t="s">
        <v>15</v>
      </c>
      <c r="H247" s="16">
        <v>0.05</v>
      </c>
      <c r="I247" s="16" t="s">
        <v>15</v>
      </c>
      <c r="J247" s="16">
        <v>0.04</v>
      </c>
      <c r="K247" s="16">
        <v>2.3E-2</v>
      </c>
      <c r="L247" s="16">
        <v>0.09</v>
      </c>
      <c r="M247" s="16">
        <v>0.25</v>
      </c>
      <c r="N247" s="16">
        <v>1.65</v>
      </c>
      <c r="O247" s="16">
        <v>0.4</v>
      </c>
      <c r="P247" s="16">
        <v>0.55000000000000004</v>
      </c>
      <c r="Q247" s="16">
        <v>0.6</v>
      </c>
      <c r="R247" s="21">
        <v>-0.13059999999999999</v>
      </c>
      <c r="S247" s="21">
        <v>0.77629999999999999</v>
      </c>
      <c r="T247" s="21">
        <v>0.86099999999999999</v>
      </c>
      <c r="U247" s="21">
        <v>0.9738</v>
      </c>
      <c r="V247" s="21">
        <v>1.0015000000000001</v>
      </c>
      <c r="W247" s="21">
        <v>1.0234000000000001</v>
      </c>
      <c r="X247" s="21">
        <v>0.66579999999999995</v>
      </c>
      <c r="Y247" s="21">
        <v>0.61570000000000003</v>
      </c>
      <c r="Z247" s="21">
        <v>0.90669999999999995</v>
      </c>
      <c r="AA247" s="21">
        <v>0.98199999999999998</v>
      </c>
      <c r="AB247" s="21">
        <v>1.2466999999999999</v>
      </c>
      <c r="AC247" s="21">
        <v>1.5960000000000001</v>
      </c>
      <c r="AD247" s="21">
        <v>1.6907000000000001</v>
      </c>
      <c r="AE247" s="21">
        <v>2.2263999999999999</v>
      </c>
      <c r="AF247" s="21">
        <v>1.5345</v>
      </c>
      <c r="AG247" s="21">
        <v>2.0364</v>
      </c>
      <c r="AH247" s="16" t="s">
        <v>15</v>
      </c>
      <c r="AI247" s="16" t="s">
        <v>15</v>
      </c>
      <c r="AJ247" s="16" t="s">
        <v>15</v>
      </c>
      <c r="AK247" s="16" t="s">
        <v>15</v>
      </c>
      <c r="AL247" s="16">
        <v>50</v>
      </c>
      <c r="AM247" s="16" t="s">
        <v>15</v>
      </c>
      <c r="AN247" s="16">
        <v>-26.881720430107531</v>
      </c>
      <c r="AO247" s="16" t="s">
        <v>15</v>
      </c>
      <c r="AP247" s="16">
        <v>41.237113402061851</v>
      </c>
      <c r="AQ247" s="16">
        <v>15.333333333333336</v>
      </c>
      <c r="AR247" s="16">
        <v>32.142857142857139</v>
      </c>
      <c r="AS247" s="16">
        <v>59.523809523809526</v>
      </c>
      <c r="AT247" s="16">
        <v>358.695652173913</v>
      </c>
      <c r="AU247" s="16">
        <v>17.937219730941706</v>
      </c>
      <c r="AV247" s="16">
        <v>119.56521739130434</v>
      </c>
      <c r="AW247" s="16">
        <v>142.85714285714286</v>
      </c>
      <c r="AX247" s="9"/>
      <c r="AY247" s="5">
        <v>1.1399154300000001</v>
      </c>
      <c r="AZ247" s="5">
        <v>1.0407829</v>
      </c>
      <c r="BA247" s="5">
        <v>1.1735152600000001</v>
      </c>
    </row>
    <row r="248" spans="1:53" x14ac:dyDescent="0.2">
      <c r="A248" t="s">
        <v>686</v>
      </c>
      <c r="B248" s="16">
        <v>1.32E-2</v>
      </c>
      <c r="C248" s="16" t="s">
        <v>15</v>
      </c>
      <c r="D248" s="16" t="s">
        <v>15</v>
      </c>
      <c r="E248" s="16">
        <v>3.3000000000000002E-2</v>
      </c>
      <c r="F248" s="16">
        <v>1.32E-2</v>
      </c>
      <c r="G248" s="16">
        <v>3.3000000000000002E-2</v>
      </c>
      <c r="H248" s="16">
        <v>1.32E-2</v>
      </c>
      <c r="I248" s="16">
        <v>6.83E-2</v>
      </c>
      <c r="J248" s="16" t="s">
        <v>15</v>
      </c>
      <c r="K248" s="16">
        <v>7.3000000000000001E-3</v>
      </c>
      <c r="L248" s="16">
        <v>7.7999999999999996E-3</v>
      </c>
      <c r="M248" s="16">
        <v>0.25390000000000001</v>
      </c>
      <c r="N248" s="16" t="s">
        <v>15</v>
      </c>
      <c r="O248" s="16" t="s">
        <v>15</v>
      </c>
      <c r="P248" s="16" t="s">
        <v>15</v>
      </c>
      <c r="Q248" s="16" t="s">
        <v>15</v>
      </c>
      <c r="R248" s="21">
        <v>0.86719999999999997</v>
      </c>
      <c r="S248" s="21">
        <v>0.83050000000000002</v>
      </c>
      <c r="T248" s="21">
        <v>0.80740000000000001</v>
      </c>
      <c r="U248" s="21">
        <v>0.83020000000000005</v>
      </c>
      <c r="V248" s="21">
        <v>0.88480000000000003</v>
      </c>
      <c r="W248" s="21">
        <v>0.88539999999999996</v>
      </c>
      <c r="X248" s="21">
        <v>0.90959999999999996</v>
      </c>
      <c r="Y248" s="21">
        <v>0.94740000000000002</v>
      </c>
      <c r="Z248" s="21">
        <v>0.80210000000000004</v>
      </c>
      <c r="AA248" s="21">
        <v>0.95499999999999996</v>
      </c>
      <c r="AB248" s="21">
        <v>1.9020000000000001</v>
      </c>
      <c r="AC248" s="21">
        <v>1.3284</v>
      </c>
      <c r="AD248" s="21">
        <v>1.5093000000000001</v>
      </c>
      <c r="AE248" s="21">
        <v>1.3110999999999999</v>
      </c>
      <c r="AF248" s="21">
        <v>1.2532000000000001</v>
      </c>
      <c r="AG248" s="21">
        <v>1.2134</v>
      </c>
      <c r="AH248" s="16">
        <v>74.576271186440678</v>
      </c>
      <c r="AI248" s="16" t="s">
        <v>15</v>
      </c>
      <c r="AJ248" s="16" t="s">
        <v>15</v>
      </c>
      <c r="AK248" s="16">
        <v>83.333333333333329</v>
      </c>
      <c r="AL248" s="16">
        <v>20</v>
      </c>
      <c r="AM248" s="16">
        <v>70.512820512820511</v>
      </c>
      <c r="AN248" s="16">
        <v>23.117338003502628</v>
      </c>
      <c r="AO248" s="16">
        <v>133.92156862745099</v>
      </c>
      <c r="AP248" s="16" t="s">
        <v>15</v>
      </c>
      <c r="AQ248" s="16">
        <v>4.7774869109947646</v>
      </c>
      <c r="AR248" s="16">
        <v>1.8808777429467083</v>
      </c>
      <c r="AS248" s="16">
        <v>214.26160337552744</v>
      </c>
      <c r="AT248" s="16" t="s">
        <v>15</v>
      </c>
      <c r="AU248" s="16" t="s">
        <v>15</v>
      </c>
      <c r="AV248" s="16" t="s">
        <v>15</v>
      </c>
      <c r="AW248" s="16" t="s">
        <v>15</v>
      </c>
      <c r="AX248" s="9"/>
      <c r="AY248" s="5">
        <v>0.66127480000000005</v>
      </c>
      <c r="AZ248" s="5">
        <v>1.0604420400000001</v>
      </c>
      <c r="BA248" s="5">
        <v>1.0509253600000001</v>
      </c>
    </row>
    <row r="249" spans="1:53" x14ac:dyDescent="0.2">
      <c r="A249" t="s">
        <v>687</v>
      </c>
      <c r="B249" s="16" t="s">
        <v>15</v>
      </c>
      <c r="C249" s="16" t="s">
        <v>15</v>
      </c>
      <c r="D249" s="16" t="s">
        <v>15</v>
      </c>
      <c r="E249" s="16" t="s">
        <v>15</v>
      </c>
      <c r="F249" s="16" t="s">
        <v>15</v>
      </c>
      <c r="G249" s="16" t="s">
        <v>15</v>
      </c>
      <c r="H249" s="16" t="s">
        <v>15</v>
      </c>
      <c r="I249" s="16" t="s">
        <v>15</v>
      </c>
      <c r="J249" s="16" t="s">
        <v>15</v>
      </c>
      <c r="K249" s="16" t="s">
        <v>15</v>
      </c>
      <c r="L249" s="16" t="s">
        <v>15</v>
      </c>
      <c r="M249" s="16">
        <v>5.5599999999999997E-2</v>
      </c>
      <c r="N249" s="16" t="s">
        <v>15</v>
      </c>
      <c r="O249" s="16" t="s">
        <v>15</v>
      </c>
      <c r="P249" s="16" t="s">
        <v>15</v>
      </c>
      <c r="Q249" s="16" t="s">
        <v>15</v>
      </c>
      <c r="R249" s="21" t="s">
        <v>15</v>
      </c>
      <c r="S249" s="21" t="s">
        <v>15</v>
      </c>
      <c r="T249" s="21" t="s">
        <v>15</v>
      </c>
      <c r="U249" s="21" t="s">
        <v>15</v>
      </c>
      <c r="V249" s="21" t="s">
        <v>15</v>
      </c>
      <c r="W249" s="21" t="s">
        <v>15</v>
      </c>
      <c r="X249" s="21" t="s">
        <v>15</v>
      </c>
      <c r="Y249" s="21" t="s">
        <v>15</v>
      </c>
      <c r="Z249" s="21" t="s">
        <v>15</v>
      </c>
      <c r="AA249" s="21">
        <v>0.56469999999999998</v>
      </c>
      <c r="AB249" s="21">
        <v>0.87229999999999996</v>
      </c>
      <c r="AC249" s="21">
        <v>0.93479999999999996</v>
      </c>
      <c r="AD249" s="21">
        <v>0.79290000000000005</v>
      </c>
      <c r="AE249" s="21">
        <v>0.57609999999999995</v>
      </c>
      <c r="AF249" s="21">
        <v>0.28160000000000002</v>
      </c>
      <c r="AG249" s="21">
        <v>6.4600000000000005E-2</v>
      </c>
      <c r="AH249" s="16" t="s">
        <v>15</v>
      </c>
      <c r="AI249" s="16" t="s">
        <v>15</v>
      </c>
      <c r="AJ249" s="16" t="s">
        <v>15</v>
      </c>
      <c r="AK249" s="16" t="s">
        <v>15</v>
      </c>
      <c r="AL249" s="16" t="s">
        <v>15</v>
      </c>
      <c r="AM249" s="16" t="s">
        <v>15</v>
      </c>
      <c r="AN249" s="16" t="s">
        <v>15</v>
      </c>
      <c r="AO249" s="16" t="s">
        <v>15</v>
      </c>
      <c r="AP249" s="16" t="s">
        <v>15</v>
      </c>
      <c r="AQ249" s="16" t="s">
        <v>15</v>
      </c>
      <c r="AR249" s="16" t="s">
        <v>15</v>
      </c>
      <c r="AS249" s="16">
        <v>54.509803921568626</v>
      </c>
      <c r="AT249" s="16" t="s">
        <v>15</v>
      </c>
      <c r="AU249" s="16" t="s">
        <v>15</v>
      </c>
      <c r="AV249" s="16" t="s">
        <v>15</v>
      </c>
      <c r="AW249" s="16" t="s">
        <v>15</v>
      </c>
      <c r="AX249" s="9"/>
      <c r="AY249" s="5">
        <v>0.36256762130000003</v>
      </c>
      <c r="AZ249" s="5">
        <v>1.2279989900000001</v>
      </c>
      <c r="BA249" s="5">
        <v>0.92678755900000009</v>
      </c>
    </row>
    <row r="250" spans="1:53" x14ac:dyDescent="0.2">
      <c r="A250" t="s">
        <v>264</v>
      </c>
      <c r="B250" s="16" t="s">
        <v>15</v>
      </c>
      <c r="C250" s="16">
        <v>0.35</v>
      </c>
      <c r="D250" s="16">
        <v>2</v>
      </c>
      <c r="E250" s="16">
        <v>2</v>
      </c>
      <c r="F250" s="16">
        <v>2.5</v>
      </c>
      <c r="G250" s="16">
        <v>4.5</v>
      </c>
      <c r="H250" s="16">
        <v>4.5</v>
      </c>
      <c r="I250" s="16">
        <v>4.5</v>
      </c>
      <c r="J250" s="16">
        <v>3.5</v>
      </c>
      <c r="K250" s="16">
        <v>3.6</v>
      </c>
      <c r="L250" s="16">
        <v>4</v>
      </c>
      <c r="M250" s="16">
        <v>4.2</v>
      </c>
      <c r="N250" s="16">
        <v>5</v>
      </c>
      <c r="O250" s="16">
        <v>4</v>
      </c>
      <c r="P250" s="16">
        <v>4</v>
      </c>
      <c r="Q250" s="16">
        <v>4.0999999999999996</v>
      </c>
      <c r="R250" s="21">
        <v>35.701799999999999</v>
      </c>
      <c r="S250" s="21">
        <v>36.454700000000003</v>
      </c>
      <c r="T250" s="21">
        <v>39.2973</v>
      </c>
      <c r="U250" s="21">
        <v>40.409100000000002</v>
      </c>
      <c r="V250" s="21">
        <v>38.874400000000001</v>
      </c>
      <c r="W250" s="21">
        <v>40.096699999999998</v>
      </c>
      <c r="X250" s="21">
        <v>44.182099999999998</v>
      </c>
      <c r="Y250" s="21">
        <v>45.516300000000001</v>
      </c>
      <c r="Z250" s="21">
        <v>46.2654</v>
      </c>
      <c r="AA250" s="21">
        <v>55.583100000000002</v>
      </c>
      <c r="AB250" s="21">
        <v>57.914700000000003</v>
      </c>
      <c r="AC250" s="21">
        <v>60.9373</v>
      </c>
      <c r="AD250" s="21">
        <v>66.617900000000006</v>
      </c>
      <c r="AE250" s="21">
        <v>68.848399999999998</v>
      </c>
      <c r="AF250" s="21">
        <v>80.9983</v>
      </c>
      <c r="AG250" s="21">
        <v>83.540700000000001</v>
      </c>
      <c r="AH250" s="16" t="s">
        <v>15</v>
      </c>
      <c r="AI250" s="16">
        <v>53.846153846153847</v>
      </c>
      <c r="AJ250" s="16">
        <v>65.440743406845101</v>
      </c>
      <c r="AK250" s="16">
        <v>63.5970490969219</v>
      </c>
      <c r="AL250" s="16">
        <v>93.632958801498134</v>
      </c>
      <c r="AM250" s="16">
        <v>77.720207253886002</v>
      </c>
      <c r="AN250" s="16">
        <v>68.597560975609753</v>
      </c>
      <c r="AO250" s="16">
        <v>60.975609756097562</v>
      </c>
      <c r="AP250" s="16">
        <v>69.582504970178931</v>
      </c>
      <c r="AQ250" s="16">
        <v>58.252427184466029</v>
      </c>
      <c r="AR250" s="16">
        <v>57.47126436781609</v>
      </c>
      <c r="AS250" s="16">
        <v>59.91440798858774</v>
      </c>
      <c r="AT250" s="16">
        <v>54.945054945054949</v>
      </c>
      <c r="AU250" s="16">
        <v>55.478502080443825</v>
      </c>
      <c r="AV250" s="16">
        <v>71.813285457809698</v>
      </c>
      <c r="AW250" s="16">
        <v>62.404870624048705</v>
      </c>
      <c r="AX250" s="9"/>
      <c r="AY250" s="5">
        <v>0.39546517740000003</v>
      </c>
      <c r="AZ250" s="5">
        <v>0.55615166599999999</v>
      </c>
      <c r="BA250" s="5">
        <v>0.574468796</v>
      </c>
    </row>
    <row r="251" spans="1:53" x14ac:dyDescent="0.2">
      <c r="A251" t="s">
        <v>688</v>
      </c>
      <c r="B251" s="16" t="s">
        <v>15</v>
      </c>
      <c r="C251" s="16" t="s">
        <v>15</v>
      </c>
      <c r="D251" s="16" t="s">
        <v>15</v>
      </c>
      <c r="E251" s="16" t="s">
        <v>15</v>
      </c>
      <c r="F251" s="16" t="s">
        <v>15</v>
      </c>
      <c r="G251" s="16" t="s">
        <v>15</v>
      </c>
      <c r="H251" s="16" t="s">
        <v>15</v>
      </c>
      <c r="I251" s="16" t="s">
        <v>15</v>
      </c>
      <c r="J251" s="16" t="s">
        <v>15</v>
      </c>
      <c r="K251" s="16" t="s">
        <v>15</v>
      </c>
      <c r="L251" s="16" t="s">
        <v>15</v>
      </c>
      <c r="M251" s="16" t="s">
        <v>15</v>
      </c>
      <c r="N251" s="16" t="s">
        <v>15</v>
      </c>
      <c r="O251" s="16" t="s">
        <v>15</v>
      </c>
      <c r="P251" s="16" t="s">
        <v>15</v>
      </c>
      <c r="Q251" s="16" t="s">
        <v>15</v>
      </c>
      <c r="R251" s="21" t="s">
        <v>15</v>
      </c>
      <c r="S251" s="21" t="s">
        <v>15</v>
      </c>
      <c r="T251" s="21" t="s">
        <v>15</v>
      </c>
      <c r="U251" s="21" t="s">
        <v>15</v>
      </c>
      <c r="V251" s="21" t="s">
        <v>15</v>
      </c>
      <c r="W251" s="21" t="s">
        <v>15</v>
      </c>
      <c r="X251" s="21" t="s">
        <v>15</v>
      </c>
      <c r="Y251" s="21" t="s">
        <v>15</v>
      </c>
      <c r="Z251" s="21" t="s">
        <v>15</v>
      </c>
      <c r="AA251" s="21" t="s">
        <v>15</v>
      </c>
      <c r="AB251" s="21" t="s">
        <v>15</v>
      </c>
      <c r="AC251" s="21" t="s">
        <v>15</v>
      </c>
      <c r="AD251" s="21" t="s">
        <v>15</v>
      </c>
      <c r="AE251" s="21" t="s">
        <v>15</v>
      </c>
      <c r="AF251" s="21" t="s">
        <v>15</v>
      </c>
      <c r="AG251" s="21">
        <v>3.3822000000000001</v>
      </c>
      <c r="AH251" s="16" t="s">
        <v>15</v>
      </c>
      <c r="AI251" s="16" t="s">
        <v>15</v>
      </c>
      <c r="AJ251" s="16" t="s">
        <v>15</v>
      </c>
      <c r="AK251" s="16" t="s">
        <v>15</v>
      </c>
      <c r="AL251" s="16" t="s">
        <v>15</v>
      </c>
      <c r="AM251" s="16" t="s">
        <v>15</v>
      </c>
      <c r="AN251" s="16" t="s">
        <v>15</v>
      </c>
      <c r="AO251" s="16" t="s">
        <v>15</v>
      </c>
      <c r="AP251" s="16" t="s">
        <v>15</v>
      </c>
      <c r="AQ251" s="16" t="s">
        <v>15</v>
      </c>
      <c r="AR251" s="16" t="s">
        <v>15</v>
      </c>
      <c r="AS251" s="16" t="s">
        <v>15</v>
      </c>
      <c r="AT251" s="16" t="s">
        <v>15</v>
      </c>
      <c r="AU251" s="16" t="s">
        <v>15</v>
      </c>
      <c r="AV251" s="16" t="s">
        <v>15</v>
      </c>
      <c r="AW251" s="16" t="s">
        <v>15</v>
      </c>
      <c r="AX251" s="9"/>
      <c r="AY251" s="5">
        <v>1.25229185</v>
      </c>
      <c r="AZ251" s="5">
        <v>1.25229185</v>
      </c>
      <c r="BA251" s="5">
        <v>1.25229185</v>
      </c>
    </row>
    <row r="252" spans="1:53" x14ac:dyDescent="0.2">
      <c r="A252" t="s">
        <v>265</v>
      </c>
      <c r="B252" s="16" t="s">
        <v>15</v>
      </c>
      <c r="C252" s="16" t="s">
        <v>15</v>
      </c>
      <c r="D252" s="16" t="s">
        <v>15</v>
      </c>
      <c r="E252" s="16" t="s">
        <v>15</v>
      </c>
      <c r="F252" s="16" t="s">
        <v>15</v>
      </c>
      <c r="G252" s="16" t="s">
        <v>15</v>
      </c>
      <c r="H252" s="16" t="s">
        <v>15</v>
      </c>
      <c r="I252" s="16">
        <v>0.12909999999999999</v>
      </c>
      <c r="J252" s="16">
        <v>0.13469999999999999</v>
      </c>
      <c r="K252" s="16">
        <v>0.22450000000000001</v>
      </c>
      <c r="L252" s="16">
        <v>0.31430000000000002</v>
      </c>
      <c r="M252" s="16">
        <v>0.25819999999999999</v>
      </c>
      <c r="N252" s="16">
        <v>0.3367</v>
      </c>
      <c r="O252" s="16">
        <v>0.3357</v>
      </c>
      <c r="P252" s="16">
        <v>3.49E-2</v>
      </c>
      <c r="Q252" s="16">
        <v>0.19850000000000001</v>
      </c>
      <c r="R252" s="21" t="s">
        <v>15</v>
      </c>
      <c r="S252" s="21" t="s">
        <v>15</v>
      </c>
      <c r="T252" s="21" t="s">
        <v>15</v>
      </c>
      <c r="U252" s="21" t="s">
        <v>15</v>
      </c>
      <c r="V252" s="21" t="s">
        <v>15</v>
      </c>
      <c r="W252" s="21" t="s">
        <v>15</v>
      </c>
      <c r="X252" s="21" t="s">
        <v>15</v>
      </c>
      <c r="Y252" s="21">
        <v>1.0954999999999999</v>
      </c>
      <c r="Z252" s="21">
        <v>1.1555</v>
      </c>
      <c r="AA252" s="21">
        <v>1.2596000000000001</v>
      </c>
      <c r="AB252" s="21">
        <v>2.1240999999999999</v>
      </c>
      <c r="AC252" s="21">
        <v>2.3576000000000001</v>
      </c>
      <c r="AD252" s="21">
        <v>2.5518000000000001</v>
      </c>
      <c r="AE252" s="21">
        <v>3.8130999999999999</v>
      </c>
      <c r="AF252" s="21">
        <v>3.9958</v>
      </c>
      <c r="AG252" s="21">
        <v>4.4044999999999996</v>
      </c>
      <c r="AH252" s="16" t="s">
        <v>15</v>
      </c>
      <c r="AI252" s="16" t="s">
        <v>15</v>
      </c>
      <c r="AJ252" s="16" t="s">
        <v>15</v>
      </c>
      <c r="AK252" s="16" t="s">
        <v>15</v>
      </c>
      <c r="AL252" s="16" t="s">
        <v>15</v>
      </c>
      <c r="AM252" s="16" t="s">
        <v>15</v>
      </c>
      <c r="AN252" s="16" t="s">
        <v>15</v>
      </c>
      <c r="AO252" s="16">
        <v>67.662473794549257</v>
      </c>
      <c r="AP252" s="16">
        <v>74.999999999999986</v>
      </c>
      <c r="AQ252" s="16">
        <v>70.178180681462948</v>
      </c>
      <c r="AR252" s="16">
        <v>60.222264801686144</v>
      </c>
      <c r="AS252" s="16">
        <v>47.921306607275426</v>
      </c>
      <c r="AT252" s="16">
        <v>71.638297872340431</v>
      </c>
      <c r="AU252" s="16">
        <v>75.795890720252885</v>
      </c>
      <c r="AV252" s="16">
        <v>6.7859226132607438</v>
      </c>
      <c r="AW252" s="16">
        <v>29.626865671641788</v>
      </c>
      <c r="AX252" s="9"/>
      <c r="AY252" s="5">
        <v>1.6155162700000003</v>
      </c>
      <c r="AZ252" s="5">
        <v>1.6254932400000002</v>
      </c>
      <c r="BA252" s="5">
        <v>1.2996836300000001</v>
      </c>
    </row>
    <row r="253" spans="1:53" x14ac:dyDescent="0.2">
      <c r="A253" t="s">
        <v>266</v>
      </c>
      <c r="B253" s="16" t="s">
        <v>15</v>
      </c>
      <c r="C253" s="16" t="s">
        <v>15</v>
      </c>
      <c r="D253" s="16" t="s">
        <v>15</v>
      </c>
      <c r="E253" s="16" t="s">
        <v>15</v>
      </c>
      <c r="F253" s="16" t="s">
        <v>15</v>
      </c>
      <c r="G253" s="16" t="s">
        <v>15</v>
      </c>
      <c r="H253" s="16" t="s">
        <v>15</v>
      </c>
      <c r="I253" s="16" t="s">
        <v>15</v>
      </c>
      <c r="J253" s="16" t="s">
        <v>15</v>
      </c>
      <c r="K253" s="16" t="s">
        <v>15</v>
      </c>
      <c r="L253" s="16">
        <v>0.11650000000000001</v>
      </c>
      <c r="M253" s="16">
        <v>6.7900000000000002E-2</v>
      </c>
      <c r="N253" s="16">
        <v>0.29120000000000001</v>
      </c>
      <c r="O253" s="16">
        <v>0.16</v>
      </c>
      <c r="P253" s="16">
        <v>0.66</v>
      </c>
      <c r="Q253" s="16">
        <v>0.27</v>
      </c>
      <c r="R253" s="21" t="s">
        <v>15</v>
      </c>
      <c r="S253" s="21" t="s">
        <v>15</v>
      </c>
      <c r="T253" s="21" t="s">
        <v>15</v>
      </c>
      <c r="U253" s="21" t="s">
        <v>15</v>
      </c>
      <c r="V253" s="21" t="s">
        <v>15</v>
      </c>
      <c r="W253" s="21" t="s">
        <v>15</v>
      </c>
      <c r="X253" s="21" t="s">
        <v>15</v>
      </c>
      <c r="Y253" s="21">
        <v>2.1608999999999998</v>
      </c>
      <c r="Z253" s="21">
        <v>1.4628999999999999</v>
      </c>
      <c r="AA253" s="21">
        <v>1.5044999999999999</v>
      </c>
      <c r="AB253" s="21">
        <v>2.0095000000000001</v>
      </c>
      <c r="AC253" s="21">
        <v>1.9903</v>
      </c>
      <c r="AD253" s="21">
        <v>2.2058</v>
      </c>
      <c r="AE253" s="21">
        <v>4.5098000000000003</v>
      </c>
      <c r="AF253" s="21">
        <v>5.2320000000000002</v>
      </c>
      <c r="AG253" s="21">
        <v>6.1193</v>
      </c>
      <c r="AH253" s="16" t="s">
        <v>15</v>
      </c>
      <c r="AI253" s="16" t="s">
        <v>15</v>
      </c>
      <c r="AJ253" s="16" t="s">
        <v>15</v>
      </c>
      <c r="AK253" s="16" t="s">
        <v>15</v>
      </c>
      <c r="AL253" s="16" t="s">
        <v>15</v>
      </c>
      <c r="AM253" s="16" t="s">
        <v>15</v>
      </c>
      <c r="AN253" s="16" t="s">
        <v>15</v>
      </c>
      <c r="AO253" s="16" t="s">
        <v>15</v>
      </c>
      <c r="AP253" s="16" t="s">
        <v>15</v>
      </c>
      <c r="AQ253" s="16" t="s">
        <v>15</v>
      </c>
      <c r="AR253" s="16">
        <v>21.431199411331864</v>
      </c>
      <c r="AS253" s="16">
        <v>27.976926246394729</v>
      </c>
      <c r="AT253" s="16">
        <v>74.993561679114094</v>
      </c>
      <c r="AU253" s="16">
        <v>59.259259259259252</v>
      </c>
      <c r="AV253" s="16">
        <v>84.615384615384613</v>
      </c>
      <c r="AW253" s="16">
        <v>25.471698113207548</v>
      </c>
      <c r="AX253" s="9"/>
      <c r="AY253" s="5">
        <v>1.4274365500000001</v>
      </c>
      <c r="AZ253" s="5">
        <v>1.4736826300000001</v>
      </c>
      <c r="BA253" s="5">
        <v>1.1163796700000002</v>
      </c>
    </row>
    <row r="254" spans="1:53" x14ac:dyDescent="0.2">
      <c r="A254" t="s">
        <v>267</v>
      </c>
      <c r="B254" s="16" t="s">
        <v>15</v>
      </c>
      <c r="C254" s="16" t="s">
        <v>15</v>
      </c>
      <c r="D254" s="16" t="s">
        <v>15</v>
      </c>
      <c r="E254" s="16" t="s">
        <v>15</v>
      </c>
      <c r="F254" s="16" t="s">
        <v>15</v>
      </c>
      <c r="G254" s="16" t="s">
        <v>15</v>
      </c>
      <c r="H254" s="16" t="s">
        <v>15</v>
      </c>
      <c r="I254" s="16" t="s">
        <v>15</v>
      </c>
      <c r="J254" s="16" t="s">
        <v>15</v>
      </c>
      <c r="K254" s="16" t="s">
        <v>15</v>
      </c>
      <c r="L254" s="16" t="s">
        <v>15</v>
      </c>
      <c r="M254" s="16" t="s">
        <v>15</v>
      </c>
      <c r="N254" s="16">
        <v>0.1</v>
      </c>
      <c r="O254" s="16">
        <v>0.18</v>
      </c>
      <c r="P254" s="16">
        <v>0.01</v>
      </c>
      <c r="Q254" s="16">
        <v>0.01</v>
      </c>
      <c r="R254" s="21" t="s">
        <v>15</v>
      </c>
      <c r="S254" s="21" t="s">
        <v>15</v>
      </c>
      <c r="T254" s="21" t="s">
        <v>15</v>
      </c>
      <c r="U254" s="21" t="s">
        <v>15</v>
      </c>
      <c r="V254" s="21" t="s">
        <v>15</v>
      </c>
      <c r="W254" s="21" t="s">
        <v>15</v>
      </c>
      <c r="X254" s="21" t="s">
        <v>15</v>
      </c>
      <c r="Y254" s="21" t="s">
        <v>15</v>
      </c>
      <c r="Z254" s="21" t="s">
        <v>15</v>
      </c>
      <c r="AA254" s="21" t="s">
        <v>15</v>
      </c>
      <c r="AB254" s="21" t="s">
        <v>15</v>
      </c>
      <c r="AC254" s="21" t="s">
        <v>15</v>
      </c>
      <c r="AD254" s="21">
        <v>1.2252000000000001</v>
      </c>
      <c r="AE254" s="21">
        <v>1.2116</v>
      </c>
      <c r="AF254" s="21">
        <v>1.2312000000000001</v>
      </c>
      <c r="AG254" s="21">
        <v>1.2154</v>
      </c>
      <c r="AH254" s="16" t="s">
        <v>15</v>
      </c>
      <c r="AI254" s="16" t="s">
        <v>15</v>
      </c>
      <c r="AJ254" s="16" t="s">
        <v>15</v>
      </c>
      <c r="AK254" s="16" t="s">
        <v>15</v>
      </c>
      <c r="AL254" s="16" t="s">
        <v>15</v>
      </c>
      <c r="AM254" s="16" t="s">
        <v>15</v>
      </c>
      <c r="AN254" s="16" t="s">
        <v>15</v>
      </c>
      <c r="AO254" s="16" t="s">
        <v>15</v>
      </c>
      <c r="AP254" s="16" t="s">
        <v>15</v>
      </c>
      <c r="AQ254" s="16" t="s">
        <v>15</v>
      </c>
      <c r="AR254" s="16" t="s">
        <v>15</v>
      </c>
      <c r="AS254" s="16" t="s">
        <v>15</v>
      </c>
      <c r="AT254" s="16">
        <v>62.5</v>
      </c>
      <c r="AU254" s="16">
        <v>105.88235294117645</v>
      </c>
      <c r="AV254" s="16">
        <v>33.333333333333336</v>
      </c>
      <c r="AW254" s="16">
        <v>-100</v>
      </c>
      <c r="AX254" s="9"/>
      <c r="AY254" s="5">
        <v>0.64581267400000009</v>
      </c>
      <c r="AZ254" s="5">
        <v>0.98729633100000003</v>
      </c>
      <c r="BA254" s="5">
        <v>1.0050042299999999</v>
      </c>
    </row>
    <row r="255" spans="1:53" x14ac:dyDescent="0.2">
      <c r="A255" t="s">
        <v>268</v>
      </c>
      <c r="B255" s="16" t="s">
        <v>15</v>
      </c>
      <c r="C255" s="16" t="s">
        <v>15</v>
      </c>
      <c r="D255" s="16" t="s">
        <v>15</v>
      </c>
      <c r="E255" s="16" t="s">
        <v>15</v>
      </c>
      <c r="F255" s="16">
        <v>0.3</v>
      </c>
      <c r="G255" s="16">
        <v>8.6999999999999994E-2</v>
      </c>
      <c r="H255" s="16">
        <v>0.2</v>
      </c>
      <c r="I255" s="16">
        <v>0.06</v>
      </c>
      <c r="J255" s="16">
        <v>0.08</v>
      </c>
      <c r="K255" s="16" t="s">
        <v>15</v>
      </c>
      <c r="L255" s="16" t="s">
        <v>15</v>
      </c>
      <c r="M255" s="16" t="s">
        <v>15</v>
      </c>
      <c r="N255" s="16" t="s">
        <v>15</v>
      </c>
      <c r="O255" s="16" t="s">
        <v>15</v>
      </c>
      <c r="P255" s="16">
        <v>0.1</v>
      </c>
      <c r="Q255" s="16" t="s">
        <v>15</v>
      </c>
      <c r="R255" s="21" t="s">
        <v>15</v>
      </c>
      <c r="S255" s="21">
        <v>4.7023000000000001</v>
      </c>
      <c r="T255" s="21">
        <v>1.8767</v>
      </c>
      <c r="U255" s="21">
        <v>2.3677000000000001</v>
      </c>
      <c r="V255" s="21">
        <v>2.6090999999999998</v>
      </c>
      <c r="W255" s="21">
        <v>2.5832000000000002</v>
      </c>
      <c r="X255" s="21">
        <v>2.3468</v>
      </c>
      <c r="Y255" s="21">
        <v>2.4908000000000001</v>
      </c>
      <c r="Z255" s="21">
        <v>2.2875000000000001</v>
      </c>
      <c r="AA255" s="21">
        <v>2.0836000000000001</v>
      </c>
      <c r="AB255" s="21">
        <v>1.7816000000000001</v>
      </c>
      <c r="AC255" s="21">
        <v>1.7652000000000001</v>
      </c>
      <c r="AD255" s="21">
        <v>1.5756000000000001</v>
      </c>
      <c r="AE255" s="21">
        <v>1.5192000000000001</v>
      </c>
      <c r="AF255" s="21">
        <v>1.3378999999999999</v>
      </c>
      <c r="AG255" s="21">
        <v>1.3557000000000001</v>
      </c>
      <c r="AH255" s="16" t="s">
        <v>15</v>
      </c>
      <c r="AI255" s="16" t="s">
        <v>15</v>
      </c>
      <c r="AJ255" s="16" t="s">
        <v>15</v>
      </c>
      <c r="AK255" s="16" t="s">
        <v>15</v>
      </c>
      <c r="AL255" s="16">
        <v>55.55555555555555</v>
      </c>
      <c r="AM255" s="16">
        <v>57.999999999999993</v>
      </c>
      <c r="AN255" s="16">
        <v>2000</v>
      </c>
      <c r="AO255" s="16">
        <v>46.153846153846153</v>
      </c>
      <c r="AP255" s="16">
        <v>-57.142857142857139</v>
      </c>
      <c r="AQ255" s="16" t="s">
        <v>15</v>
      </c>
      <c r="AR255" s="16" t="s">
        <v>15</v>
      </c>
      <c r="AS255" s="16" t="s">
        <v>15</v>
      </c>
      <c r="AT255" s="16" t="s">
        <v>15</v>
      </c>
      <c r="AU255" s="16" t="s">
        <v>15</v>
      </c>
      <c r="AV255" s="16">
        <v>-125</v>
      </c>
      <c r="AW255" s="16" t="s">
        <v>15</v>
      </c>
      <c r="AX255" s="9"/>
      <c r="AY255" s="5">
        <v>0.81599367899999997</v>
      </c>
      <c r="AZ255" s="5">
        <v>0.99478987900000004</v>
      </c>
      <c r="BA255" s="5">
        <v>0.87303640700000007</v>
      </c>
    </row>
    <row r="256" spans="1:53" x14ac:dyDescent="0.2">
      <c r="A256" t="s">
        <v>269</v>
      </c>
      <c r="B256" s="16" t="s">
        <v>15</v>
      </c>
      <c r="C256" s="16" t="s">
        <v>15</v>
      </c>
      <c r="D256" s="16" t="s">
        <v>15</v>
      </c>
      <c r="E256" s="16" t="s">
        <v>15</v>
      </c>
      <c r="F256" s="16" t="s">
        <v>15</v>
      </c>
      <c r="G256" s="16" t="s">
        <v>15</v>
      </c>
      <c r="H256" s="16" t="s">
        <v>15</v>
      </c>
      <c r="I256" s="16">
        <v>0.5</v>
      </c>
      <c r="J256" s="16">
        <v>0.35</v>
      </c>
      <c r="K256" s="16">
        <v>0.52</v>
      </c>
      <c r="L256" s="16">
        <v>0.6</v>
      </c>
      <c r="M256" s="16">
        <v>0.7</v>
      </c>
      <c r="N256" s="16">
        <v>0.71</v>
      </c>
      <c r="O256" s="16">
        <v>0.46</v>
      </c>
      <c r="P256" s="16">
        <v>0.55000000000000004</v>
      </c>
      <c r="Q256" s="16">
        <v>0.64</v>
      </c>
      <c r="R256" s="21" t="s">
        <v>15</v>
      </c>
      <c r="S256" s="21" t="s">
        <v>15</v>
      </c>
      <c r="T256" s="21" t="s">
        <v>15</v>
      </c>
      <c r="U256" s="21" t="s">
        <v>15</v>
      </c>
      <c r="V256" s="21" t="s">
        <v>15</v>
      </c>
      <c r="W256" s="21" t="s">
        <v>15</v>
      </c>
      <c r="X256" s="21" t="s">
        <v>15</v>
      </c>
      <c r="Y256" s="21">
        <v>1.9367000000000001</v>
      </c>
      <c r="Z256" s="21">
        <v>2.1791</v>
      </c>
      <c r="AA256" s="21">
        <v>2.5192000000000001</v>
      </c>
      <c r="AB256" s="21">
        <v>2.8862000000000001</v>
      </c>
      <c r="AC256" s="21">
        <v>3.5918000000000001</v>
      </c>
      <c r="AD256" s="21">
        <v>4.0688000000000004</v>
      </c>
      <c r="AE256" s="21">
        <v>4.0423999999999998</v>
      </c>
      <c r="AF256" s="21">
        <v>4.4486999999999997</v>
      </c>
      <c r="AG256" s="21">
        <v>4.9386000000000001</v>
      </c>
      <c r="AH256" s="16" t="s">
        <v>15</v>
      </c>
      <c r="AI256" s="16" t="s">
        <v>15</v>
      </c>
      <c r="AJ256" s="16" t="s">
        <v>15</v>
      </c>
      <c r="AK256" s="16" t="s">
        <v>15</v>
      </c>
      <c r="AL256" s="16" t="s">
        <v>15</v>
      </c>
      <c r="AM256" s="16" t="s">
        <v>15</v>
      </c>
      <c r="AN256" s="16" t="s">
        <v>15</v>
      </c>
      <c r="AO256" s="16">
        <v>116.27906976744187</v>
      </c>
      <c r="AP256" s="16">
        <v>57.377049180327866</v>
      </c>
      <c r="AQ256" s="16">
        <v>67.532467532467535</v>
      </c>
      <c r="AR256" s="16">
        <v>62.5</v>
      </c>
      <c r="AS256" s="16">
        <v>59.82905982905983</v>
      </c>
      <c r="AT256" s="16">
        <v>60.683760683760681</v>
      </c>
      <c r="AU256" s="16">
        <v>61.137692716640089</v>
      </c>
      <c r="AV256" s="16">
        <v>61.111111111111114</v>
      </c>
      <c r="AW256" s="16">
        <v>60.377358490566039</v>
      </c>
      <c r="AX256" s="9"/>
      <c r="AY256" s="5">
        <v>0.68594473599999994</v>
      </c>
      <c r="AZ256" s="5">
        <v>0.76242711200000013</v>
      </c>
      <c r="BA256" s="5">
        <v>0.76294334699999999</v>
      </c>
    </row>
    <row r="257" spans="1:53" x14ac:dyDescent="0.2">
      <c r="A257" t="s">
        <v>270</v>
      </c>
      <c r="B257" s="16" t="s">
        <v>15</v>
      </c>
      <c r="C257" s="16" t="s">
        <v>15</v>
      </c>
      <c r="D257" s="16" t="s">
        <v>15</v>
      </c>
      <c r="E257" s="16" t="s">
        <v>15</v>
      </c>
      <c r="F257" s="16">
        <v>0.75</v>
      </c>
      <c r="G257" s="16" t="s">
        <v>15</v>
      </c>
      <c r="H257" s="16" t="s">
        <v>15</v>
      </c>
      <c r="I257" s="16" t="s">
        <v>15</v>
      </c>
      <c r="J257" s="16" t="s">
        <v>15</v>
      </c>
      <c r="K257" s="16" t="s">
        <v>15</v>
      </c>
      <c r="L257" s="16" t="s">
        <v>15</v>
      </c>
      <c r="M257" s="16" t="s">
        <v>15</v>
      </c>
      <c r="N257" s="16" t="s">
        <v>15</v>
      </c>
      <c r="O257" s="16" t="s">
        <v>15</v>
      </c>
      <c r="P257" s="16" t="s">
        <v>15</v>
      </c>
      <c r="Q257" s="16" t="s">
        <v>15</v>
      </c>
      <c r="R257" s="21">
        <v>-4.0731000000000002</v>
      </c>
      <c r="S257" s="21">
        <v>-0.67559999999999998</v>
      </c>
      <c r="T257" s="21">
        <v>0.69710000000000005</v>
      </c>
      <c r="U257" s="21">
        <v>1.8273000000000001</v>
      </c>
      <c r="V257" s="21">
        <v>4.1529999999999996</v>
      </c>
      <c r="W257" s="21">
        <v>5.5472000000000001</v>
      </c>
      <c r="X257" s="21">
        <v>6.6193</v>
      </c>
      <c r="Y257" s="21">
        <v>7.3769999999999998</v>
      </c>
      <c r="Z257" s="21">
        <v>8.6079000000000008</v>
      </c>
      <c r="AA257" s="21">
        <v>7.3464</v>
      </c>
      <c r="AB257" s="21">
        <v>4.5156000000000001</v>
      </c>
      <c r="AC257" s="21">
        <v>4.5263</v>
      </c>
      <c r="AD257" s="21">
        <v>4.3320999999999996</v>
      </c>
      <c r="AE257" s="21">
        <v>4.3320999999999996</v>
      </c>
      <c r="AF257" s="21">
        <v>3.581</v>
      </c>
      <c r="AG257" s="21">
        <v>1.8201000000000001</v>
      </c>
      <c r="AH257" s="16" t="s">
        <v>15</v>
      </c>
      <c r="AI257" s="16" t="s">
        <v>15</v>
      </c>
      <c r="AJ257" s="16" t="s">
        <v>15</v>
      </c>
      <c r="AK257" s="16" t="s">
        <v>15</v>
      </c>
      <c r="AL257" s="16">
        <v>32.89473684210526</v>
      </c>
      <c r="AM257" s="16" t="s">
        <v>15</v>
      </c>
      <c r="AN257" s="16" t="s">
        <v>15</v>
      </c>
      <c r="AO257" s="16" t="s">
        <v>15</v>
      </c>
      <c r="AP257" s="16" t="s">
        <v>15</v>
      </c>
      <c r="AQ257" s="16" t="s">
        <v>15</v>
      </c>
      <c r="AR257" s="16" t="s">
        <v>15</v>
      </c>
      <c r="AS257" s="16" t="s">
        <v>15</v>
      </c>
      <c r="AT257" s="16" t="s">
        <v>15</v>
      </c>
      <c r="AU257" s="16" t="s">
        <v>15</v>
      </c>
      <c r="AV257" s="16" t="s">
        <v>15</v>
      </c>
      <c r="AW257" s="16" t="s">
        <v>15</v>
      </c>
      <c r="AX257" s="9"/>
      <c r="AY257" s="5">
        <v>0.85608895799999996</v>
      </c>
      <c r="AZ257" s="5">
        <v>1.0748952800000002</v>
      </c>
      <c r="BA257" s="5">
        <v>1.0778238500000001</v>
      </c>
    </row>
    <row r="258" spans="1:53" x14ac:dyDescent="0.2">
      <c r="A258" t="s">
        <v>271</v>
      </c>
      <c r="B258" s="16" t="s">
        <v>15</v>
      </c>
      <c r="C258" s="16" t="s">
        <v>15</v>
      </c>
      <c r="D258" s="16" t="s">
        <v>15</v>
      </c>
      <c r="E258" s="16" t="s">
        <v>15</v>
      </c>
      <c r="F258" s="16" t="s">
        <v>15</v>
      </c>
      <c r="G258" s="16" t="s">
        <v>15</v>
      </c>
      <c r="H258" s="16" t="s">
        <v>15</v>
      </c>
      <c r="I258" s="16" t="s">
        <v>15</v>
      </c>
      <c r="J258" s="16" t="s">
        <v>15</v>
      </c>
      <c r="K258" s="16" t="s">
        <v>15</v>
      </c>
      <c r="L258" s="16" t="s">
        <v>15</v>
      </c>
      <c r="M258" s="16" t="s">
        <v>15</v>
      </c>
      <c r="N258" s="16" t="s">
        <v>15</v>
      </c>
      <c r="O258" s="16">
        <v>0.32350000000000001</v>
      </c>
      <c r="P258" s="16">
        <v>0.08</v>
      </c>
      <c r="Q258" s="16">
        <v>0.15</v>
      </c>
      <c r="R258" s="21" t="s">
        <v>15</v>
      </c>
      <c r="S258" s="21" t="s">
        <v>15</v>
      </c>
      <c r="T258" s="21" t="s">
        <v>15</v>
      </c>
      <c r="U258" s="21" t="s">
        <v>15</v>
      </c>
      <c r="V258" s="21" t="s">
        <v>15</v>
      </c>
      <c r="W258" s="21" t="s">
        <v>15</v>
      </c>
      <c r="X258" s="21" t="s">
        <v>15</v>
      </c>
      <c r="Y258" s="21" t="s">
        <v>15</v>
      </c>
      <c r="Z258" s="21" t="s">
        <v>15</v>
      </c>
      <c r="AA258" s="21" t="s">
        <v>15</v>
      </c>
      <c r="AB258" s="21" t="s">
        <v>15</v>
      </c>
      <c r="AC258" s="21" t="s">
        <v>15</v>
      </c>
      <c r="AD258" s="21" t="s">
        <v>15</v>
      </c>
      <c r="AE258" s="21">
        <v>2.5446999999999997</v>
      </c>
      <c r="AF258" s="21">
        <v>2.5124</v>
      </c>
      <c r="AG258" s="21">
        <v>2.9872999999999998</v>
      </c>
      <c r="AH258" s="16" t="s">
        <v>15</v>
      </c>
      <c r="AI258" s="16" t="s">
        <v>15</v>
      </c>
      <c r="AJ258" s="16" t="s">
        <v>15</v>
      </c>
      <c r="AK258" s="16" t="s">
        <v>15</v>
      </c>
      <c r="AL258" s="16" t="s">
        <v>15</v>
      </c>
      <c r="AM258" s="16" t="s">
        <v>15</v>
      </c>
      <c r="AN258" s="16" t="s">
        <v>15</v>
      </c>
      <c r="AO258" s="16" t="s">
        <v>15</v>
      </c>
      <c r="AP258" s="16" t="s">
        <v>15</v>
      </c>
      <c r="AQ258" s="16" t="s">
        <v>15</v>
      </c>
      <c r="AR258" s="16" t="s">
        <v>15</v>
      </c>
      <c r="AS258" s="16" t="s">
        <v>15</v>
      </c>
      <c r="AT258" s="16" t="s">
        <v>15</v>
      </c>
      <c r="AU258" s="16">
        <v>84.597280334728026</v>
      </c>
      <c r="AV258" s="16">
        <v>-800</v>
      </c>
      <c r="AW258" s="16">
        <v>25</v>
      </c>
      <c r="AX258" s="9"/>
      <c r="AY258" s="5">
        <v>1.48974253</v>
      </c>
      <c r="AZ258" s="5">
        <v>1.3591749400000002</v>
      </c>
      <c r="BA258" s="5">
        <v>1.1031572200000002</v>
      </c>
    </row>
    <row r="259" spans="1:53" x14ac:dyDescent="0.2">
      <c r="A259" t="s">
        <v>272</v>
      </c>
      <c r="B259" s="16" t="s">
        <v>15</v>
      </c>
      <c r="C259" s="16" t="s">
        <v>15</v>
      </c>
      <c r="D259" s="16" t="s">
        <v>15</v>
      </c>
      <c r="E259" s="16" t="s">
        <v>15</v>
      </c>
      <c r="F259" s="16" t="s">
        <v>15</v>
      </c>
      <c r="G259" s="16" t="s">
        <v>15</v>
      </c>
      <c r="H259" s="16" t="s">
        <v>15</v>
      </c>
      <c r="I259" s="16" t="s">
        <v>15</v>
      </c>
      <c r="J259" s="16" t="s">
        <v>15</v>
      </c>
      <c r="K259" s="16" t="s">
        <v>15</v>
      </c>
      <c r="L259" s="16" t="s">
        <v>15</v>
      </c>
      <c r="M259" s="16" t="s">
        <v>15</v>
      </c>
      <c r="N259" s="16" t="s">
        <v>15</v>
      </c>
      <c r="O259" s="16">
        <v>6.6699999999999995E-2</v>
      </c>
      <c r="P259" s="16">
        <v>8.7999999999999995E-2</v>
      </c>
      <c r="Q259" s="16" t="s">
        <v>15</v>
      </c>
      <c r="R259" s="21" t="s">
        <v>15</v>
      </c>
      <c r="S259" s="21" t="s">
        <v>15</v>
      </c>
      <c r="T259" s="21" t="s">
        <v>15</v>
      </c>
      <c r="U259" s="21" t="s">
        <v>15</v>
      </c>
      <c r="V259" s="21" t="s">
        <v>15</v>
      </c>
      <c r="W259" s="21" t="s">
        <v>15</v>
      </c>
      <c r="X259" s="21" t="s">
        <v>15</v>
      </c>
      <c r="Y259" s="21" t="s">
        <v>15</v>
      </c>
      <c r="Z259" s="21" t="s">
        <v>15</v>
      </c>
      <c r="AA259" s="21" t="s">
        <v>15</v>
      </c>
      <c r="AB259" s="21" t="s">
        <v>15</v>
      </c>
      <c r="AC259" s="21" t="s">
        <v>15</v>
      </c>
      <c r="AD259" s="21" t="s">
        <v>15</v>
      </c>
      <c r="AE259" s="21">
        <v>1.671</v>
      </c>
      <c r="AF259" s="21">
        <v>1.8511</v>
      </c>
      <c r="AG259" s="21">
        <v>1.7060999999999999</v>
      </c>
      <c r="AH259" s="16" t="s">
        <v>15</v>
      </c>
      <c r="AI259" s="16" t="s">
        <v>15</v>
      </c>
      <c r="AJ259" s="16" t="s">
        <v>15</v>
      </c>
      <c r="AK259" s="16" t="s">
        <v>15</v>
      </c>
      <c r="AL259" s="16" t="s">
        <v>15</v>
      </c>
      <c r="AM259" s="16" t="s">
        <v>15</v>
      </c>
      <c r="AN259" s="16" t="s">
        <v>15</v>
      </c>
      <c r="AO259" s="16" t="s">
        <v>15</v>
      </c>
      <c r="AP259" s="16" t="s">
        <v>15</v>
      </c>
      <c r="AQ259" s="16" t="s">
        <v>15</v>
      </c>
      <c r="AR259" s="16" t="s">
        <v>15</v>
      </c>
      <c r="AS259" s="16" t="s">
        <v>15</v>
      </c>
      <c r="AT259" s="16" t="s">
        <v>15</v>
      </c>
      <c r="AU259" s="16">
        <v>16.336027430810677</v>
      </c>
      <c r="AV259" s="16">
        <v>34.28126217374367</v>
      </c>
      <c r="AW259" s="16" t="s">
        <v>15</v>
      </c>
      <c r="AX259" s="9"/>
      <c r="AY259" s="5">
        <v>0.59198353400000003</v>
      </c>
      <c r="AZ259" s="5">
        <v>1.0614993000000001</v>
      </c>
      <c r="BA259" s="5">
        <v>0.90977076499999998</v>
      </c>
    </row>
    <row r="260" spans="1:53" x14ac:dyDescent="0.2">
      <c r="A260" t="s">
        <v>273</v>
      </c>
      <c r="B260" s="16" t="s">
        <v>15</v>
      </c>
      <c r="C260" s="16" t="s">
        <v>15</v>
      </c>
      <c r="D260" s="16">
        <v>0.14249999999999999</v>
      </c>
      <c r="E260" s="16" t="s">
        <v>15</v>
      </c>
      <c r="F260" s="16" t="s">
        <v>15</v>
      </c>
      <c r="G260" s="16" t="s">
        <v>15</v>
      </c>
      <c r="H260" s="16" t="s">
        <v>15</v>
      </c>
      <c r="I260" s="16" t="s">
        <v>15</v>
      </c>
      <c r="J260" s="16" t="s">
        <v>15</v>
      </c>
      <c r="K260" s="16">
        <v>3.7499999999999999E-2</v>
      </c>
      <c r="L260" s="16">
        <v>0.1575</v>
      </c>
      <c r="M260" s="16">
        <v>0.18</v>
      </c>
      <c r="N260" s="16">
        <v>0.18</v>
      </c>
      <c r="O260" s="16">
        <v>0.1875</v>
      </c>
      <c r="P260" s="16">
        <v>0.21</v>
      </c>
      <c r="Q260" s="16">
        <v>0.28000000000000003</v>
      </c>
      <c r="R260" s="21">
        <v>-0.39910000000000001</v>
      </c>
      <c r="S260" s="21">
        <v>1.6301000000000001</v>
      </c>
      <c r="T260" s="21">
        <v>1.7204000000000002</v>
      </c>
      <c r="U260" s="21">
        <v>1.2229000000000001</v>
      </c>
      <c r="V260" s="21">
        <v>0.97770000000000001</v>
      </c>
      <c r="W260" s="21">
        <v>0.81979999999999997</v>
      </c>
      <c r="X260" s="21">
        <v>0.67190000000000005</v>
      </c>
      <c r="Y260" s="21">
        <v>0.33760000000000001</v>
      </c>
      <c r="Z260" s="21">
        <v>0.4148</v>
      </c>
      <c r="AA260" s="21">
        <v>0.55500000000000005</v>
      </c>
      <c r="AB260" s="21">
        <v>0.7046</v>
      </c>
      <c r="AC260" s="21">
        <v>0.75280000000000002</v>
      </c>
      <c r="AD260" s="21">
        <v>0.71950000000000003</v>
      </c>
      <c r="AE260" s="21">
        <v>0.81669999999999998</v>
      </c>
      <c r="AF260" s="21">
        <v>0.90669999999999995</v>
      </c>
      <c r="AG260" s="21">
        <v>0.98609999999999998</v>
      </c>
      <c r="AH260" s="16" t="s">
        <v>15</v>
      </c>
      <c r="AI260" s="16" t="s">
        <v>15</v>
      </c>
      <c r="AJ260" s="16">
        <v>47.5</v>
      </c>
      <c r="AK260" s="16" t="s">
        <v>15</v>
      </c>
      <c r="AL260" s="16" t="s">
        <v>15</v>
      </c>
      <c r="AM260" s="16" t="s">
        <v>15</v>
      </c>
      <c r="AN260" s="16" t="s">
        <v>15</v>
      </c>
      <c r="AO260" s="16" t="s">
        <v>15</v>
      </c>
      <c r="AP260" s="16" t="s">
        <v>15</v>
      </c>
      <c r="AQ260" s="16">
        <v>26.315789473684209</v>
      </c>
      <c r="AR260" s="16">
        <v>84</v>
      </c>
      <c r="AS260" s="16">
        <v>88.888888888888886</v>
      </c>
      <c r="AT260" s="16">
        <v>169.01408450704224</v>
      </c>
      <c r="AU260" s="16">
        <v>78.616352201257868</v>
      </c>
      <c r="AV260" s="16">
        <v>70</v>
      </c>
      <c r="AW260" s="16">
        <v>87.500000000000014</v>
      </c>
      <c r="AX260" s="9"/>
      <c r="AY260" s="5">
        <v>0.74818532400000004</v>
      </c>
      <c r="AZ260" s="5">
        <v>1.33822672</v>
      </c>
      <c r="BA260" s="5">
        <v>1.2850682500000001</v>
      </c>
    </row>
    <row r="261" spans="1:53" x14ac:dyDescent="0.2">
      <c r="A261" t="s">
        <v>274</v>
      </c>
      <c r="B261" s="16" t="s">
        <v>15</v>
      </c>
      <c r="C261" s="16" t="s">
        <v>15</v>
      </c>
      <c r="D261" s="16" t="s">
        <v>15</v>
      </c>
      <c r="E261" s="16" t="s">
        <v>15</v>
      </c>
      <c r="F261" s="16">
        <v>0.02</v>
      </c>
      <c r="G261" s="16">
        <v>0.03</v>
      </c>
      <c r="H261" s="16">
        <v>0.22</v>
      </c>
      <c r="I261" s="16">
        <v>0.04</v>
      </c>
      <c r="J261" s="16">
        <v>0.04</v>
      </c>
      <c r="K261" s="16">
        <v>0.04</v>
      </c>
      <c r="L261" s="16" t="s">
        <v>15</v>
      </c>
      <c r="M261" s="16" t="s">
        <v>15</v>
      </c>
      <c r="N261" s="16" t="s">
        <v>15</v>
      </c>
      <c r="O261" s="16" t="s">
        <v>15</v>
      </c>
      <c r="P261" s="16" t="s">
        <v>15</v>
      </c>
      <c r="Q261" s="16" t="s">
        <v>15</v>
      </c>
      <c r="R261" s="21">
        <v>1.0264</v>
      </c>
      <c r="S261" s="21">
        <v>1.2081</v>
      </c>
      <c r="T261" s="21">
        <v>1.2585</v>
      </c>
      <c r="U261" s="21">
        <v>1.0647</v>
      </c>
      <c r="V261" s="21">
        <v>1.0899000000000001</v>
      </c>
      <c r="W261" s="21">
        <v>1.1132</v>
      </c>
      <c r="X261" s="21">
        <v>1.3080000000000001</v>
      </c>
      <c r="Y261" s="21">
        <v>1.3322000000000001</v>
      </c>
      <c r="Z261" s="21">
        <v>1.3486</v>
      </c>
      <c r="AA261" s="21">
        <v>1.9245999999999999</v>
      </c>
      <c r="AB261" s="21">
        <v>1.3195000000000001</v>
      </c>
      <c r="AC261" s="21">
        <v>1.1052</v>
      </c>
      <c r="AD261" s="21">
        <v>1.0434000000000001</v>
      </c>
      <c r="AE261" s="21">
        <v>1.2570999999999999</v>
      </c>
      <c r="AF261" s="21">
        <v>1.2235</v>
      </c>
      <c r="AG261" s="21">
        <v>1.2622</v>
      </c>
      <c r="AH261" s="16" t="s">
        <v>15</v>
      </c>
      <c r="AI261" s="16" t="s">
        <v>15</v>
      </c>
      <c r="AJ261" s="16" t="s">
        <v>15</v>
      </c>
      <c r="AK261" s="16" t="s">
        <v>15</v>
      </c>
      <c r="AL261" s="16">
        <v>66.666666666666671</v>
      </c>
      <c r="AM261" s="16">
        <v>75</v>
      </c>
      <c r="AN261" s="16">
        <v>54.999999999999993</v>
      </c>
      <c r="AO261" s="16">
        <v>66.666666666666671</v>
      </c>
      <c r="AP261" s="16">
        <v>60.606060606060609</v>
      </c>
      <c r="AQ261" s="16">
        <v>-75.471698113207552</v>
      </c>
      <c r="AR261" s="16" t="s">
        <v>15</v>
      </c>
      <c r="AS261" s="16" t="s">
        <v>15</v>
      </c>
      <c r="AT261" s="16" t="s">
        <v>15</v>
      </c>
      <c r="AU261" s="16" t="s">
        <v>15</v>
      </c>
      <c r="AV261" s="16" t="s">
        <v>15</v>
      </c>
      <c r="AW261" s="16" t="s">
        <v>15</v>
      </c>
      <c r="AX261" s="9"/>
      <c r="AY261" s="5">
        <v>0.85835630500000004</v>
      </c>
      <c r="AZ261" s="5">
        <v>1.30645733</v>
      </c>
      <c r="BA261" s="5">
        <v>0.98786971700000015</v>
      </c>
    </row>
    <row r="262" spans="1:53" x14ac:dyDescent="0.2">
      <c r="A262" t="s">
        <v>50</v>
      </c>
      <c r="B262" s="16" t="s">
        <v>15</v>
      </c>
      <c r="C262" s="16" t="s">
        <v>15</v>
      </c>
      <c r="D262" s="16">
        <v>1</v>
      </c>
      <c r="E262" s="16">
        <v>1.25</v>
      </c>
      <c r="F262" s="16">
        <v>1.75</v>
      </c>
      <c r="G262" s="16">
        <v>2</v>
      </c>
      <c r="H262" s="16">
        <v>2</v>
      </c>
      <c r="I262" s="16">
        <v>2.5</v>
      </c>
      <c r="J262" s="16">
        <v>2.5</v>
      </c>
      <c r="K262" s="16">
        <v>2.5</v>
      </c>
      <c r="L262" s="16">
        <v>2.5</v>
      </c>
      <c r="M262" s="16">
        <v>3.5</v>
      </c>
      <c r="N262" s="16">
        <v>3.5</v>
      </c>
      <c r="O262" s="16">
        <v>4</v>
      </c>
      <c r="P262" s="16">
        <v>4</v>
      </c>
      <c r="Q262" s="16">
        <v>4</v>
      </c>
      <c r="R262" s="21">
        <v>14.8954</v>
      </c>
      <c r="S262" s="21">
        <v>21.981000000000002</v>
      </c>
      <c r="T262" s="21">
        <v>28.0703</v>
      </c>
      <c r="U262" s="21">
        <v>32.913800000000002</v>
      </c>
      <c r="V262" s="21">
        <v>37.041499999999999</v>
      </c>
      <c r="W262" s="21">
        <v>41.8705</v>
      </c>
      <c r="X262" s="21">
        <v>47.492800000000003</v>
      </c>
      <c r="Y262" s="21">
        <v>50.139699999999998</v>
      </c>
      <c r="Z262" s="21">
        <v>56.384500000000003</v>
      </c>
      <c r="AA262" s="21">
        <v>64.681100000000001</v>
      </c>
      <c r="AB262" s="21">
        <v>77.277699999999996</v>
      </c>
      <c r="AC262" s="21">
        <v>91.603999999999999</v>
      </c>
      <c r="AD262" s="21">
        <v>107.4096</v>
      </c>
      <c r="AE262" s="21">
        <v>119.4186</v>
      </c>
      <c r="AF262" s="21">
        <v>134.4384</v>
      </c>
      <c r="AG262" s="21">
        <v>145.6695</v>
      </c>
      <c r="AH262" s="16" t="s">
        <v>15</v>
      </c>
      <c r="AI262" s="16" t="s">
        <v>15</v>
      </c>
      <c r="AJ262" s="16">
        <v>15.408320493066254</v>
      </c>
      <c r="AK262" s="16">
        <v>21.29471890971039</v>
      </c>
      <c r="AL262" s="16">
        <v>30.487804878048781</v>
      </c>
      <c r="AM262" s="16">
        <v>31.847133757961782</v>
      </c>
      <c r="AN262" s="16">
        <v>31.201248049921997</v>
      </c>
      <c r="AO262" s="16">
        <v>40.584415584415581</v>
      </c>
      <c r="AP262" s="16">
        <v>29.832935560859188</v>
      </c>
      <c r="AQ262" s="16">
        <v>24.703557312252965</v>
      </c>
      <c r="AR262" s="16">
        <v>16.972165648336727</v>
      </c>
      <c r="AS262" s="16">
        <v>20.26635784597568</v>
      </c>
      <c r="AT262" s="16">
        <v>18.153526970954356</v>
      </c>
      <c r="AU262" s="16">
        <v>24.257125530624624</v>
      </c>
      <c r="AV262" s="16">
        <v>23.823704586063137</v>
      </c>
      <c r="AW262" s="16">
        <v>27.874564459930312</v>
      </c>
      <c r="AX262" s="9"/>
      <c r="AY262" s="5">
        <v>1.06672061</v>
      </c>
      <c r="AZ262" s="5">
        <v>1.0880152200000002</v>
      </c>
      <c r="BA262" s="5">
        <v>1.1556885700000001</v>
      </c>
    </row>
    <row r="263" spans="1:53" x14ac:dyDescent="0.2">
      <c r="A263" t="s">
        <v>275</v>
      </c>
      <c r="B263" s="16" t="s">
        <v>15</v>
      </c>
      <c r="C263" s="16" t="s">
        <v>15</v>
      </c>
      <c r="D263" s="16" t="s">
        <v>15</v>
      </c>
      <c r="E263" s="16" t="s">
        <v>15</v>
      </c>
      <c r="F263" s="16" t="s">
        <v>15</v>
      </c>
      <c r="G263" s="16" t="s">
        <v>15</v>
      </c>
      <c r="H263" s="16" t="s">
        <v>15</v>
      </c>
      <c r="I263" s="16" t="s">
        <v>15</v>
      </c>
      <c r="J263" s="16" t="s">
        <v>15</v>
      </c>
      <c r="K263" s="16" t="s">
        <v>15</v>
      </c>
      <c r="L263" s="16">
        <v>0.67</v>
      </c>
      <c r="M263" s="16">
        <v>0.5</v>
      </c>
      <c r="N263" s="16">
        <v>0.3</v>
      </c>
      <c r="O263" s="16">
        <v>0.1</v>
      </c>
      <c r="P263" s="16">
        <v>0.1</v>
      </c>
      <c r="Q263" s="16">
        <v>0.05</v>
      </c>
      <c r="R263" s="21" t="s">
        <v>15</v>
      </c>
      <c r="S263" s="21" t="s">
        <v>15</v>
      </c>
      <c r="T263" s="21" t="s">
        <v>15</v>
      </c>
      <c r="U263" s="21" t="s">
        <v>15</v>
      </c>
      <c r="V263" s="21" t="s">
        <v>15</v>
      </c>
      <c r="W263" s="21" t="s">
        <v>15</v>
      </c>
      <c r="X263" s="21">
        <v>1.8109999999999999</v>
      </c>
      <c r="Y263" s="21">
        <v>3.1890999999999998</v>
      </c>
      <c r="Z263" s="21">
        <v>3.3012000000000001</v>
      </c>
      <c r="AA263" s="21">
        <v>3.3012000000000001</v>
      </c>
      <c r="AB263" s="21">
        <v>5.5712999999999999</v>
      </c>
      <c r="AC263" s="21">
        <v>6.2371999999999996</v>
      </c>
      <c r="AD263" s="21">
        <v>6.8421000000000003</v>
      </c>
      <c r="AE263" s="21">
        <v>6.6181000000000001</v>
      </c>
      <c r="AF263" s="21">
        <v>5.9132999999999996</v>
      </c>
      <c r="AG263" s="21">
        <v>5.2428999999999997</v>
      </c>
      <c r="AH263" s="16" t="s">
        <v>15</v>
      </c>
      <c r="AI263" s="16" t="s">
        <v>15</v>
      </c>
      <c r="AJ263" s="16" t="s">
        <v>15</v>
      </c>
      <c r="AK263" s="16" t="s">
        <v>15</v>
      </c>
      <c r="AL263" s="16" t="s">
        <v>15</v>
      </c>
      <c r="AM263" s="16" t="s">
        <v>15</v>
      </c>
      <c r="AN263" s="16" t="s">
        <v>15</v>
      </c>
      <c r="AO263" s="16" t="s">
        <v>15</v>
      </c>
      <c r="AP263" s="16" t="s">
        <v>15</v>
      </c>
      <c r="AQ263" s="16" t="s">
        <v>15</v>
      </c>
      <c r="AR263" s="16">
        <v>46.85314685314686</v>
      </c>
      <c r="AS263" s="16">
        <v>54.347826086956516</v>
      </c>
      <c r="AT263" s="16">
        <v>53.571428571428569</v>
      </c>
      <c r="AU263" s="16">
        <v>-125</v>
      </c>
      <c r="AV263" s="16">
        <v>-16.949152542372882</v>
      </c>
      <c r="AW263" s="16">
        <v>-7.9365079365079376</v>
      </c>
      <c r="AX263" s="9"/>
      <c r="AY263" s="5">
        <v>0.49035391400000006</v>
      </c>
      <c r="AZ263" s="5">
        <v>0.88803073899999996</v>
      </c>
      <c r="BA263" s="5">
        <v>0.87680589400000009</v>
      </c>
    </row>
    <row r="264" spans="1:53" x14ac:dyDescent="0.2">
      <c r="A264" t="s">
        <v>276</v>
      </c>
      <c r="B264" s="16" t="s">
        <v>15</v>
      </c>
      <c r="C264" s="16" t="s">
        <v>15</v>
      </c>
      <c r="D264" s="16" t="s">
        <v>15</v>
      </c>
      <c r="E264" s="16">
        <v>0.39</v>
      </c>
      <c r="F264" s="16">
        <v>0.44</v>
      </c>
      <c r="G264" s="16">
        <v>0.5</v>
      </c>
      <c r="H264" s="16">
        <v>0.25</v>
      </c>
      <c r="I264" s="16">
        <v>0.56999999999999995</v>
      </c>
      <c r="J264" s="16">
        <v>0.74</v>
      </c>
      <c r="K264" s="16">
        <v>0.76</v>
      </c>
      <c r="L264" s="16">
        <v>0.82</v>
      </c>
      <c r="M264" s="16">
        <v>0.63</v>
      </c>
      <c r="N264" s="16">
        <v>0.47</v>
      </c>
      <c r="O264" s="16">
        <v>0.45</v>
      </c>
      <c r="P264" s="16">
        <v>1.02</v>
      </c>
      <c r="Q264" s="16">
        <v>0.51</v>
      </c>
      <c r="R264" s="21">
        <v>3.5455999999999999</v>
      </c>
      <c r="S264" s="21">
        <v>1.2521</v>
      </c>
      <c r="T264" s="21">
        <v>1.7694000000000001</v>
      </c>
      <c r="U264" s="21">
        <v>2.8147000000000002</v>
      </c>
      <c r="V264" s="21">
        <v>2.9950000000000001</v>
      </c>
      <c r="W264" s="21">
        <v>3.4066000000000001</v>
      </c>
      <c r="X264" s="21">
        <v>3.8176999999999999</v>
      </c>
      <c r="Y264" s="21">
        <v>4.3832000000000004</v>
      </c>
      <c r="Z264" s="21">
        <v>5.0782999999999996</v>
      </c>
      <c r="AA264" s="21">
        <v>5.5842999999999998</v>
      </c>
      <c r="AB264" s="21">
        <v>6.1513999999999998</v>
      </c>
      <c r="AC264" s="21">
        <v>6.4863</v>
      </c>
      <c r="AD264" s="21">
        <v>6.7626999999999997</v>
      </c>
      <c r="AE264" s="21">
        <v>7.1466000000000003</v>
      </c>
      <c r="AF264" s="21">
        <v>7.9288999999999996</v>
      </c>
      <c r="AG264" s="21">
        <v>8.0556999999999999</v>
      </c>
      <c r="AH264" s="16" t="s">
        <v>15</v>
      </c>
      <c r="AI264" s="16" t="s">
        <v>15</v>
      </c>
      <c r="AJ264" s="16" t="s">
        <v>15</v>
      </c>
      <c r="AK264" s="16">
        <v>229.41176470588235</v>
      </c>
      <c r="AL264" s="16">
        <v>59.45945945945946</v>
      </c>
      <c r="AM264" s="16">
        <v>58.82352941176471</v>
      </c>
      <c r="AN264" s="16">
        <v>27.472527472527471</v>
      </c>
      <c r="AO264" s="16">
        <v>53.271028037383175</v>
      </c>
      <c r="AP264" s="16">
        <v>53.623188405797109</v>
      </c>
      <c r="AQ264" s="16">
        <v>58.914728682170534</v>
      </c>
      <c r="AR264" s="16">
        <v>50.617283950617278</v>
      </c>
      <c r="AS264" s="16">
        <v>57.798165137614674</v>
      </c>
      <c r="AT264" s="16">
        <v>55.294117647058826</v>
      </c>
      <c r="AU264" s="16">
        <v>55.555555555555557</v>
      </c>
      <c r="AV264" s="16">
        <v>77.272727272727266</v>
      </c>
      <c r="AW264" s="16">
        <v>37.500000000000007</v>
      </c>
      <c r="AX264" s="9"/>
      <c r="AY264" s="5">
        <v>0.5099593870000001</v>
      </c>
      <c r="AZ264" s="5">
        <v>0.74243069400000006</v>
      </c>
      <c r="BA264" s="5">
        <v>0.62936169500000005</v>
      </c>
    </row>
    <row r="265" spans="1:53" x14ac:dyDescent="0.2">
      <c r="A265" t="s">
        <v>277</v>
      </c>
      <c r="B265" s="16">
        <v>7.7600000000000002E-2</v>
      </c>
      <c r="C265" s="16">
        <v>5.8200000000000002E-2</v>
      </c>
      <c r="D265" s="16">
        <v>3.8800000000000001E-2</v>
      </c>
      <c r="E265" s="16" t="s">
        <v>15</v>
      </c>
      <c r="F265" s="16" t="s">
        <v>15</v>
      </c>
      <c r="G265" s="16">
        <v>0.04</v>
      </c>
      <c r="H265" s="16" t="s">
        <v>15</v>
      </c>
      <c r="I265" s="16">
        <v>7.4999999999999997E-2</v>
      </c>
      <c r="J265" s="16">
        <v>0.22500000000000001</v>
      </c>
      <c r="K265" s="16">
        <v>0.1</v>
      </c>
      <c r="L265" s="16">
        <v>0.27500000000000002</v>
      </c>
      <c r="M265" s="16">
        <v>0.125</v>
      </c>
      <c r="N265" s="16">
        <v>0.55000000000000004</v>
      </c>
      <c r="O265" s="16">
        <v>0.25</v>
      </c>
      <c r="P265" s="16">
        <v>0.5</v>
      </c>
      <c r="Q265" s="16">
        <v>0.55000000000000004</v>
      </c>
      <c r="R265" s="21">
        <v>2.29</v>
      </c>
      <c r="S265" s="21">
        <v>2.5354000000000001</v>
      </c>
      <c r="T265" s="21">
        <v>2.7591999999999999</v>
      </c>
      <c r="U265" s="21">
        <v>2.7633999999999999</v>
      </c>
      <c r="V265" s="21">
        <v>2.6042999999999998</v>
      </c>
      <c r="W265" s="21">
        <v>2.7124999999999999</v>
      </c>
      <c r="X265" s="21">
        <v>2.2740999999999998</v>
      </c>
      <c r="Y265" s="21">
        <v>2.4274</v>
      </c>
      <c r="Z265" s="21">
        <v>2.8410000000000002</v>
      </c>
      <c r="AA265" s="21">
        <v>2.7153999999999998</v>
      </c>
      <c r="AB265" s="21">
        <v>3.3466</v>
      </c>
      <c r="AC265" s="21">
        <v>4.2568000000000001</v>
      </c>
      <c r="AD265" s="21">
        <v>5.6238000000000001</v>
      </c>
      <c r="AE265" s="21">
        <v>7.0232000000000001</v>
      </c>
      <c r="AF265" s="21">
        <v>8.5226000000000006</v>
      </c>
      <c r="AG265" s="21">
        <v>9.5743000000000009</v>
      </c>
      <c r="AH265" s="16">
        <v>40.692186680650231</v>
      </c>
      <c r="AI265" s="16">
        <v>15.331928345626977</v>
      </c>
      <c r="AJ265" s="16">
        <v>12.830687830687831</v>
      </c>
      <c r="AK265" s="16" t="s">
        <v>15</v>
      </c>
      <c r="AL265" s="16" t="s">
        <v>15</v>
      </c>
      <c r="AM265" s="16">
        <v>12.121212121212121</v>
      </c>
      <c r="AN265" s="16" t="s">
        <v>15</v>
      </c>
      <c r="AO265" s="16">
        <v>39.473684210526315</v>
      </c>
      <c r="AP265" s="16">
        <v>39.130434782608695</v>
      </c>
      <c r="AQ265" s="16">
        <v>71.428571428571431</v>
      </c>
      <c r="AR265" s="16">
        <v>39.285714285714292</v>
      </c>
      <c r="AS265" s="16">
        <v>9.8814229249011838</v>
      </c>
      <c r="AT265" s="16">
        <v>28.277634961439592</v>
      </c>
      <c r="AU265" s="16">
        <v>12.72264631043257</v>
      </c>
      <c r="AV265" s="16">
        <v>19.120458891013385</v>
      </c>
      <c r="AW265" s="16">
        <v>25.345622119815669</v>
      </c>
      <c r="AX265" s="9"/>
      <c r="AY265" s="5">
        <v>0.94676300600000007</v>
      </c>
      <c r="AZ265" s="5">
        <v>1.04529736</v>
      </c>
      <c r="BA265" s="5">
        <v>0.89997442700000008</v>
      </c>
    </row>
    <row r="266" spans="1:53" x14ac:dyDescent="0.2">
      <c r="A266" t="s">
        <v>278</v>
      </c>
      <c r="B266" s="16" t="s">
        <v>15</v>
      </c>
      <c r="C266" s="16" t="s">
        <v>15</v>
      </c>
      <c r="D266" s="16" t="s">
        <v>15</v>
      </c>
      <c r="E266" s="16" t="s">
        <v>15</v>
      </c>
      <c r="F266" s="16" t="s">
        <v>15</v>
      </c>
      <c r="G266" s="16" t="s">
        <v>15</v>
      </c>
      <c r="H266" s="16" t="s">
        <v>15</v>
      </c>
      <c r="I266" s="16" t="s">
        <v>15</v>
      </c>
      <c r="J266" s="16" t="s">
        <v>15</v>
      </c>
      <c r="K266" s="16" t="s">
        <v>15</v>
      </c>
      <c r="L266" s="16" t="s">
        <v>15</v>
      </c>
      <c r="M266" s="16" t="s">
        <v>15</v>
      </c>
      <c r="N266" s="16">
        <v>0.03</v>
      </c>
      <c r="O266" s="16">
        <v>0.01</v>
      </c>
      <c r="P266" s="16">
        <v>7.6E-3</v>
      </c>
      <c r="Q266" s="16" t="s">
        <v>15</v>
      </c>
      <c r="R266" s="21" t="s">
        <v>15</v>
      </c>
      <c r="S266" s="21" t="s">
        <v>15</v>
      </c>
      <c r="T266" s="21" t="s">
        <v>15</v>
      </c>
      <c r="U266" s="21" t="s">
        <v>15</v>
      </c>
      <c r="V266" s="21" t="s">
        <v>15</v>
      </c>
      <c r="W266" s="21" t="s">
        <v>15</v>
      </c>
      <c r="X266" s="21" t="s">
        <v>15</v>
      </c>
      <c r="Y266" s="21" t="s">
        <v>15</v>
      </c>
      <c r="Z266" s="21" t="s">
        <v>15</v>
      </c>
      <c r="AA266" s="21" t="s">
        <v>15</v>
      </c>
      <c r="AB266" s="21" t="s">
        <v>15</v>
      </c>
      <c r="AC266" s="21">
        <v>1159.2159999999999</v>
      </c>
      <c r="AD266" s="21">
        <v>0.6391</v>
      </c>
      <c r="AE266" s="21">
        <v>0.63419999999999999</v>
      </c>
      <c r="AF266" s="21">
        <v>0.66490000000000005</v>
      </c>
      <c r="AG266" s="21">
        <v>0.66479999999999995</v>
      </c>
      <c r="AH266" s="16" t="s">
        <v>15</v>
      </c>
      <c r="AI266" s="16" t="s">
        <v>15</v>
      </c>
      <c r="AJ266" s="16" t="s">
        <v>15</v>
      </c>
      <c r="AK266" s="16" t="s">
        <v>15</v>
      </c>
      <c r="AL266" s="16" t="s">
        <v>15</v>
      </c>
      <c r="AM266" s="16" t="s">
        <v>15</v>
      </c>
      <c r="AN266" s="16" t="s">
        <v>15</v>
      </c>
      <c r="AO266" s="16" t="s">
        <v>15</v>
      </c>
      <c r="AP266" s="16" t="s">
        <v>15</v>
      </c>
      <c r="AQ266" s="16" t="s">
        <v>15</v>
      </c>
      <c r="AR266" s="16" t="s">
        <v>15</v>
      </c>
      <c r="AS266" s="16" t="s">
        <v>15</v>
      </c>
      <c r="AT266" s="16">
        <v>100</v>
      </c>
      <c r="AU266" s="16">
        <v>33.333333333333336</v>
      </c>
      <c r="AV266" s="16">
        <v>40</v>
      </c>
      <c r="AW266" s="16" t="s">
        <v>15</v>
      </c>
      <c r="AX266" s="9"/>
      <c r="AY266" s="5">
        <v>0.12735984</v>
      </c>
      <c r="AZ266" s="5">
        <v>1.31558541</v>
      </c>
      <c r="BA266" s="5">
        <v>1.293326</v>
      </c>
    </row>
    <row r="267" spans="1:53" x14ac:dyDescent="0.2">
      <c r="A267" t="s">
        <v>279</v>
      </c>
      <c r="B267" s="16">
        <v>2.7259000000000002</v>
      </c>
      <c r="C267" s="16">
        <v>1.9607999999999999</v>
      </c>
      <c r="D267" s="16">
        <v>1.9607999999999999</v>
      </c>
      <c r="E267" s="16">
        <v>1.9607999999999999</v>
      </c>
      <c r="F267" s="16">
        <v>0.98040000000000005</v>
      </c>
      <c r="G267" s="16">
        <v>4.0686</v>
      </c>
      <c r="H267" s="16">
        <v>0.49020000000000002</v>
      </c>
      <c r="I267" s="16" t="s">
        <v>15</v>
      </c>
      <c r="J267" s="16">
        <v>0.49020000000000002</v>
      </c>
      <c r="K267" s="16">
        <v>1.9607999999999999</v>
      </c>
      <c r="L267" s="16" t="s">
        <v>15</v>
      </c>
      <c r="M267" s="16" t="s">
        <v>15</v>
      </c>
      <c r="N267" s="16" t="s">
        <v>15</v>
      </c>
      <c r="O267" s="16" t="s">
        <v>15</v>
      </c>
      <c r="P267" s="16" t="s">
        <v>15</v>
      </c>
      <c r="Q267" s="16" t="s">
        <v>15</v>
      </c>
      <c r="R267" s="21">
        <v>18.7027</v>
      </c>
      <c r="S267" s="21">
        <v>34.584200000000003</v>
      </c>
      <c r="T267" s="21">
        <v>35.058799999999998</v>
      </c>
      <c r="U267" s="21">
        <v>17.871500000000001</v>
      </c>
      <c r="V267" s="21">
        <v>18.299399999999999</v>
      </c>
      <c r="W267" s="21">
        <v>23.1126</v>
      </c>
      <c r="X267" s="21">
        <v>18.761199999999999</v>
      </c>
      <c r="Y267" s="21">
        <v>17.0077</v>
      </c>
      <c r="Z267" s="21">
        <v>16.203399999999998</v>
      </c>
      <c r="AA267" s="21">
        <v>18.001300000000001</v>
      </c>
      <c r="AB267" s="21">
        <v>16.917400000000001</v>
      </c>
      <c r="AC267" s="21">
        <v>28.275099999999998</v>
      </c>
      <c r="AD267" s="21">
        <v>26.599299999999999</v>
      </c>
      <c r="AE267" s="21">
        <v>24.508099999999999</v>
      </c>
      <c r="AF267" s="21">
        <v>23.243500000000001</v>
      </c>
      <c r="AG267" s="21">
        <v>22.098199999999999</v>
      </c>
      <c r="AH267" s="16">
        <v>98.039850381240115</v>
      </c>
      <c r="AI267" s="16">
        <v>101.06174621173074</v>
      </c>
      <c r="AJ267" s="16">
        <v>101.00968473109415</v>
      </c>
      <c r="AK267" s="16">
        <v>102.55766514985092</v>
      </c>
      <c r="AL267" s="16">
        <v>69.443263918402039</v>
      </c>
      <c r="AM267" s="16">
        <v>70.577827120231746</v>
      </c>
      <c r="AN267" s="16">
        <v>-200</v>
      </c>
      <c r="AO267" s="16" t="s">
        <v>15</v>
      </c>
      <c r="AP267" s="16">
        <v>-156.26394644564874</v>
      </c>
      <c r="AQ267" s="16">
        <v>85.838112332005423</v>
      </c>
      <c r="AR267" s="16" t="s">
        <v>15</v>
      </c>
      <c r="AS267" s="16" t="s">
        <v>15</v>
      </c>
      <c r="AT267" s="16" t="s">
        <v>15</v>
      </c>
      <c r="AU267" s="16" t="s">
        <v>15</v>
      </c>
      <c r="AV267" s="16" t="s">
        <v>15</v>
      </c>
      <c r="AW267" s="16" t="s">
        <v>15</v>
      </c>
      <c r="AX267" s="9"/>
      <c r="AY267" s="5">
        <v>0.57941848800000006</v>
      </c>
      <c r="AZ267" s="5">
        <v>0.61043124699999995</v>
      </c>
      <c r="BA267" s="5">
        <v>0.48722246800000002</v>
      </c>
    </row>
    <row r="268" spans="1:53" x14ac:dyDescent="0.2">
      <c r="A268" t="s">
        <v>280</v>
      </c>
      <c r="B268" s="16" t="s">
        <v>15</v>
      </c>
      <c r="C268" s="16">
        <v>0.1</v>
      </c>
      <c r="D268" s="16">
        <v>0.1</v>
      </c>
      <c r="E268" s="16" t="s">
        <v>15</v>
      </c>
      <c r="F268" s="16">
        <v>0.7</v>
      </c>
      <c r="G268" s="16">
        <v>0.12</v>
      </c>
      <c r="H268" s="16">
        <v>7.4999999999999997E-2</v>
      </c>
      <c r="I268" s="16">
        <v>0.1</v>
      </c>
      <c r="J268" s="16">
        <v>0.33</v>
      </c>
      <c r="K268" s="16">
        <v>0.25</v>
      </c>
      <c r="L268" s="16">
        <v>0.23</v>
      </c>
      <c r="M268" s="16">
        <v>0.36</v>
      </c>
      <c r="N268" s="16">
        <v>0.36499999999999999</v>
      </c>
      <c r="O268" s="16">
        <v>0.28499999999999998</v>
      </c>
      <c r="P268" s="16">
        <v>0.38</v>
      </c>
      <c r="Q268" s="16">
        <v>0.32</v>
      </c>
      <c r="R268" s="21">
        <v>4.1085000000000003</v>
      </c>
      <c r="S268" s="21">
        <v>2.1194000000000002</v>
      </c>
      <c r="T268" s="21">
        <v>2.1360000000000001</v>
      </c>
      <c r="U268" s="21">
        <v>2.1200999999999999</v>
      </c>
      <c r="V268" s="21">
        <v>2.1793</v>
      </c>
      <c r="W268" s="21">
        <v>2.2518000000000002</v>
      </c>
      <c r="X268" s="21">
        <v>2.2343999999999999</v>
      </c>
      <c r="Y268" s="21">
        <v>2.2648000000000001</v>
      </c>
      <c r="Z268" s="21">
        <v>2.5108000000000001</v>
      </c>
      <c r="AA268" s="21">
        <v>2.4291999999999998</v>
      </c>
      <c r="AB268" s="21">
        <v>2.4001999999999999</v>
      </c>
      <c r="AC268" s="21">
        <v>2.5644</v>
      </c>
      <c r="AD268" s="21">
        <v>2.5899000000000001</v>
      </c>
      <c r="AE268" s="21">
        <v>2.5306999999999999</v>
      </c>
      <c r="AF268" s="21">
        <v>2.7515999999999998</v>
      </c>
      <c r="AG268" s="21">
        <v>2.8083999999999998</v>
      </c>
      <c r="AH268" s="16" t="s">
        <v>15</v>
      </c>
      <c r="AI268" s="16">
        <v>19.120458891013385</v>
      </c>
      <c r="AJ268" s="16">
        <v>62.5</v>
      </c>
      <c r="AK268" s="16" t="s">
        <v>15</v>
      </c>
      <c r="AL268" s="16">
        <v>777.77777777777771</v>
      </c>
      <c r="AM268" s="16">
        <v>70.588235294117638</v>
      </c>
      <c r="AN268" s="16">
        <v>83.333333333333343</v>
      </c>
      <c r="AO268" s="16">
        <v>83.333333333333343</v>
      </c>
      <c r="AP268" s="16">
        <v>86.842105263157904</v>
      </c>
      <c r="AQ268" s="16">
        <v>83.333333333333343</v>
      </c>
      <c r="AR268" s="16">
        <v>104.54545454545455</v>
      </c>
      <c r="AS268" s="16">
        <v>92.307692307692307</v>
      </c>
      <c r="AT268" s="16">
        <v>96.05263157894737</v>
      </c>
      <c r="AU268" s="16">
        <v>98.275862068965509</v>
      </c>
      <c r="AV268" s="16">
        <v>74.509803921568633</v>
      </c>
      <c r="AW268" s="16">
        <v>71.111111111111114</v>
      </c>
      <c r="AX268" s="9"/>
      <c r="AY268" s="5">
        <v>0.56579055400000011</v>
      </c>
      <c r="AZ268" s="5">
        <v>0.71583933200000005</v>
      </c>
      <c r="BA268" s="5">
        <v>0.67911643099999996</v>
      </c>
    </row>
    <row r="269" spans="1:53" x14ac:dyDescent="0.2">
      <c r="A269" t="s">
        <v>281</v>
      </c>
      <c r="B269" s="16" t="s">
        <v>15</v>
      </c>
      <c r="C269" s="16" t="s">
        <v>15</v>
      </c>
      <c r="D269" s="16" t="s">
        <v>15</v>
      </c>
      <c r="E269" s="16" t="s">
        <v>15</v>
      </c>
      <c r="F269" s="16" t="s">
        <v>15</v>
      </c>
      <c r="G269" s="16" t="s">
        <v>15</v>
      </c>
      <c r="H269" s="16" t="s">
        <v>15</v>
      </c>
      <c r="I269" s="16">
        <v>4.0899999999999999E-2</v>
      </c>
      <c r="J269" s="16">
        <v>5.45E-2</v>
      </c>
      <c r="K269" s="16">
        <v>4.5499999999999999E-2</v>
      </c>
      <c r="L269" s="16">
        <v>0.05</v>
      </c>
      <c r="M269" s="16">
        <v>3.5000000000000003E-2</v>
      </c>
      <c r="N269" s="16">
        <v>1.2E-2</v>
      </c>
      <c r="O269" s="16">
        <v>0.04</v>
      </c>
      <c r="P269" s="16">
        <v>0.04</v>
      </c>
      <c r="Q269" s="16">
        <v>0.04</v>
      </c>
      <c r="R269" s="21" t="s">
        <v>15</v>
      </c>
      <c r="S269" s="21" t="s">
        <v>15</v>
      </c>
      <c r="T269" s="21" t="s">
        <v>15</v>
      </c>
      <c r="U269" s="21" t="s">
        <v>15</v>
      </c>
      <c r="V269" s="21">
        <v>0.14460000000000001</v>
      </c>
      <c r="W269" s="21">
        <v>0.16420000000000001</v>
      </c>
      <c r="X269" s="21">
        <v>0.16139999999999999</v>
      </c>
      <c r="Y269" s="21">
        <v>0.2031</v>
      </c>
      <c r="Z269" s="21">
        <v>0.246</v>
      </c>
      <c r="AA269" s="21">
        <v>0.28110000000000002</v>
      </c>
      <c r="AB269" s="21">
        <v>0.29570000000000002</v>
      </c>
      <c r="AC269" s="21">
        <v>0.27910000000000001</v>
      </c>
      <c r="AD269" s="21">
        <v>0.30470000000000003</v>
      </c>
      <c r="AE269" s="21">
        <v>0.40870000000000001</v>
      </c>
      <c r="AF269" s="21">
        <v>0.41089999999999999</v>
      </c>
      <c r="AG269" s="21">
        <v>0.4037</v>
      </c>
      <c r="AH269" s="16" t="s">
        <v>15</v>
      </c>
      <c r="AI269" s="16" t="s">
        <v>15</v>
      </c>
      <c r="AJ269" s="16" t="s">
        <v>15</v>
      </c>
      <c r="AK269" s="16" t="s">
        <v>15</v>
      </c>
      <c r="AL269" s="16" t="s">
        <v>15</v>
      </c>
      <c r="AM269" s="16" t="s">
        <v>15</v>
      </c>
      <c r="AN269" s="16" t="s">
        <v>15</v>
      </c>
      <c r="AO269" s="16">
        <v>54.899328859060404</v>
      </c>
      <c r="AP269" s="16">
        <v>61.791383219954646</v>
      </c>
      <c r="AQ269" s="16">
        <v>49.564270152505443</v>
      </c>
      <c r="AR269" s="16">
        <v>80.645161290322591</v>
      </c>
      <c r="AS269" s="16">
        <v>66.037735849056617</v>
      </c>
      <c r="AT269" s="16">
        <v>26.373626373626376</v>
      </c>
      <c r="AU269" s="16">
        <v>100</v>
      </c>
      <c r="AV269" s="16">
        <v>100</v>
      </c>
      <c r="AW269" s="16">
        <v>133.33333333333334</v>
      </c>
      <c r="AX269" s="9"/>
      <c r="AY269" s="5">
        <v>0.56603356300000007</v>
      </c>
      <c r="AZ269" s="5">
        <v>0.89497669600000007</v>
      </c>
      <c r="BA269" s="5">
        <v>0.96433194700000002</v>
      </c>
    </row>
    <row r="270" spans="1:53" x14ac:dyDescent="0.2">
      <c r="A270" t="s">
        <v>282</v>
      </c>
      <c r="B270" s="16" t="s">
        <v>15</v>
      </c>
      <c r="C270" s="16">
        <v>0.60489999999999999</v>
      </c>
      <c r="D270" s="16">
        <v>0.48399999999999999</v>
      </c>
      <c r="E270" s="16">
        <v>0.1966</v>
      </c>
      <c r="F270" s="16" t="s">
        <v>15</v>
      </c>
      <c r="G270" s="16" t="s">
        <v>15</v>
      </c>
      <c r="H270" s="16">
        <v>0.8377</v>
      </c>
      <c r="I270" s="16" t="s">
        <v>15</v>
      </c>
      <c r="J270" s="16">
        <v>0.25690000000000002</v>
      </c>
      <c r="K270" s="16" t="s">
        <v>15</v>
      </c>
      <c r="L270" s="16">
        <v>0.15529999999999999</v>
      </c>
      <c r="M270" s="16" t="s">
        <v>15</v>
      </c>
      <c r="N270" s="16">
        <v>0.47220000000000001</v>
      </c>
      <c r="O270" s="16">
        <v>0.15</v>
      </c>
      <c r="P270" s="16">
        <v>0.1</v>
      </c>
      <c r="Q270" s="16">
        <v>0.1</v>
      </c>
      <c r="R270" s="21">
        <v>0.58640000000000003</v>
      </c>
      <c r="S270" s="21">
        <v>1.4841</v>
      </c>
      <c r="T270" s="21">
        <v>1.7963</v>
      </c>
      <c r="U270" s="21">
        <v>1.8005</v>
      </c>
      <c r="V270" s="21">
        <v>1.6591</v>
      </c>
      <c r="W270" s="21">
        <v>1.6165</v>
      </c>
      <c r="X270" s="21">
        <v>1.6736</v>
      </c>
      <c r="Y270" s="21">
        <v>1.6278000000000001</v>
      </c>
      <c r="Z270" s="21">
        <v>2.3109000000000002</v>
      </c>
      <c r="AA270" s="21">
        <v>2.1625000000000001</v>
      </c>
      <c r="AB270" s="21">
        <v>2.3963999999999999</v>
      </c>
      <c r="AC270" s="21">
        <v>2.3713000000000002</v>
      </c>
      <c r="AD270" s="21">
        <v>1.9451000000000001</v>
      </c>
      <c r="AE270" s="21">
        <v>2.2079</v>
      </c>
      <c r="AF270" s="21">
        <v>2.1150000000000002</v>
      </c>
      <c r="AG270" s="21">
        <v>1.8546</v>
      </c>
      <c r="AH270" s="16" t="s">
        <v>15</v>
      </c>
      <c r="AI270" s="16">
        <v>67.383312910771963</v>
      </c>
      <c r="AJ270" s="16">
        <v>52.983032293377121</v>
      </c>
      <c r="AK270" s="16">
        <v>40.122448979591837</v>
      </c>
      <c r="AL270" s="16" t="s">
        <v>15</v>
      </c>
      <c r="AM270" s="16" t="s">
        <v>15</v>
      </c>
      <c r="AN270" s="16">
        <v>-714.1517476555839</v>
      </c>
      <c r="AO270" s="16" t="s">
        <v>15</v>
      </c>
      <c r="AP270" s="16">
        <v>28.573017461906353</v>
      </c>
      <c r="AQ270" s="16" t="s">
        <v>15</v>
      </c>
      <c r="AR270" s="16">
        <v>71.369485294117652</v>
      </c>
      <c r="AS270" s="16" t="s">
        <v>15</v>
      </c>
      <c r="AT270" s="16">
        <v>877.69516728624546</v>
      </c>
      <c r="AU270" s="16">
        <v>78.534031413612553</v>
      </c>
      <c r="AV270" s="16">
        <v>188.6792452830189</v>
      </c>
      <c r="AW270" s="16">
        <v>-69.444444444444457</v>
      </c>
      <c r="AX270" s="9"/>
      <c r="AY270" s="5">
        <v>0.6139480100000001</v>
      </c>
      <c r="AZ270" s="5">
        <v>0.98313295099999998</v>
      </c>
      <c r="BA270" s="5">
        <v>1.00288435</v>
      </c>
    </row>
    <row r="271" spans="1:53" x14ac:dyDescent="0.2">
      <c r="A271" t="s">
        <v>283</v>
      </c>
      <c r="B271" s="16">
        <v>2</v>
      </c>
      <c r="C271" s="16">
        <v>2.25</v>
      </c>
      <c r="D271" s="16">
        <v>2.25</v>
      </c>
      <c r="E271" s="16">
        <v>2.2999999999999998</v>
      </c>
      <c r="F271" s="16">
        <v>2.2000000000000002</v>
      </c>
      <c r="G271" s="16">
        <v>2.2999999999999998</v>
      </c>
      <c r="H271" s="16">
        <v>1.75</v>
      </c>
      <c r="I271" s="16">
        <v>2</v>
      </c>
      <c r="J271" s="16">
        <v>2.4</v>
      </c>
      <c r="K271" s="16">
        <v>2.4</v>
      </c>
      <c r="L271" s="16">
        <v>2.4</v>
      </c>
      <c r="M271" s="16">
        <v>2.65</v>
      </c>
      <c r="N271" s="16">
        <v>1.85</v>
      </c>
      <c r="O271" s="16">
        <v>3</v>
      </c>
      <c r="P271" s="16">
        <v>6</v>
      </c>
      <c r="Q271" s="16">
        <v>5</v>
      </c>
      <c r="R271" s="21">
        <v>32.718800000000002</v>
      </c>
      <c r="S271" s="21">
        <v>34.128599999999999</v>
      </c>
      <c r="T271" s="21">
        <v>30.682600000000001</v>
      </c>
      <c r="U271" s="21">
        <v>32.6023</v>
      </c>
      <c r="V271" s="21">
        <v>33.926299999999998</v>
      </c>
      <c r="W271" s="21">
        <v>32.384</v>
      </c>
      <c r="X271" s="21">
        <v>32.751800000000003</v>
      </c>
      <c r="Y271" s="21">
        <v>34.2393</v>
      </c>
      <c r="Z271" s="21">
        <v>36.531599999999997</v>
      </c>
      <c r="AA271" s="21">
        <v>37.6541</v>
      </c>
      <c r="AB271" s="21">
        <v>39.501600000000003</v>
      </c>
      <c r="AC271" s="21">
        <v>41.657800000000002</v>
      </c>
      <c r="AD271" s="21">
        <v>43.521900000000002</v>
      </c>
      <c r="AE271" s="21">
        <v>44.792999999999999</v>
      </c>
      <c r="AF271" s="21">
        <v>47.5914</v>
      </c>
      <c r="AG271" s="21">
        <v>48.8127</v>
      </c>
      <c r="AH271" s="16">
        <v>47.058823529411761</v>
      </c>
      <c r="AI271" s="16">
        <v>39.198606271777003</v>
      </c>
      <c r="AJ271" s="16">
        <v>47.169811320754725</v>
      </c>
      <c r="AK271" s="16">
        <v>46.464646464646457</v>
      </c>
      <c r="AL271" s="16">
        <v>55.276381909547744</v>
      </c>
      <c r="AM271" s="16">
        <v>56.511056511056502</v>
      </c>
      <c r="AN271" s="16">
        <v>49.019607843137258</v>
      </c>
      <c r="AO271" s="16">
        <v>46.948356807511736</v>
      </c>
      <c r="AP271" s="16">
        <v>46.153846153846153</v>
      </c>
      <c r="AQ271" s="16">
        <v>66.852367688022284</v>
      </c>
      <c r="AR271" s="16">
        <v>49.180327868852459</v>
      </c>
      <c r="AS271" s="16">
        <v>50.094517958412098</v>
      </c>
      <c r="AT271" s="16">
        <v>56.92307692307692</v>
      </c>
      <c r="AU271" s="16">
        <v>76.530612244897952</v>
      </c>
      <c r="AV271" s="16">
        <v>91.603053435114504</v>
      </c>
      <c r="AW271" s="16">
        <v>73.746312684365776</v>
      </c>
      <c r="AX271" s="9"/>
      <c r="AY271" s="5">
        <v>0.98926459000000011</v>
      </c>
      <c r="AZ271" s="5">
        <v>0.95016553400000014</v>
      </c>
      <c r="BA271" s="5">
        <v>0.93179098500000013</v>
      </c>
    </row>
    <row r="272" spans="1:53" x14ac:dyDescent="0.2">
      <c r="A272" t="s">
        <v>284</v>
      </c>
      <c r="B272" s="16" t="s">
        <v>15</v>
      </c>
      <c r="C272" s="16" t="s">
        <v>15</v>
      </c>
      <c r="D272" s="16" t="s">
        <v>15</v>
      </c>
      <c r="E272" s="16" t="s">
        <v>15</v>
      </c>
      <c r="F272" s="16" t="s">
        <v>15</v>
      </c>
      <c r="G272" s="16" t="s">
        <v>15</v>
      </c>
      <c r="H272" s="16" t="s">
        <v>15</v>
      </c>
      <c r="I272" s="16" t="s">
        <v>15</v>
      </c>
      <c r="J272" s="16" t="s">
        <v>15</v>
      </c>
      <c r="K272" s="16" t="s">
        <v>15</v>
      </c>
      <c r="L272" s="16" t="s">
        <v>15</v>
      </c>
      <c r="M272" s="16" t="s">
        <v>15</v>
      </c>
      <c r="N272" s="16" t="s">
        <v>15</v>
      </c>
      <c r="O272" s="16">
        <v>0.02</v>
      </c>
      <c r="P272" s="16">
        <v>0.03</v>
      </c>
      <c r="Q272" s="16">
        <v>4.5400000000000003E-2</v>
      </c>
      <c r="R272" s="21" t="s">
        <v>15</v>
      </c>
      <c r="S272" s="21" t="s">
        <v>15</v>
      </c>
      <c r="T272" s="21" t="s">
        <v>15</v>
      </c>
      <c r="U272" s="21" t="s">
        <v>15</v>
      </c>
      <c r="V272" s="21" t="s">
        <v>15</v>
      </c>
      <c r="W272" s="21" t="s">
        <v>15</v>
      </c>
      <c r="X272" s="21" t="s">
        <v>15</v>
      </c>
      <c r="Y272" s="21" t="s">
        <v>15</v>
      </c>
      <c r="Z272" s="21" t="s">
        <v>15</v>
      </c>
      <c r="AA272" s="21" t="s">
        <v>15</v>
      </c>
      <c r="AB272" s="21" t="s">
        <v>15</v>
      </c>
      <c r="AC272" s="21" t="s">
        <v>15</v>
      </c>
      <c r="AD272" s="21">
        <v>0.3014</v>
      </c>
      <c r="AE272" s="21">
        <v>0.67969999999999997</v>
      </c>
      <c r="AF272" s="21">
        <v>0.81100000000000005</v>
      </c>
      <c r="AG272" s="21">
        <v>0.58130000000000004</v>
      </c>
      <c r="AH272" s="16" t="s">
        <v>15</v>
      </c>
      <c r="AI272" s="16" t="s">
        <v>15</v>
      </c>
      <c r="AJ272" s="16" t="s">
        <v>15</v>
      </c>
      <c r="AK272" s="16" t="s">
        <v>15</v>
      </c>
      <c r="AL272" s="16" t="s">
        <v>15</v>
      </c>
      <c r="AM272" s="16" t="s">
        <v>15</v>
      </c>
      <c r="AN272" s="16" t="s">
        <v>15</v>
      </c>
      <c r="AO272" s="16" t="s">
        <v>15</v>
      </c>
      <c r="AP272" s="16" t="s">
        <v>15</v>
      </c>
      <c r="AQ272" s="16" t="s">
        <v>15</v>
      </c>
      <c r="AR272" s="16" t="s">
        <v>15</v>
      </c>
      <c r="AS272" s="16" t="s">
        <v>15</v>
      </c>
      <c r="AT272" s="16" t="s">
        <v>15</v>
      </c>
      <c r="AU272" s="16">
        <v>100</v>
      </c>
      <c r="AV272" s="16">
        <v>16.666666666666664</v>
      </c>
      <c r="AW272" s="16">
        <v>-25.222222222222225</v>
      </c>
      <c r="AX272" s="9"/>
      <c r="AY272" s="5">
        <v>0.90889782200000013</v>
      </c>
      <c r="AZ272" s="5">
        <v>2.1522284800000002</v>
      </c>
      <c r="BA272" s="5">
        <v>1.8151555000000001</v>
      </c>
    </row>
    <row r="273" spans="1:53" x14ac:dyDescent="0.2">
      <c r="A273" t="s">
        <v>285</v>
      </c>
      <c r="B273" s="16">
        <v>1.89E-2</v>
      </c>
      <c r="C273" s="16">
        <v>1.89E-2</v>
      </c>
      <c r="D273" s="16">
        <v>1.89E-2</v>
      </c>
      <c r="E273" s="16">
        <v>6.0600000000000001E-2</v>
      </c>
      <c r="F273" s="16">
        <v>8.3299999999999999E-2</v>
      </c>
      <c r="G273" s="16">
        <v>8.3299999999999999E-2</v>
      </c>
      <c r="H273" s="16">
        <v>8.3299999999999999E-2</v>
      </c>
      <c r="I273" s="16">
        <v>5.6800000000000003E-2</v>
      </c>
      <c r="J273" s="16">
        <v>2.6499999999999999E-2</v>
      </c>
      <c r="K273" s="16">
        <v>0.18940000000000001</v>
      </c>
      <c r="L273" s="16">
        <v>0.18940000000000001</v>
      </c>
      <c r="M273" s="16">
        <v>0.18940000000000001</v>
      </c>
      <c r="N273" s="16">
        <v>0.1326</v>
      </c>
      <c r="O273" s="16">
        <v>6.0900000000000003E-2</v>
      </c>
      <c r="P273" s="16">
        <v>0.06</v>
      </c>
      <c r="Q273" s="16">
        <v>0.1</v>
      </c>
      <c r="R273" s="21">
        <v>0.78090000000000004</v>
      </c>
      <c r="S273" s="21">
        <v>0.82440000000000002</v>
      </c>
      <c r="T273" s="21">
        <v>1.5834999999999999</v>
      </c>
      <c r="U273" s="21">
        <v>1.5011999999999999</v>
      </c>
      <c r="V273" s="21">
        <v>1.5253000000000001</v>
      </c>
      <c r="W273" s="21">
        <v>2.0152999999999999</v>
      </c>
      <c r="X273" s="21">
        <v>2.0708000000000002</v>
      </c>
      <c r="Y273" s="21">
        <v>2.1244000000000001</v>
      </c>
      <c r="Z273" s="21">
        <v>2.0066000000000002</v>
      </c>
      <c r="AA273" s="21">
        <v>1.8738000000000001</v>
      </c>
      <c r="AB273" s="21">
        <v>2.4708999999999999</v>
      </c>
      <c r="AC273" s="21">
        <v>2.8921999999999999</v>
      </c>
      <c r="AD273" s="21">
        <v>2.9051</v>
      </c>
      <c r="AE273" s="21">
        <v>3.1997</v>
      </c>
      <c r="AF273" s="21">
        <v>4.0320999999999998</v>
      </c>
      <c r="AG273" s="21">
        <v>4.0021000000000004</v>
      </c>
      <c r="AH273" s="16">
        <v>29.347826086956523</v>
      </c>
      <c r="AI273" s="16">
        <v>21.824480369515012</v>
      </c>
      <c r="AJ273" s="16">
        <v>9.5118268746854557</v>
      </c>
      <c r="AK273" s="16">
        <v>47.049689440993788</v>
      </c>
      <c r="AL273" s="16">
        <v>51.135666052793127</v>
      </c>
      <c r="AM273" s="16">
        <v>40.733496332518335</v>
      </c>
      <c r="AN273" s="16">
        <v>39.990398463754197</v>
      </c>
      <c r="AO273" s="16">
        <v>25.289403383793413</v>
      </c>
      <c r="AP273" s="16">
        <v>68.652849740932638</v>
      </c>
      <c r="AQ273" s="16">
        <v>41.02230885856617</v>
      </c>
      <c r="AR273" s="16">
        <v>33.380331335918221</v>
      </c>
      <c r="AS273" s="16">
        <v>49.503397804495556</v>
      </c>
      <c r="AT273" s="16">
        <v>35.973955507325009</v>
      </c>
      <c r="AU273" s="16">
        <v>31.150895140664964</v>
      </c>
      <c r="AV273" s="16">
        <v>18.575851393188852</v>
      </c>
      <c r="AW273" s="16">
        <v>22.371364653243848</v>
      </c>
      <c r="AX273" s="9"/>
      <c r="AY273" s="5">
        <v>0.67807511700000012</v>
      </c>
      <c r="AZ273" s="5">
        <v>1.2602956700000001</v>
      </c>
      <c r="BA273" s="5">
        <v>1.0953316200000001</v>
      </c>
    </row>
    <row r="274" spans="1:53" x14ac:dyDescent="0.2">
      <c r="A274" t="s">
        <v>286</v>
      </c>
      <c r="B274" s="16">
        <v>0.24460000000000001</v>
      </c>
      <c r="C274" s="16">
        <v>0.44219999999999998</v>
      </c>
      <c r="D274" s="16">
        <v>0.44219999999999998</v>
      </c>
      <c r="E274" s="16">
        <v>0.4425</v>
      </c>
      <c r="F274" s="16">
        <v>0.4798</v>
      </c>
      <c r="G274" s="16">
        <v>0.28220000000000001</v>
      </c>
      <c r="H274" s="16">
        <v>0.41389999999999999</v>
      </c>
      <c r="I274" s="16">
        <v>0.37630000000000002</v>
      </c>
      <c r="J274" s="16">
        <v>0.4798</v>
      </c>
      <c r="K274" s="16">
        <v>0.58330000000000004</v>
      </c>
      <c r="L274" s="16">
        <v>0.8</v>
      </c>
      <c r="M274" s="16">
        <v>0.88</v>
      </c>
      <c r="N274" s="16">
        <v>0.9</v>
      </c>
      <c r="O274" s="16">
        <v>0.76</v>
      </c>
      <c r="P274" s="16">
        <v>0.86</v>
      </c>
      <c r="Q274" s="16">
        <v>0.61</v>
      </c>
      <c r="R274" s="21">
        <v>5.4789000000000003</v>
      </c>
      <c r="S274" s="21">
        <v>6.3036000000000003</v>
      </c>
      <c r="T274" s="21">
        <v>6.3810000000000002</v>
      </c>
      <c r="U274" s="21">
        <v>6.9509999999999996</v>
      </c>
      <c r="V274" s="21">
        <v>7.8007999999999997</v>
      </c>
      <c r="W274" s="21">
        <v>8.0474999999999994</v>
      </c>
      <c r="X274" s="21">
        <v>8.718</v>
      </c>
      <c r="Y274" s="21">
        <v>9.4692000000000007</v>
      </c>
      <c r="Z274" s="21">
        <v>10.582699999999999</v>
      </c>
      <c r="AA274" s="21">
        <v>10.9224</v>
      </c>
      <c r="AB274" s="21">
        <v>13.0809</v>
      </c>
      <c r="AC274" s="21">
        <v>14.7439</v>
      </c>
      <c r="AD274" s="21">
        <v>16.608000000000001</v>
      </c>
      <c r="AE274" s="21">
        <v>17.591100000000001</v>
      </c>
      <c r="AF274" s="21">
        <v>19.616299999999999</v>
      </c>
      <c r="AG274" s="21">
        <v>20.5947</v>
      </c>
      <c r="AH274" s="16">
        <v>36.108650723354003</v>
      </c>
      <c r="AI274" s="16">
        <v>60.26165167620605</v>
      </c>
      <c r="AJ274" s="16">
        <v>47.476916469830357</v>
      </c>
      <c r="AK274" s="16">
        <v>40.547970310638689</v>
      </c>
      <c r="AL274" s="16">
        <v>40.475788763286651</v>
      </c>
      <c r="AM274" s="16">
        <v>52.629615814994402</v>
      </c>
      <c r="AN274" s="16">
        <v>39.994202338390181</v>
      </c>
      <c r="AO274" s="16">
        <v>73.367128095145247</v>
      </c>
      <c r="AP274" s="16">
        <v>38.347186700767267</v>
      </c>
      <c r="AQ274" s="16">
        <v>40.707655802917166</v>
      </c>
      <c r="AR274" s="16">
        <v>40.201005025125632</v>
      </c>
      <c r="AS274" s="16">
        <v>36.21399176954732</v>
      </c>
      <c r="AT274" s="16">
        <v>37.974683544303794</v>
      </c>
      <c r="AU274" s="16">
        <v>37.254901960784316</v>
      </c>
      <c r="AV274" s="16">
        <v>37.229437229437231</v>
      </c>
      <c r="AW274" s="16">
        <v>37.888198757763973</v>
      </c>
      <c r="AX274" s="9"/>
      <c r="AY274" s="5">
        <v>0.93904500800000013</v>
      </c>
      <c r="AZ274" s="5">
        <v>1.01247138</v>
      </c>
      <c r="BA274" s="5">
        <v>1.07910087</v>
      </c>
    </row>
    <row r="275" spans="1:53" x14ac:dyDescent="0.2">
      <c r="A275" t="s">
        <v>287</v>
      </c>
      <c r="B275" s="16">
        <v>0.34570000000000001</v>
      </c>
      <c r="C275" s="16">
        <v>0.7</v>
      </c>
      <c r="D275" s="16">
        <v>1.3</v>
      </c>
      <c r="E275" s="16">
        <v>1.5</v>
      </c>
      <c r="F275" s="16">
        <v>1</v>
      </c>
      <c r="G275" s="16">
        <v>1.2</v>
      </c>
      <c r="H275" s="16" t="s">
        <v>15</v>
      </c>
      <c r="I275" s="16" t="s">
        <v>15</v>
      </c>
      <c r="J275" s="16">
        <v>0.45</v>
      </c>
      <c r="K275" s="16" t="s">
        <v>15</v>
      </c>
      <c r="L275" s="16">
        <v>0.4</v>
      </c>
      <c r="M275" s="16">
        <v>2</v>
      </c>
      <c r="N275" s="16">
        <v>2.75</v>
      </c>
      <c r="O275" s="16">
        <v>3.25</v>
      </c>
      <c r="P275" s="16">
        <v>4</v>
      </c>
      <c r="Q275" s="16">
        <v>5.3</v>
      </c>
      <c r="R275" s="21">
        <v>9.7718000000000007</v>
      </c>
      <c r="S275" s="21">
        <v>19.375299999999999</v>
      </c>
      <c r="T275" s="21">
        <v>20.803799999999999</v>
      </c>
      <c r="U275" s="21">
        <v>21.930399999999999</v>
      </c>
      <c r="V275" s="21">
        <v>22.095600000000001</v>
      </c>
      <c r="W275" s="21">
        <v>23.106400000000001</v>
      </c>
      <c r="X275" s="21">
        <v>23.9116</v>
      </c>
      <c r="Y275" s="21">
        <v>24.3047</v>
      </c>
      <c r="Z275" s="21">
        <v>25.361899999999999</v>
      </c>
      <c r="AA275" s="21">
        <v>18.8566</v>
      </c>
      <c r="AB275" s="21">
        <v>20.133600000000001</v>
      </c>
      <c r="AC275" s="21">
        <v>23.769200000000001</v>
      </c>
      <c r="AD275" s="21">
        <v>28.575800000000001</v>
      </c>
      <c r="AE275" s="21">
        <v>33.869599999999998</v>
      </c>
      <c r="AF275" s="21">
        <v>40.032400000000003</v>
      </c>
      <c r="AG275" s="21">
        <v>48.780200000000001</v>
      </c>
      <c r="AH275" s="16">
        <v>9.6997755331088662</v>
      </c>
      <c r="AI275" s="16">
        <v>36.880927291886188</v>
      </c>
      <c r="AJ275" s="16">
        <v>57.522123893805322</v>
      </c>
      <c r="AK275" s="16">
        <v>58.82352941176471</v>
      </c>
      <c r="AL275" s="16">
        <v>58.479532163742689</v>
      </c>
      <c r="AM275" s="16">
        <v>59.405940594059402</v>
      </c>
      <c r="AN275" s="16" t="s">
        <v>15</v>
      </c>
      <c r="AO275" s="16" t="s">
        <v>15</v>
      </c>
      <c r="AP275" s="16">
        <v>51.724137931034484</v>
      </c>
      <c r="AQ275" s="16" t="s">
        <v>15</v>
      </c>
      <c r="AR275" s="16">
        <v>40.404040404040408</v>
      </c>
      <c r="AS275" s="16">
        <v>40.241448692152922</v>
      </c>
      <c r="AT275" s="16">
        <v>40.381791483113069</v>
      </c>
      <c r="AU275" s="16">
        <v>40.422885572139307</v>
      </c>
      <c r="AV275" s="16">
        <v>41.32231404958678</v>
      </c>
      <c r="AW275" s="16">
        <v>41.341653666146641</v>
      </c>
      <c r="AX275" s="9"/>
      <c r="AY275" s="5">
        <v>1.7073987300000002</v>
      </c>
      <c r="AZ275" s="5">
        <v>1.2931330400000001</v>
      </c>
      <c r="BA275" s="5">
        <v>1.09547634</v>
      </c>
    </row>
    <row r="276" spans="1:53" x14ac:dyDescent="0.2">
      <c r="A276" t="s">
        <v>288</v>
      </c>
      <c r="B276" s="16" t="s">
        <v>15</v>
      </c>
      <c r="C276" s="16" t="s">
        <v>15</v>
      </c>
      <c r="D276" s="16" t="s">
        <v>15</v>
      </c>
      <c r="E276" s="16" t="s">
        <v>15</v>
      </c>
      <c r="F276" s="16" t="s">
        <v>15</v>
      </c>
      <c r="G276" s="16" t="s">
        <v>15</v>
      </c>
      <c r="H276" s="16" t="s">
        <v>15</v>
      </c>
      <c r="I276" s="16" t="s">
        <v>15</v>
      </c>
      <c r="J276" s="16" t="s">
        <v>15</v>
      </c>
      <c r="K276" s="16" t="s">
        <v>15</v>
      </c>
      <c r="L276" s="16" t="s">
        <v>15</v>
      </c>
      <c r="M276" s="16">
        <v>0.3</v>
      </c>
      <c r="N276" s="16">
        <v>0.18</v>
      </c>
      <c r="O276" s="16">
        <v>0.1</v>
      </c>
      <c r="P276" s="16">
        <v>0.1</v>
      </c>
      <c r="Q276" s="16">
        <v>0.1</v>
      </c>
      <c r="R276" s="21" t="s">
        <v>15</v>
      </c>
      <c r="S276" s="21" t="s">
        <v>15</v>
      </c>
      <c r="T276" s="21" t="s">
        <v>15</v>
      </c>
      <c r="U276" s="21" t="s">
        <v>15</v>
      </c>
      <c r="V276" s="21" t="s">
        <v>15</v>
      </c>
      <c r="W276" s="21" t="s">
        <v>15</v>
      </c>
      <c r="X276" s="21" t="s">
        <v>15</v>
      </c>
      <c r="Y276" s="21" t="s">
        <v>15</v>
      </c>
      <c r="Z276" s="21" t="s">
        <v>15</v>
      </c>
      <c r="AA276" s="21" t="s">
        <v>15</v>
      </c>
      <c r="AB276" s="21">
        <v>44.822499999999998</v>
      </c>
      <c r="AC276" s="21">
        <v>0.79100000000000004</v>
      </c>
      <c r="AD276" s="21">
        <v>2.2208000000000001</v>
      </c>
      <c r="AE276" s="21">
        <v>2.2519</v>
      </c>
      <c r="AF276" s="21">
        <v>2.0263</v>
      </c>
      <c r="AG276" s="21">
        <v>2.1015999999999999</v>
      </c>
      <c r="AH276" s="16" t="s">
        <v>15</v>
      </c>
      <c r="AI276" s="16" t="s">
        <v>15</v>
      </c>
      <c r="AJ276" s="16" t="s">
        <v>15</v>
      </c>
      <c r="AK276" s="16" t="s">
        <v>15</v>
      </c>
      <c r="AL276" s="16" t="s">
        <v>15</v>
      </c>
      <c r="AM276" s="16" t="s">
        <v>15</v>
      </c>
      <c r="AN276" s="16" t="s">
        <v>15</v>
      </c>
      <c r="AO276" s="16" t="s">
        <v>15</v>
      </c>
      <c r="AP276" s="16" t="s">
        <v>15</v>
      </c>
      <c r="AQ276" s="16" t="s">
        <v>15</v>
      </c>
      <c r="AR276" s="16" t="s">
        <v>15</v>
      </c>
      <c r="AS276" s="16">
        <v>81.081081081081081</v>
      </c>
      <c r="AT276" s="16">
        <v>48.648648648648646</v>
      </c>
      <c r="AU276" s="16">
        <v>52.631578947368418</v>
      </c>
      <c r="AV276" s="16">
        <v>-76.923076923076934</v>
      </c>
      <c r="AW276" s="16">
        <v>58.82352941176471</v>
      </c>
      <c r="AX276" s="9"/>
      <c r="AY276" s="5">
        <v>0.52974911000000002</v>
      </c>
      <c r="AZ276" s="5">
        <v>0.62673810899999993</v>
      </c>
      <c r="BA276" s="5">
        <v>0.66142508099999997</v>
      </c>
    </row>
    <row r="277" spans="1:53" x14ac:dyDescent="0.2">
      <c r="A277" t="s">
        <v>289</v>
      </c>
      <c r="B277" s="16">
        <v>1</v>
      </c>
      <c r="C277" s="16">
        <v>1.5</v>
      </c>
      <c r="D277" s="16">
        <v>1.75</v>
      </c>
      <c r="E277" s="16">
        <v>1.75</v>
      </c>
      <c r="F277" s="16">
        <v>1.75</v>
      </c>
      <c r="G277" s="16">
        <v>1.9</v>
      </c>
      <c r="H277" s="16">
        <v>1.9</v>
      </c>
      <c r="I277" s="16">
        <v>2.5</v>
      </c>
      <c r="J277" s="16">
        <v>3.5</v>
      </c>
      <c r="K277" s="16">
        <v>4.2</v>
      </c>
      <c r="L277" s="16">
        <v>5</v>
      </c>
      <c r="M277" s="16">
        <v>5.5</v>
      </c>
      <c r="N277" s="16">
        <v>5.5</v>
      </c>
      <c r="O277" s="16">
        <v>5.5</v>
      </c>
      <c r="P277" s="16">
        <v>7</v>
      </c>
      <c r="Q277" s="16">
        <v>7</v>
      </c>
      <c r="R277" s="21">
        <v>43.931399999999996</v>
      </c>
      <c r="S277" s="21">
        <v>49.583300000000001</v>
      </c>
      <c r="T277" s="21">
        <v>46.817999999999998</v>
      </c>
      <c r="U277" s="21">
        <v>47.186599999999999</v>
      </c>
      <c r="V277" s="21">
        <v>48.860399999999998</v>
      </c>
      <c r="W277" s="21">
        <v>50.611899999999999</v>
      </c>
      <c r="X277" s="21">
        <v>45.827199999999998</v>
      </c>
      <c r="Y277" s="21">
        <v>54.366100000000003</v>
      </c>
      <c r="Z277" s="21">
        <v>64.017899999999997</v>
      </c>
      <c r="AA277" s="21">
        <v>66.893900000000002</v>
      </c>
      <c r="AB277" s="21">
        <v>74.059200000000004</v>
      </c>
      <c r="AC277" s="21">
        <v>80.787999999999997</v>
      </c>
      <c r="AD277" s="21">
        <v>87.242000000000004</v>
      </c>
      <c r="AE277" s="21">
        <v>91.360799999999998</v>
      </c>
      <c r="AF277" s="21">
        <v>97.900300000000001</v>
      </c>
      <c r="AG277" s="21">
        <v>105.13930000000001</v>
      </c>
      <c r="AH277" s="16">
        <v>121.66930283489476</v>
      </c>
      <c r="AI277" s="16">
        <v>75.642965204236006</v>
      </c>
      <c r="AJ277" s="16">
        <v>52.238805970149251</v>
      </c>
      <c r="AK277" s="16">
        <v>73.839662447257382</v>
      </c>
      <c r="AL277" s="16">
        <v>59.121621621621621</v>
      </c>
      <c r="AM277" s="16">
        <v>55.393586005830898</v>
      </c>
      <c r="AN277" s="16">
        <v>49.095607235142111</v>
      </c>
      <c r="AO277" s="16">
        <v>48.638132295719849</v>
      </c>
      <c r="AP277" s="16">
        <v>40.322580645161295</v>
      </c>
      <c r="AQ277" s="16">
        <v>43.704474505723212</v>
      </c>
      <c r="AR277" s="16">
        <v>47.080979284369121</v>
      </c>
      <c r="AS277" s="16">
        <v>49.019607843137251</v>
      </c>
      <c r="AT277" s="16">
        <v>46.296296296296291</v>
      </c>
      <c r="AU277" s="16">
        <v>58.51063829787234</v>
      </c>
      <c r="AV277" s="16">
        <v>58.430717863105173</v>
      </c>
      <c r="AW277" s="16">
        <v>49.330514446793515</v>
      </c>
      <c r="AX277" s="9"/>
      <c r="AY277" s="5">
        <v>1.06990177</v>
      </c>
      <c r="AZ277" s="5">
        <v>0.81804334300000003</v>
      </c>
      <c r="BA277" s="5">
        <v>0.31723665410000002</v>
      </c>
    </row>
    <row r="278" spans="1:53" x14ac:dyDescent="0.2">
      <c r="A278" t="s">
        <v>290</v>
      </c>
      <c r="B278" s="16" t="s">
        <v>15</v>
      </c>
      <c r="C278" s="16" t="s">
        <v>15</v>
      </c>
      <c r="D278" s="16" t="s">
        <v>15</v>
      </c>
      <c r="E278" s="16" t="s">
        <v>15</v>
      </c>
      <c r="F278" s="16" t="s">
        <v>15</v>
      </c>
      <c r="G278" s="16" t="s">
        <v>15</v>
      </c>
      <c r="H278" s="16" t="s">
        <v>15</v>
      </c>
      <c r="I278" s="16" t="s">
        <v>15</v>
      </c>
      <c r="J278" s="16" t="s">
        <v>15</v>
      </c>
      <c r="K278" s="16" t="s">
        <v>15</v>
      </c>
      <c r="L278" s="16" t="s">
        <v>15</v>
      </c>
      <c r="M278" s="16" t="s">
        <v>15</v>
      </c>
      <c r="N278" s="16" t="s">
        <v>15</v>
      </c>
      <c r="O278" s="16" t="s">
        <v>15</v>
      </c>
      <c r="P278" s="16" t="s">
        <v>15</v>
      </c>
      <c r="Q278" s="16" t="s">
        <v>15</v>
      </c>
      <c r="R278" s="21">
        <v>3.1164999999999998</v>
      </c>
      <c r="S278" s="21">
        <v>3.1259999999999999</v>
      </c>
      <c r="T278" s="21">
        <v>2.8805000000000001</v>
      </c>
      <c r="U278" s="21">
        <v>2.9022000000000001</v>
      </c>
      <c r="V278" s="21">
        <v>2.8228</v>
      </c>
      <c r="W278" s="21">
        <v>2.6757</v>
      </c>
      <c r="X278" s="21">
        <v>2.4285000000000001</v>
      </c>
      <c r="Y278" s="21">
        <v>2.1448</v>
      </c>
      <c r="Z278" s="21">
        <v>1.6726000000000001</v>
      </c>
      <c r="AA278" s="21">
        <v>1.1608000000000001</v>
      </c>
      <c r="AB278" s="21">
        <v>1.8971</v>
      </c>
      <c r="AC278" s="21">
        <v>1.2627999999999999</v>
      </c>
      <c r="AD278" s="21">
        <v>1.0088999999999999</v>
      </c>
      <c r="AE278" s="21">
        <v>0.70479999999999998</v>
      </c>
      <c r="AF278" s="21">
        <v>0.9647</v>
      </c>
      <c r="AG278" s="21">
        <v>2.3220000000000001</v>
      </c>
      <c r="AH278" s="16" t="s">
        <v>15</v>
      </c>
      <c r="AI278" s="16" t="s">
        <v>15</v>
      </c>
      <c r="AJ278" s="16" t="s">
        <v>15</v>
      </c>
      <c r="AK278" s="16" t="s">
        <v>15</v>
      </c>
      <c r="AL278" s="16" t="s">
        <v>15</v>
      </c>
      <c r="AM278" s="16" t="s">
        <v>15</v>
      </c>
      <c r="AN278" s="16" t="s">
        <v>15</v>
      </c>
      <c r="AO278" s="16" t="s">
        <v>15</v>
      </c>
      <c r="AP278" s="16" t="s">
        <v>15</v>
      </c>
      <c r="AQ278" s="16" t="s">
        <v>15</v>
      </c>
      <c r="AR278" s="16" t="s">
        <v>15</v>
      </c>
      <c r="AS278" s="16" t="s">
        <v>15</v>
      </c>
      <c r="AT278" s="16" t="s">
        <v>15</v>
      </c>
      <c r="AU278" s="16" t="s">
        <v>15</v>
      </c>
      <c r="AV278" s="16" t="s">
        <v>15</v>
      </c>
      <c r="AW278" s="16" t="s">
        <v>15</v>
      </c>
      <c r="AX278" s="9"/>
      <c r="AY278" s="5">
        <v>0.65420502700000005</v>
      </c>
      <c r="AZ278" s="5">
        <v>0.9054552950000001</v>
      </c>
      <c r="BA278" s="5">
        <v>0.88043206799999996</v>
      </c>
    </row>
    <row r="279" spans="1:53" x14ac:dyDescent="0.2">
      <c r="A279" t="s">
        <v>291</v>
      </c>
      <c r="B279" s="16">
        <v>4.6500000000000004</v>
      </c>
      <c r="C279" s="16">
        <v>1.6</v>
      </c>
      <c r="D279" s="16">
        <v>4.8100000000000005</v>
      </c>
      <c r="E279" s="16">
        <v>4.8100000000000005</v>
      </c>
      <c r="F279" s="16">
        <v>0.56000000000000005</v>
      </c>
      <c r="G279" s="16">
        <v>1.6</v>
      </c>
      <c r="H279" s="16">
        <v>9.6999999999999993</v>
      </c>
      <c r="I279" s="16">
        <v>21.25</v>
      </c>
      <c r="J279" s="16">
        <v>14.25</v>
      </c>
      <c r="K279" s="16">
        <v>15.82</v>
      </c>
      <c r="L279" s="16">
        <v>19.55</v>
      </c>
      <c r="M279" s="16">
        <v>11.5</v>
      </c>
      <c r="N279" s="16">
        <v>21.07</v>
      </c>
      <c r="O279" s="16">
        <v>21.07</v>
      </c>
      <c r="P279" s="16">
        <v>21.07</v>
      </c>
      <c r="Q279" s="16">
        <v>21.07</v>
      </c>
      <c r="R279" s="21">
        <v>83.666499999999999</v>
      </c>
      <c r="S279" s="21">
        <v>83.794899999999998</v>
      </c>
      <c r="T279" s="21">
        <v>95.136200000000002</v>
      </c>
      <c r="U279" s="21">
        <v>99.864000000000004</v>
      </c>
      <c r="V279" s="21">
        <v>95.483099999999993</v>
      </c>
      <c r="W279" s="21">
        <v>97.917900000000003</v>
      </c>
      <c r="X279" s="21">
        <v>115.5227</v>
      </c>
      <c r="Y279" s="21">
        <v>148.5916</v>
      </c>
      <c r="Z279" s="21">
        <v>151.7535</v>
      </c>
      <c r="AA279" s="21">
        <v>168.47710000000001</v>
      </c>
      <c r="AB279" s="21">
        <v>196.38050000000001</v>
      </c>
      <c r="AC279" s="21">
        <v>199.3006</v>
      </c>
      <c r="AD279" s="21">
        <v>229.37129999999999</v>
      </c>
      <c r="AE279" s="21">
        <v>246.40459999999999</v>
      </c>
      <c r="AF279" s="21">
        <v>287.846</v>
      </c>
      <c r="AG279" s="21">
        <v>289.78640000000001</v>
      </c>
      <c r="AH279" s="16">
        <v>50.252885488263523</v>
      </c>
      <c r="AI279" s="16">
        <v>51.101884381986586</v>
      </c>
      <c r="AJ279" s="16">
        <v>36.192626034612495</v>
      </c>
      <c r="AK279" s="16">
        <v>50.000000000000014</v>
      </c>
      <c r="AL279" s="16">
        <v>50.450450450450447</v>
      </c>
      <c r="AM279" s="16">
        <v>50.793650793650805</v>
      </c>
      <c r="AN279" s="16">
        <v>50.051599587203299</v>
      </c>
      <c r="AO279" s="16">
        <v>50.035319048740291</v>
      </c>
      <c r="AP279" s="16">
        <v>50.317796610169495</v>
      </c>
      <c r="AQ279" s="16">
        <v>50.015807777426488</v>
      </c>
      <c r="AR279" s="16">
        <v>50.257069408740364</v>
      </c>
      <c r="AS279" s="16">
        <v>50</v>
      </c>
      <c r="AT279" s="16">
        <v>50.011868027533822</v>
      </c>
      <c r="AU279" s="16">
        <v>55.056179775280903</v>
      </c>
      <c r="AV279" s="16">
        <v>34.700263504611335</v>
      </c>
      <c r="AW279" s="16">
        <v>64.453961456102789</v>
      </c>
      <c r="AX279" s="9"/>
      <c r="AY279" s="5">
        <v>0.55015684100000006</v>
      </c>
      <c r="AZ279" s="5">
        <v>0.55844735400000001</v>
      </c>
      <c r="BA279" s="5">
        <v>0.55753695800000003</v>
      </c>
    </row>
    <row r="280" spans="1:53" x14ac:dyDescent="0.2">
      <c r="A280" t="s">
        <v>689</v>
      </c>
      <c r="B280" s="16">
        <v>2.3300000000000001E-2</v>
      </c>
      <c r="C280" s="16">
        <v>2.3300000000000001E-2</v>
      </c>
      <c r="D280" s="16">
        <v>6.5100000000000005E-2</v>
      </c>
      <c r="E280" s="16">
        <v>8.4699999999999998E-2</v>
      </c>
      <c r="F280" s="16">
        <v>3.44E-2</v>
      </c>
      <c r="G280" s="16">
        <v>8.3699999999999997E-2</v>
      </c>
      <c r="H280" s="16">
        <v>6.5100000000000005E-2</v>
      </c>
      <c r="I280" s="16">
        <v>3.8800000000000001E-2</v>
      </c>
      <c r="J280" s="16">
        <v>6.9800000000000001E-2</v>
      </c>
      <c r="K280" s="16">
        <v>8.8400000000000006E-2</v>
      </c>
      <c r="L280" s="16">
        <v>0.1085</v>
      </c>
      <c r="M280" s="16">
        <v>7.7999999999999996E-3</v>
      </c>
      <c r="N280" s="16">
        <v>0.18</v>
      </c>
      <c r="O280" s="16">
        <v>0.09</v>
      </c>
      <c r="P280" s="16">
        <v>0.15</v>
      </c>
      <c r="Q280" s="16">
        <v>0.15</v>
      </c>
      <c r="R280" s="21">
        <v>1.2707999999999999</v>
      </c>
      <c r="S280" s="21">
        <v>1.4918</v>
      </c>
      <c r="T280" s="21">
        <v>0.96379999999999999</v>
      </c>
      <c r="U280" s="21">
        <v>1.1100000000000001</v>
      </c>
      <c r="V280" s="21">
        <v>1.3395999999999999</v>
      </c>
      <c r="W280" s="21">
        <v>1.4454</v>
      </c>
      <c r="X280" s="21">
        <v>1.5242</v>
      </c>
      <c r="Y280" s="21">
        <v>1.5070999999999999</v>
      </c>
      <c r="Z280" s="21">
        <v>1.6395</v>
      </c>
      <c r="AA280" s="21">
        <v>1.7419</v>
      </c>
      <c r="AB280" s="21">
        <v>1.8608</v>
      </c>
      <c r="AC280" s="21">
        <v>2.0524</v>
      </c>
      <c r="AD280" s="21">
        <v>2.3931</v>
      </c>
      <c r="AE280" s="21">
        <v>2.3721000000000001</v>
      </c>
      <c r="AF280" s="21">
        <v>2.4276</v>
      </c>
      <c r="AG280" s="21">
        <v>2.5752000000000002</v>
      </c>
      <c r="AH280" s="16">
        <v>17.032163742690059</v>
      </c>
      <c r="AI280" s="16">
        <v>10.542986425339366</v>
      </c>
      <c r="AJ280" s="16">
        <v>34.81283422459893</v>
      </c>
      <c r="AK280" s="16">
        <v>40.104166666666664</v>
      </c>
      <c r="AL280" s="16">
        <v>10.94147582697201</v>
      </c>
      <c r="AM280" s="16">
        <v>59.999999999999986</v>
      </c>
      <c r="AN280" s="16">
        <v>39.987714987714988</v>
      </c>
      <c r="AO280" s="16">
        <v>80.665280665280676</v>
      </c>
      <c r="AP280" s="16">
        <v>40.938416422287389</v>
      </c>
      <c r="AQ280" s="16">
        <v>36.318816762530815</v>
      </c>
      <c r="AR280" s="16">
        <v>39.311594202898547</v>
      </c>
      <c r="AS280" s="16">
        <v>2.0286085825747722</v>
      </c>
      <c r="AT280" s="16">
        <v>47.368421052631575</v>
      </c>
      <c r="AU280" s="16">
        <v>60</v>
      </c>
      <c r="AV280" s="16">
        <v>88.235294117647044</v>
      </c>
      <c r="AW280" s="16">
        <v>115.38461538461537</v>
      </c>
      <c r="AX280" s="9"/>
      <c r="AY280" s="5">
        <v>0.52378812000000008</v>
      </c>
      <c r="AZ280" s="5">
        <v>0.75969043000000003</v>
      </c>
      <c r="BA280" s="5">
        <v>0.72389856100000005</v>
      </c>
    </row>
    <row r="281" spans="1:53" x14ac:dyDescent="0.2">
      <c r="A281" t="s">
        <v>292</v>
      </c>
      <c r="B281" s="16">
        <v>0.1249</v>
      </c>
      <c r="C281" s="16">
        <v>0.29430000000000001</v>
      </c>
      <c r="D281" s="16">
        <v>0.2676</v>
      </c>
      <c r="E281" s="16">
        <v>0.30320000000000003</v>
      </c>
      <c r="F281" s="16">
        <v>0.21410000000000001</v>
      </c>
      <c r="G281" s="16">
        <v>5.3499999999999999E-2</v>
      </c>
      <c r="H281" s="16">
        <v>8.0299999999999996E-2</v>
      </c>
      <c r="I281" s="16">
        <v>0.12039999999999999</v>
      </c>
      <c r="J281" s="16">
        <v>8.0299999999999996E-2</v>
      </c>
      <c r="K281" s="16">
        <v>0.1605</v>
      </c>
      <c r="L281" s="16">
        <v>0.1605</v>
      </c>
      <c r="M281" s="16">
        <v>0.2185</v>
      </c>
      <c r="N281" s="16">
        <v>0.24079999999999999</v>
      </c>
      <c r="O281" s="16">
        <v>0.20069999999999999</v>
      </c>
      <c r="P281" s="16">
        <v>0.1235</v>
      </c>
      <c r="Q281" s="16">
        <v>0.13500000000000001</v>
      </c>
      <c r="R281" s="21">
        <v>2.0480999999999998</v>
      </c>
      <c r="S281" s="21">
        <v>2.7721</v>
      </c>
      <c r="T281" s="21">
        <v>3.1042000000000001</v>
      </c>
      <c r="U281" s="21">
        <v>3.4512</v>
      </c>
      <c r="V281" s="21">
        <v>3.6040000000000001</v>
      </c>
      <c r="W281" s="21">
        <v>3.6036999999999999</v>
      </c>
      <c r="X281" s="21">
        <v>3.7256</v>
      </c>
      <c r="Y281" s="21">
        <v>3.9199000000000002</v>
      </c>
      <c r="Z281" s="21">
        <v>4.1071</v>
      </c>
      <c r="AA281" s="21">
        <v>4.2435999999999998</v>
      </c>
      <c r="AB281" s="21">
        <v>4.4028</v>
      </c>
      <c r="AC281" s="21">
        <v>4.6421000000000001</v>
      </c>
      <c r="AD281" s="21">
        <v>4.8792</v>
      </c>
      <c r="AE281" s="21">
        <v>5.0622999999999996</v>
      </c>
      <c r="AF281" s="21">
        <v>5.3712</v>
      </c>
      <c r="AG281" s="21">
        <v>5.9718999999999998</v>
      </c>
      <c r="AH281" s="16">
        <v>24.62539432176656</v>
      </c>
      <c r="AI281" s="16">
        <v>34.697005423249237</v>
      </c>
      <c r="AJ281" s="16">
        <v>42.864007688611252</v>
      </c>
      <c r="AK281" s="16">
        <v>40.4698344901228</v>
      </c>
      <c r="AL281" s="16">
        <v>50.011679514132211</v>
      </c>
      <c r="AM281" s="16">
        <v>39.985052316890879</v>
      </c>
      <c r="AN281" s="16">
        <v>40.927624872578996</v>
      </c>
      <c r="AO281" s="16">
        <v>44.992526158445436</v>
      </c>
      <c r="AP281" s="16">
        <v>22.505605381165918</v>
      </c>
      <c r="AQ281" s="16">
        <v>49.98442852693865</v>
      </c>
      <c r="AR281" s="16">
        <v>54.536187563710506</v>
      </c>
      <c r="AS281" s="16">
        <v>48.032534622994064</v>
      </c>
      <c r="AT281" s="16">
        <v>51.441999572740862</v>
      </c>
      <c r="AU281" s="16">
        <v>52.333767926988259</v>
      </c>
      <c r="AV281" s="16">
        <v>22.698033449733504</v>
      </c>
      <c r="AW281" s="16">
        <v>18.243243243243246</v>
      </c>
      <c r="AX281" s="9"/>
      <c r="AY281" s="5">
        <v>0.65317202100000005</v>
      </c>
      <c r="AZ281" s="5">
        <v>0.73177615299999998</v>
      </c>
      <c r="BA281" s="5">
        <v>0.63080755500000008</v>
      </c>
    </row>
    <row r="282" spans="1:53" x14ac:dyDescent="0.2">
      <c r="A282" t="s">
        <v>293</v>
      </c>
      <c r="B282" s="16">
        <v>0.86670000000000003</v>
      </c>
      <c r="C282" s="16">
        <v>0.16669999999999999</v>
      </c>
      <c r="D282" s="16">
        <v>0.74</v>
      </c>
      <c r="E282" s="16">
        <v>0.23200000000000001</v>
      </c>
      <c r="F282" s="16">
        <v>0.23200000000000001</v>
      </c>
      <c r="G282" s="16">
        <v>0.43330000000000002</v>
      </c>
      <c r="H282" s="16">
        <v>0.5333</v>
      </c>
      <c r="I282" s="16">
        <v>0.33329999999999999</v>
      </c>
      <c r="J282" s="16">
        <v>0.7</v>
      </c>
      <c r="K282" s="16">
        <v>1.2</v>
      </c>
      <c r="L282" s="16">
        <v>0.66669999999999996</v>
      </c>
      <c r="M282" s="16">
        <v>0.75</v>
      </c>
      <c r="N282" s="16">
        <v>0.75</v>
      </c>
      <c r="O282" s="16">
        <v>0.35</v>
      </c>
      <c r="P282" s="16">
        <v>0.64</v>
      </c>
      <c r="Q282" s="16">
        <v>0.87</v>
      </c>
      <c r="R282" s="21">
        <v>2.9491000000000001</v>
      </c>
      <c r="S282" s="21">
        <v>2.8391999999999999</v>
      </c>
      <c r="T282" s="21">
        <v>2.4643999999999999</v>
      </c>
      <c r="U282" s="21">
        <v>2.8871000000000002</v>
      </c>
      <c r="V282" s="21">
        <v>3.2734999999999999</v>
      </c>
      <c r="W282" s="21">
        <v>3.5204</v>
      </c>
      <c r="X282" s="21">
        <v>4.0311000000000003</v>
      </c>
      <c r="Y282" s="21">
        <v>4.5869</v>
      </c>
      <c r="Z282" s="21">
        <v>4.9988000000000001</v>
      </c>
      <c r="AA282" s="21">
        <v>6.2302</v>
      </c>
      <c r="AB282" s="21">
        <v>7.0122</v>
      </c>
      <c r="AC282" s="21">
        <v>7.7423999999999999</v>
      </c>
      <c r="AD282" s="21">
        <v>7.9696999999999996</v>
      </c>
      <c r="AE282" s="21">
        <v>8.1092999999999993</v>
      </c>
      <c r="AF282" s="21">
        <v>7.8449</v>
      </c>
      <c r="AG282" s="21">
        <v>8.2645999999999997</v>
      </c>
      <c r="AH282" s="16">
        <v>485.00279798545051</v>
      </c>
      <c r="AI282" s="16">
        <v>150.58717253839202</v>
      </c>
      <c r="AJ282" s="16">
        <v>226.50749923477198</v>
      </c>
      <c r="AK282" s="16">
        <v>35.874439461883405</v>
      </c>
      <c r="AL282" s="16">
        <v>31.351351351351354</v>
      </c>
      <c r="AM282" s="16">
        <v>61.313145606339326</v>
      </c>
      <c r="AN282" s="16">
        <v>59.255555555555553</v>
      </c>
      <c r="AO282" s="16">
        <v>26.734579289323818</v>
      </c>
      <c r="AP282" s="16">
        <v>54.402735680422786</v>
      </c>
      <c r="AQ282" s="16">
        <v>60.401671112900793</v>
      </c>
      <c r="AR282" s="16">
        <v>57.474137931034484</v>
      </c>
      <c r="AS282" s="16">
        <v>77.319587628865989</v>
      </c>
      <c r="AT282" s="16">
        <v>92.592592592592581</v>
      </c>
      <c r="AU282" s="16">
        <v>59.322033898305079</v>
      </c>
      <c r="AV282" s="16">
        <v>123.07692307692308</v>
      </c>
      <c r="AW282" s="16">
        <v>62.589928057553955</v>
      </c>
      <c r="AX282" s="9"/>
      <c r="AY282" s="5">
        <v>0.86871658200000001</v>
      </c>
      <c r="AZ282" s="5">
        <v>0.97817937300000013</v>
      </c>
      <c r="BA282" s="5">
        <v>0.84473286000000014</v>
      </c>
    </row>
    <row r="283" spans="1:53" x14ac:dyDescent="0.2">
      <c r="A283" t="s">
        <v>294</v>
      </c>
      <c r="B283" s="16" t="s">
        <v>15</v>
      </c>
      <c r="C283" s="16" t="s">
        <v>15</v>
      </c>
      <c r="D283" s="16" t="s">
        <v>15</v>
      </c>
      <c r="E283" s="16" t="s">
        <v>15</v>
      </c>
      <c r="F283" s="16" t="s">
        <v>15</v>
      </c>
      <c r="G283" s="16" t="s">
        <v>15</v>
      </c>
      <c r="H283" s="16" t="s">
        <v>15</v>
      </c>
      <c r="I283" s="16" t="s">
        <v>15</v>
      </c>
      <c r="J283" s="16" t="s">
        <v>15</v>
      </c>
      <c r="K283" s="16" t="s">
        <v>15</v>
      </c>
      <c r="L283" s="16" t="s">
        <v>15</v>
      </c>
      <c r="M283" s="16" t="s">
        <v>15</v>
      </c>
      <c r="N283" s="16" t="s">
        <v>15</v>
      </c>
      <c r="O283" s="16" t="s">
        <v>15</v>
      </c>
      <c r="P283" s="16" t="s">
        <v>15</v>
      </c>
      <c r="Q283" s="16" t="s">
        <v>15</v>
      </c>
      <c r="R283" s="21" t="s">
        <v>15</v>
      </c>
      <c r="S283" s="21" t="s">
        <v>15</v>
      </c>
      <c r="T283" s="21" t="s">
        <v>15</v>
      </c>
      <c r="U283" s="21" t="s">
        <v>15</v>
      </c>
      <c r="V283" s="21" t="s">
        <v>15</v>
      </c>
      <c r="W283" s="21" t="s">
        <v>15</v>
      </c>
      <c r="X283" s="21" t="s">
        <v>15</v>
      </c>
      <c r="Y283" s="21" t="s">
        <v>15</v>
      </c>
      <c r="Z283" s="21" t="s">
        <v>15</v>
      </c>
      <c r="AA283" s="21" t="s">
        <v>15</v>
      </c>
      <c r="AB283" s="21" t="s">
        <v>15</v>
      </c>
      <c r="AC283" s="21" t="s">
        <v>15</v>
      </c>
      <c r="AD283" s="21">
        <v>0.52780000000000005</v>
      </c>
      <c r="AE283" s="21">
        <v>0.45900000000000002</v>
      </c>
      <c r="AF283" s="21">
        <v>0.63690000000000002</v>
      </c>
      <c r="AG283" s="21">
        <v>0.53600000000000003</v>
      </c>
      <c r="AH283" s="16" t="s">
        <v>15</v>
      </c>
      <c r="AI283" s="16" t="s">
        <v>15</v>
      </c>
      <c r="AJ283" s="16" t="s">
        <v>15</v>
      </c>
      <c r="AK283" s="16" t="s">
        <v>15</v>
      </c>
      <c r="AL283" s="16" t="s">
        <v>15</v>
      </c>
      <c r="AM283" s="16" t="s">
        <v>15</v>
      </c>
      <c r="AN283" s="16" t="s">
        <v>15</v>
      </c>
      <c r="AO283" s="16" t="s">
        <v>15</v>
      </c>
      <c r="AP283" s="16" t="s">
        <v>15</v>
      </c>
      <c r="AQ283" s="16" t="s">
        <v>15</v>
      </c>
      <c r="AR283" s="16" t="s">
        <v>15</v>
      </c>
      <c r="AS283" s="16" t="s">
        <v>15</v>
      </c>
      <c r="AT283" s="16" t="s">
        <v>15</v>
      </c>
      <c r="AU283" s="16" t="s">
        <v>15</v>
      </c>
      <c r="AV283" s="16" t="s">
        <v>15</v>
      </c>
      <c r="AW283" s="16" t="s">
        <v>15</v>
      </c>
      <c r="AX283" s="9"/>
      <c r="AY283" s="5">
        <v>0.60799258099999998</v>
      </c>
      <c r="AZ283" s="5">
        <v>1.09525457</v>
      </c>
      <c r="BA283" s="5">
        <v>1.0444002299999999</v>
      </c>
    </row>
    <row r="284" spans="1:53" x14ac:dyDescent="0.2">
      <c r="A284" t="s">
        <v>295</v>
      </c>
      <c r="B284" s="16">
        <v>0.22670000000000001</v>
      </c>
      <c r="C284" s="16">
        <v>0.186</v>
      </c>
      <c r="D284" s="16">
        <v>0.14000000000000001</v>
      </c>
      <c r="E284" s="16">
        <v>0.2</v>
      </c>
      <c r="F284" s="16">
        <v>0.3</v>
      </c>
      <c r="G284" s="16">
        <v>0.26</v>
      </c>
      <c r="H284" s="16">
        <v>0.12</v>
      </c>
      <c r="I284" s="16">
        <v>0.36</v>
      </c>
      <c r="J284" s="16">
        <v>0.21</v>
      </c>
      <c r="K284" s="16">
        <v>0.21</v>
      </c>
      <c r="L284" s="16">
        <v>0.21</v>
      </c>
      <c r="M284" s="16">
        <v>0.22</v>
      </c>
      <c r="N284" s="16">
        <v>0.17</v>
      </c>
      <c r="O284" s="16">
        <v>0.12</v>
      </c>
      <c r="P284" s="16">
        <v>0.24</v>
      </c>
      <c r="Q284" s="16">
        <v>0.19</v>
      </c>
      <c r="R284" s="21">
        <v>1.7677</v>
      </c>
      <c r="S284" s="21">
        <v>1.8388</v>
      </c>
      <c r="T284" s="21">
        <v>1.9015</v>
      </c>
      <c r="U284" s="21">
        <v>2.0283000000000002</v>
      </c>
      <c r="V284" s="21">
        <v>2.2818000000000001</v>
      </c>
      <c r="W284" s="21">
        <v>2.4773999999999998</v>
      </c>
      <c r="X284" s="21">
        <v>2.4573</v>
      </c>
      <c r="Y284" s="21">
        <v>2.7976000000000001</v>
      </c>
      <c r="Z284" s="21">
        <v>2.7894999999999999</v>
      </c>
      <c r="AA284" s="21">
        <v>2.9298000000000002</v>
      </c>
      <c r="AB284" s="21">
        <v>2.7246000000000001</v>
      </c>
      <c r="AC284" s="21">
        <v>2.7658</v>
      </c>
      <c r="AD284" s="21">
        <v>2.7382</v>
      </c>
      <c r="AE284" s="21">
        <v>2.7250999999999999</v>
      </c>
      <c r="AF284" s="21">
        <v>2.9024000000000001</v>
      </c>
      <c r="AG284" s="21">
        <v>2.8609</v>
      </c>
      <c r="AH284" s="16">
        <v>80.87763110952551</v>
      </c>
      <c r="AI284" s="16">
        <v>67.883211678832112</v>
      </c>
      <c r="AJ284" s="16">
        <v>70</v>
      </c>
      <c r="AK284" s="16">
        <v>64.516129032258078</v>
      </c>
      <c r="AL284" s="16">
        <v>63.829787234042556</v>
      </c>
      <c r="AM284" s="16">
        <v>60.465116279069775</v>
      </c>
      <c r="AN284" s="16">
        <v>66.666666666666657</v>
      </c>
      <c r="AO284" s="16">
        <v>89.999999999999986</v>
      </c>
      <c r="AP284" s="16">
        <v>60</v>
      </c>
      <c r="AQ284" s="16">
        <v>51.219512195121951</v>
      </c>
      <c r="AR284" s="16">
        <v>56.756756756756758</v>
      </c>
      <c r="AS284" s="16">
        <v>81.481481481481481</v>
      </c>
      <c r="AT284" s="16">
        <v>89.473684210526315</v>
      </c>
      <c r="AU284" s="16">
        <v>76.045627376425855</v>
      </c>
      <c r="AV284" s="16">
        <v>88.888888888888886</v>
      </c>
      <c r="AW284" s="16">
        <v>90.476190476190482</v>
      </c>
      <c r="AX284" s="9"/>
      <c r="AY284" s="5">
        <v>0.53211179800000008</v>
      </c>
      <c r="AZ284" s="5">
        <v>0.71844214800000006</v>
      </c>
      <c r="BA284" s="5">
        <v>0.68166812599999993</v>
      </c>
    </row>
    <row r="285" spans="1:53" x14ac:dyDescent="0.2">
      <c r="A285" t="s">
        <v>296</v>
      </c>
      <c r="B285" s="16">
        <v>1.7000000000000001E-2</v>
      </c>
      <c r="C285" s="16">
        <v>1.1499999999999999</v>
      </c>
      <c r="D285" s="16">
        <v>0.6</v>
      </c>
      <c r="E285" s="16">
        <v>0.5</v>
      </c>
      <c r="F285" s="16">
        <v>0.32</v>
      </c>
      <c r="G285" s="16">
        <v>0.37</v>
      </c>
      <c r="H285" s="16">
        <v>0.27</v>
      </c>
      <c r="I285" s="16">
        <v>0.57999999999999996</v>
      </c>
      <c r="J285" s="16">
        <v>0.34</v>
      </c>
      <c r="K285" s="16">
        <v>0.4</v>
      </c>
      <c r="L285" s="16">
        <v>0.3</v>
      </c>
      <c r="M285" s="16">
        <v>0.25</v>
      </c>
      <c r="N285" s="16">
        <v>0.65</v>
      </c>
      <c r="O285" s="16">
        <v>0.6</v>
      </c>
      <c r="P285" s="16">
        <v>0.65</v>
      </c>
      <c r="Q285" s="16">
        <v>0.75</v>
      </c>
      <c r="R285" s="21">
        <v>2.7899000000000003</v>
      </c>
      <c r="S285" s="21">
        <v>3.1838000000000002</v>
      </c>
      <c r="T285" s="21">
        <v>2.7523</v>
      </c>
      <c r="U285" s="21">
        <v>2.7197</v>
      </c>
      <c r="V285" s="21">
        <v>2.6553</v>
      </c>
      <c r="W285" s="21">
        <v>2.7656000000000001</v>
      </c>
      <c r="X285" s="21">
        <v>2.5836000000000001</v>
      </c>
      <c r="Y285" s="21">
        <v>2.6132999999999997</v>
      </c>
      <c r="Z285" s="21">
        <v>2.7433000000000001</v>
      </c>
      <c r="AA285" s="21">
        <v>2.9319999999999999</v>
      </c>
      <c r="AB285" s="21">
        <v>3.1360000000000001</v>
      </c>
      <c r="AC285" s="21">
        <v>3.3486000000000002</v>
      </c>
      <c r="AD285" s="21">
        <v>3.8989000000000003</v>
      </c>
      <c r="AE285" s="21">
        <v>3.8896999999999999</v>
      </c>
      <c r="AF285" s="21">
        <v>3.9821</v>
      </c>
      <c r="AG285" s="21">
        <v>4.1898</v>
      </c>
      <c r="AH285" s="16">
        <v>2.8006589785831966</v>
      </c>
      <c r="AI285" s="16">
        <v>126.77764303825376</v>
      </c>
      <c r="AJ285" s="16">
        <v>76.530612244897952</v>
      </c>
      <c r="AK285" s="16">
        <v>80.645161290322591</v>
      </c>
      <c r="AL285" s="16">
        <v>82.051282051282044</v>
      </c>
      <c r="AM285" s="16">
        <v>100</v>
      </c>
      <c r="AN285" s="16">
        <v>75.000000000000014</v>
      </c>
      <c r="AO285" s="16">
        <v>148.7179487179487</v>
      </c>
      <c r="AP285" s="16">
        <v>85</v>
      </c>
      <c r="AQ285" s="16">
        <v>71.428571428571431</v>
      </c>
      <c r="AR285" s="16">
        <v>52.631578947368418</v>
      </c>
      <c r="AS285" s="16">
        <v>38.46153846153846</v>
      </c>
      <c r="AT285" s="16">
        <v>81.25</v>
      </c>
      <c r="AU285" s="16">
        <v>86.956521739130437</v>
      </c>
      <c r="AV285" s="16">
        <v>89.041095890410958</v>
      </c>
      <c r="AW285" s="16">
        <v>85.227272727272734</v>
      </c>
      <c r="AX285" s="9"/>
      <c r="AY285" s="5">
        <v>0.89002385500000014</v>
      </c>
      <c r="AZ285" s="5">
        <v>0.99088156800000005</v>
      </c>
      <c r="BA285" s="5">
        <v>1.0058470900000001</v>
      </c>
    </row>
    <row r="286" spans="1:53" x14ac:dyDescent="0.2">
      <c r="A286" t="s">
        <v>690</v>
      </c>
      <c r="B286" s="16" t="s">
        <v>15</v>
      </c>
      <c r="C286" s="16" t="s">
        <v>15</v>
      </c>
      <c r="D286" s="16" t="s">
        <v>15</v>
      </c>
      <c r="E286" s="16" t="s">
        <v>15</v>
      </c>
      <c r="F286" s="16" t="s">
        <v>15</v>
      </c>
      <c r="G286" s="16" t="s">
        <v>15</v>
      </c>
      <c r="H286" s="16" t="s">
        <v>15</v>
      </c>
      <c r="I286" s="16" t="s">
        <v>15</v>
      </c>
      <c r="J286" s="16" t="s">
        <v>15</v>
      </c>
      <c r="K286" s="16">
        <v>3.3999999999999998E-3</v>
      </c>
      <c r="L286" s="16">
        <v>3.1199999999999999E-2</v>
      </c>
      <c r="M286" s="16">
        <v>3.1899999999999998E-2</v>
      </c>
      <c r="N286" s="16">
        <v>3.5999999999999999E-3</v>
      </c>
      <c r="O286" s="16">
        <v>3.3000000000000002E-2</v>
      </c>
      <c r="P286" s="16">
        <v>5.1999999999999998E-2</v>
      </c>
      <c r="Q286" s="16">
        <v>5.1999999999999998E-2</v>
      </c>
      <c r="R286" s="21" t="s">
        <v>15</v>
      </c>
      <c r="S286" s="21" t="s">
        <v>15</v>
      </c>
      <c r="T286" s="21" t="s">
        <v>15</v>
      </c>
      <c r="U286" s="21" t="s">
        <v>15</v>
      </c>
      <c r="V286" s="21" t="s">
        <v>15</v>
      </c>
      <c r="W286" s="21" t="s">
        <v>15</v>
      </c>
      <c r="X286" s="21" t="s">
        <v>15</v>
      </c>
      <c r="Y286" s="21">
        <v>1.0327</v>
      </c>
      <c r="Z286" s="21">
        <v>1.034</v>
      </c>
      <c r="AA286" s="21">
        <v>1.0628</v>
      </c>
      <c r="AB286" s="21">
        <v>1.1193</v>
      </c>
      <c r="AC286" s="21">
        <v>1.1301000000000001</v>
      </c>
      <c r="AD286" s="21">
        <v>1.1940999999999999</v>
      </c>
      <c r="AE286" s="21">
        <v>1.3162</v>
      </c>
      <c r="AF286" s="21">
        <v>1.4896</v>
      </c>
      <c r="AG286" s="21">
        <v>1.8199999999999998</v>
      </c>
      <c r="AH286" s="16" t="s">
        <v>15</v>
      </c>
      <c r="AI286" s="16" t="s">
        <v>15</v>
      </c>
      <c r="AJ286" s="16" t="s">
        <v>15</v>
      </c>
      <c r="AK286" s="16" t="s">
        <v>15</v>
      </c>
      <c r="AL286" s="16" t="s">
        <v>15</v>
      </c>
      <c r="AM286" s="16" t="s">
        <v>15</v>
      </c>
      <c r="AN286" s="16" t="s">
        <v>15</v>
      </c>
      <c r="AO286" s="16" t="s">
        <v>15</v>
      </c>
      <c r="AP286" s="16" t="s">
        <v>15</v>
      </c>
      <c r="AQ286" s="16">
        <v>7.4235807860262</v>
      </c>
      <c r="AR286" s="16">
        <v>57.564575645756456</v>
      </c>
      <c r="AS286" s="16">
        <v>47.470238095238095</v>
      </c>
      <c r="AT286" s="16">
        <v>4.0404040404040398</v>
      </c>
      <c r="AU286" s="16">
        <v>27.250206440957886</v>
      </c>
      <c r="AV286" s="16">
        <v>26.302478502781995</v>
      </c>
      <c r="AW286" s="16">
        <v>34.666666666666671</v>
      </c>
      <c r="AX286" s="9"/>
      <c r="AY286" s="5">
        <v>0.60340669899999999</v>
      </c>
      <c r="AZ286" s="5">
        <v>0.88313035900000014</v>
      </c>
      <c r="BA286" s="5">
        <v>0.90382887000000012</v>
      </c>
    </row>
    <row r="287" spans="1:53" x14ac:dyDescent="0.2">
      <c r="A287" t="s">
        <v>297</v>
      </c>
      <c r="B287" s="16" t="s">
        <v>15</v>
      </c>
      <c r="C287" s="16" t="s">
        <v>15</v>
      </c>
      <c r="D287" s="16" t="s">
        <v>15</v>
      </c>
      <c r="E287" s="16" t="s">
        <v>15</v>
      </c>
      <c r="F287" s="16" t="s">
        <v>15</v>
      </c>
      <c r="G287" s="16">
        <v>0.14000000000000001</v>
      </c>
      <c r="H287" s="16">
        <v>0.04</v>
      </c>
      <c r="I287" s="16">
        <v>0.15</v>
      </c>
      <c r="J287" s="16">
        <v>0.19800000000000001</v>
      </c>
      <c r="K287" s="16">
        <v>0.14000000000000001</v>
      </c>
      <c r="L287" s="16">
        <v>0.22</v>
      </c>
      <c r="M287" s="16">
        <v>0.22</v>
      </c>
      <c r="N287" s="16">
        <v>0.32</v>
      </c>
      <c r="O287" s="16">
        <v>0.3</v>
      </c>
      <c r="P287" s="16">
        <v>0.42</v>
      </c>
      <c r="Q287" s="16">
        <v>0.45</v>
      </c>
      <c r="R287" s="21" t="s">
        <v>15</v>
      </c>
      <c r="S287" s="21" t="s">
        <v>15</v>
      </c>
      <c r="T287" s="21" t="s">
        <v>15</v>
      </c>
      <c r="U287" s="21">
        <v>1.9821</v>
      </c>
      <c r="V287" s="21">
        <v>2.3319000000000001</v>
      </c>
      <c r="W287" s="21">
        <v>2.3144</v>
      </c>
      <c r="X287" s="21">
        <v>2.0390000000000001</v>
      </c>
      <c r="Y287" s="21">
        <v>2.3553999999999999</v>
      </c>
      <c r="Z287" s="21">
        <v>2.6402000000000001</v>
      </c>
      <c r="AA287" s="21">
        <v>2.6825999999999999</v>
      </c>
      <c r="AB287" s="21">
        <v>3.1686000000000001</v>
      </c>
      <c r="AC287" s="21">
        <v>3.3161999999999998</v>
      </c>
      <c r="AD287" s="21">
        <v>3.4655</v>
      </c>
      <c r="AE287" s="21">
        <v>3.5103</v>
      </c>
      <c r="AF287" s="21">
        <v>3.6960999999999999</v>
      </c>
      <c r="AG287" s="21">
        <v>3.8388999999999998</v>
      </c>
      <c r="AH287" s="16" t="s">
        <v>15</v>
      </c>
      <c r="AI287" s="16" t="s">
        <v>15</v>
      </c>
      <c r="AJ287" s="16" t="s">
        <v>15</v>
      </c>
      <c r="AK287" s="16" t="s">
        <v>15</v>
      </c>
      <c r="AL287" s="16" t="s">
        <v>15</v>
      </c>
      <c r="AM287" s="16">
        <v>45.161290322580648</v>
      </c>
      <c r="AN287" s="16">
        <v>-23.52941176470588</v>
      </c>
      <c r="AO287" s="16">
        <v>46.875</v>
      </c>
      <c r="AP287" s="16">
        <v>46.04651162790698</v>
      </c>
      <c r="AQ287" s="16">
        <v>46.666666666666671</v>
      </c>
      <c r="AR287" s="16">
        <v>44</v>
      </c>
      <c r="AS287" s="16">
        <v>56.410256410256409</v>
      </c>
      <c r="AT287" s="16">
        <v>94.117647058823522</v>
      </c>
      <c r="AU287" s="16">
        <v>115.38461538461537</v>
      </c>
      <c r="AV287" s="16">
        <v>91.304347826086953</v>
      </c>
      <c r="AW287" s="16">
        <v>83.333333333333329</v>
      </c>
      <c r="AX287" s="9"/>
      <c r="AY287" s="5">
        <v>0.71259961400000005</v>
      </c>
      <c r="AZ287" s="5">
        <v>0.74817701600000008</v>
      </c>
      <c r="BA287" s="5">
        <v>0.68330011200000007</v>
      </c>
    </row>
    <row r="288" spans="1:53" x14ac:dyDescent="0.2">
      <c r="A288" s="6" t="s">
        <v>298</v>
      </c>
      <c r="B288" s="16" t="s">
        <v>15</v>
      </c>
      <c r="C288" s="16" t="s">
        <v>15</v>
      </c>
      <c r="D288" s="16" t="s">
        <v>15</v>
      </c>
      <c r="E288" s="16" t="s">
        <v>15</v>
      </c>
      <c r="F288" s="16" t="s">
        <v>15</v>
      </c>
      <c r="G288" s="16" t="s">
        <v>15</v>
      </c>
      <c r="H288" s="16" t="s">
        <v>15</v>
      </c>
      <c r="I288" s="16" t="s">
        <v>15</v>
      </c>
      <c r="J288" s="16" t="s">
        <v>15</v>
      </c>
      <c r="K288" s="16" t="s">
        <v>15</v>
      </c>
      <c r="L288" s="16" t="s">
        <v>15</v>
      </c>
      <c r="M288" s="16" t="s">
        <v>15</v>
      </c>
      <c r="N288" s="16" t="s">
        <v>15</v>
      </c>
      <c r="O288" s="16" t="s">
        <v>15</v>
      </c>
      <c r="P288" s="16">
        <v>1.0200000000000001E-2</v>
      </c>
      <c r="Q288" s="16" t="s">
        <v>15</v>
      </c>
      <c r="R288" s="21" t="s">
        <v>15</v>
      </c>
      <c r="S288" s="21" t="s">
        <v>15</v>
      </c>
      <c r="T288" s="21" t="s">
        <v>15</v>
      </c>
      <c r="U288" s="21" t="s">
        <v>15</v>
      </c>
      <c r="V288" s="21" t="s">
        <v>15</v>
      </c>
      <c r="W288" s="21" t="s">
        <v>15</v>
      </c>
      <c r="X288" s="21" t="s">
        <v>15</v>
      </c>
      <c r="Y288" s="21" t="s">
        <v>15</v>
      </c>
      <c r="Z288" s="21" t="s">
        <v>15</v>
      </c>
      <c r="AA288" s="21" t="s">
        <v>15</v>
      </c>
      <c r="AB288" s="21" t="s">
        <v>15</v>
      </c>
      <c r="AC288" s="21">
        <v>1.4923</v>
      </c>
      <c r="AD288" s="21">
        <v>1.6588000000000001</v>
      </c>
      <c r="AE288" s="21">
        <v>1.8687</v>
      </c>
      <c r="AF288" s="21">
        <v>2.1625999999999999</v>
      </c>
      <c r="AG288" s="21">
        <v>4.6291000000000002</v>
      </c>
      <c r="AH288" s="16" t="s">
        <v>15</v>
      </c>
      <c r="AI288" s="16" t="s">
        <v>15</v>
      </c>
      <c r="AJ288" s="16" t="s">
        <v>15</v>
      </c>
      <c r="AK288" s="16" t="s">
        <v>15</v>
      </c>
      <c r="AL288" s="16" t="s">
        <v>15</v>
      </c>
      <c r="AM288" s="16" t="s">
        <v>15</v>
      </c>
      <c r="AN288" s="16" t="s">
        <v>15</v>
      </c>
      <c r="AO288" s="16" t="s">
        <v>15</v>
      </c>
      <c r="AP288" s="16" t="s">
        <v>15</v>
      </c>
      <c r="AQ288" s="16" t="s">
        <v>15</v>
      </c>
      <c r="AR288" s="16" t="s">
        <v>15</v>
      </c>
      <c r="AS288" s="16" t="s">
        <v>15</v>
      </c>
      <c r="AT288" s="16" t="s">
        <v>15</v>
      </c>
      <c r="AU288" s="16" t="s">
        <v>15</v>
      </c>
      <c r="AV288" s="16">
        <v>2.2442244224422443</v>
      </c>
      <c r="AW288" s="16" t="s">
        <v>15</v>
      </c>
      <c r="AX288" s="9"/>
      <c r="AY288" s="5">
        <v>0.79670605400000005</v>
      </c>
      <c r="AZ288" s="5">
        <v>1.4415702000000001</v>
      </c>
      <c r="BA288" s="5">
        <v>1.4468638700000001</v>
      </c>
    </row>
    <row r="289" spans="1:53" x14ac:dyDescent="0.2">
      <c r="A289" t="s">
        <v>299</v>
      </c>
      <c r="B289" s="16" t="s">
        <v>15</v>
      </c>
      <c r="C289" s="16">
        <v>9.5200000000000007E-2</v>
      </c>
      <c r="D289" s="16">
        <v>4.7600000000000003E-2</v>
      </c>
      <c r="E289" s="16" t="s">
        <v>15</v>
      </c>
      <c r="F289" s="16">
        <v>4.7600000000000003E-2</v>
      </c>
      <c r="G289" s="16" t="s">
        <v>15</v>
      </c>
      <c r="H289" s="16" t="s">
        <v>15</v>
      </c>
      <c r="I289" s="16" t="s">
        <v>15</v>
      </c>
      <c r="J289" s="16">
        <v>4.7600000000000003E-2</v>
      </c>
      <c r="K289" s="16">
        <v>7.1400000000000005E-2</v>
      </c>
      <c r="L289" s="16">
        <v>9.5200000000000007E-2</v>
      </c>
      <c r="M289" s="16">
        <v>9.5000000000000001E-2</v>
      </c>
      <c r="N289" s="16">
        <v>0.1</v>
      </c>
      <c r="O289" s="16">
        <v>0.05</v>
      </c>
      <c r="P289" s="16">
        <v>7.0000000000000007E-2</v>
      </c>
      <c r="Q289" s="16">
        <v>7.0000000000000007E-2</v>
      </c>
      <c r="R289" s="21">
        <v>1.7082999999999999</v>
      </c>
      <c r="S289" s="21">
        <v>2.3719999999999999</v>
      </c>
      <c r="T289" s="21">
        <v>2.4796</v>
      </c>
      <c r="U289" s="21">
        <v>1.7455000000000001</v>
      </c>
      <c r="V289" s="21">
        <v>1.8574000000000002</v>
      </c>
      <c r="W289" s="21">
        <v>1.9351</v>
      </c>
      <c r="X289" s="21">
        <v>1.8504</v>
      </c>
      <c r="Y289" s="21">
        <v>1.9211</v>
      </c>
      <c r="Z289" s="21">
        <v>1.8858000000000001</v>
      </c>
      <c r="AA289" s="21">
        <v>1.9986000000000002</v>
      </c>
      <c r="AB289" s="21">
        <v>2.1905000000000001</v>
      </c>
      <c r="AC289" s="21">
        <v>2.4173999999999998</v>
      </c>
      <c r="AD289" s="21">
        <v>2.6947000000000001</v>
      </c>
      <c r="AE289" s="21">
        <v>2.7199</v>
      </c>
      <c r="AF289" s="21">
        <v>2.7795000000000001</v>
      </c>
      <c r="AG289" s="21">
        <v>2.7364999999999999</v>
      </c>
      <c r="AH289" s="16" t="s">
        <v>15</v>
      </c>
      <c r="AI289" s="16">
        <v>41.644794400699915</v>
      </c>
      <c r="AJ289" s="16">
        <v>50</v>
      </c>
      <c r="AK289" s="16" t="s">
        <v>15</v>
      </c>
      <c r="AL289" s="16">
        <v>16.124661246612465</v>
      </c>
      <c r="AM289" s="16" t="s">
        <v>15</v>
      </c>
      <c r="AN289" s="16" t="s">
        <v>15</v>
      </c>
      <c r="AO289" s="16" t="s">
        <v>15</v>
      </c>
      <c r="AP289" s="16">
        <v>-71.364317841079469</v>
      </c>
      <c r="AQ289" s="16">
        <v>49.965010496850951</v>
      </c>
      <c r="AR289" s="16">
        <v>38.449111470113088</v>
      </c>
      <c r="AS289" s="16">
        <v>33.928571428571423</v>
      </c>
      <c r="AT289" s="16">
        <v>62.5</v>
      </c>
      <c r="AU289" s="16">
        <v>55.555555555555557</v>
      </c>
      <c r="AV289" s="16">
        <v>87.500000000000014</v>
      </c>
      <c r="AW289" s="16">
        <v>350.00000000000006</v>
      </c>
      <c r="AX289" s="9"/>
      <c r="AY289" s="5">
        <v>0.72277979500000011</v>
      </c>
      <c r="AZ289" s="5">
        <v>1.1923436000000001</v>
      </c>
      <c r="BA289" s="5">
        <v>1.1205731999999999</v>
      </c>
    </row>
    <row r="290" spans="1:53" x14ac:dyDescent="0.2">
      <c r="A290" t="s">
        <v>300</v>
      </c>
      <c r="B290" s="16" t="s">
        <v>15</v>
      </c>
      <c r="C290" s="16" t="s">
        <v>15</v>
      </c>
      <c r="D290" s="16" t="s">
        <v>15</v>
      </c>
      <c r="E290" s="16" t="s">
        <v>15</v>
      </c>
      <c r="F290" s="16" t="s">
        <v>15</v>
      </c>
      <c r="G290" s="16" t="s">
        <v>15</v>
      </c>
      <c r="H290" s="16" t="s">
        <v>15</v>
      </c>
      <c r="I290" s="16" t="s">
        <v>15</v>
      </c>
      <c r="J290" s="16" t="s">
        <v>15</v>
      </c>
      <c r="K290" s="16" t="s">
        <v>15</v>
      </c>
      <c r="L290" s="16" t="s">
        <v>15</v>
      </c>
      <c r="M290" s="16" t="s">
        <v>15</v>
      </c>
      <c r="N290" s="16" t="s">
        <v>15</v>
      </c>
      <c r="O290" s="16" t="s">
        <v>15</v>
      </c>
      <c r="P290" s="16" t="s">
        <v>15</v>
      </c>
      <c r="Q290" s="16" t="s">
        <v>15</v>
      </c>
      <c r="R290" s="21" t="s">
        <v>15</v>
      </c>
      <c r="S290" s="21" t="s">
        <v>15</v>
      </c>
      <c r="T290" s="21" t="s">
        <v>15</v>
      </c>
      <c r="U290" s="21" t="s">
        <v>15</v>
      </c>
      <c r="V290" s="21" t="s">
        <v>15</v>
      </c>
      <c r="W290" s="21" t="s">
        <v>15</v>
      </c>
      <c r="X290" s="21" t="s">
        <v>15</v>
      </c>
      <c r="Y290" s="21" t="s">
        <v>15</v>
      </c>
      <c r="Z290" s="21" t="s">
        <v>15</v>
      </c>
      <c r="AA290" s="21" t="s">
        <v>15</v>
      </c>
      <c r="AB290" s="21" t="s">
        <v>15</v>
      </c>
      <c r="AC290" s="21" t="s">
        <v>15</v>
      </c>
      <c r="AD290" s="21" t="s">
        <v>15</v>
      </c>
      <c r="AE290" s="21">
        <v>2.0935999999999999</v>
      </c>
      <c r="AF290" s="21">
        <v>2.1417000000000002</v>
      </c>
      <c r="AG290" s="21">
        <v>2.1067999999999998</v>
      </c>
      <c r="AH290" s="16" t="s">
        <v>15</v>
      </c>
      <c r="AI290" s="16" t="s">
        <v>15</v>
      </c>
      <c r="AJ290" s="16" t="s">
        <v>15</v>
      </c>
      <c r="AK290" s="16" t="s">
        <v>15</v>
      </c>
      <c r="AL290" s="16" t="s">
        <v>15</v>
      </c>
      <c r="AM290" s="16" t="s">
        <v>15</v>
      </c>
      <c r="AN290" s="16" t="s">
        <v>15</v>
      </c>
      <c r="AO290" s="16" t="s">
        <v>15</v>
      </c>
      <c r="AP290" s="16" t="s">
        <v>15</v>
      </c>
      <c r="AQ290" s="16" t="s">
        <v>15</v>
      </c>
      <c r="AR290" s="16" t="s">
        <v>15</v>
      </c>
      <c r="AS290" s="16" t="s">
        <v>15</v>
      </c>
      <c r="AT290" s="16" t="s">
        <v>15</v>
      </c>
      <c r="AU290" s="16" t="s">
        <v>15</v>
      </c>
      <c r="AV290" s="16" t="s">
        <v>15</v>
      </c>
      <c r="AW290" s="16" t="s">
        <v>15</v>
      </c>
      <c r="AX290" s="9"/>
      <c r="AY290" s="5">
        <v>0.57939309500000002</v>
      </c>
      <c r="AZ290" s="5">
        <v>1.1222348</v>
      </c>
      <c r="BA290" s="5">
        <v>1.0416210700000001</v>
      </c>
    </row>
    <row r="291" spans="1:53" x14ac:dyDescent="0.2">
      <c r="A291" t="s">
        <v>301</v>
      </c>
      <c r="B291" s="16">
        <v>8.1100000000000005E-2</v>
      </c>
      <c r="C291" s="16">
        <v>0.20280000000000001</v>
      </c>
      <c r="D291" s="16">
        <v>0.2</v>
      </c>
      <c r="E291" s="16">
        <v>0.22</v>
      </c>
      <c r="F291" s="16">
        <v>0.26</v>
      </c>
      <c r="G291" s="16">
        <v>0.32</v>
      </c>
      <c r="H291" s="16">
        <v>0.41</v>
      </c>
      <c r="I291" s="16">
        <v>0.5</v>
      </c>
      <c r="J291" s="16">
        <v>0.57999999999999996</v>
      </c>
      <c r="K291" s="16">
        <v>0.65</v>
      </c>
      <c r="L291" s="16">
        <v>0.76</v>
      </c>
      <c r="M291" s="16">
        <v>0.84</v>
      </c>
      <c r="N291" s="16">
        <v>0.26</v>
      </c>
      <c r="O291" s="16">
        <v>0.9</v>
      </c>
      <c r="P291" s="16">
        <v>0.9</v>
      </c>
      <c r="Q291" s="16">
        <v>0.5</v>
      </c>
      <c r="R291" s="21">
        <v>1.0633999999999999</v>
      </c>
      <c r="S291" s="21">
        <v>1.3822000000000001</v>
      </c>
      <c r="T291" s="21">
        <v>1.9276</v>
      </c>
      <c r="U291" s="21">
        <v>2.0270999999999999</v>
      </c>
      <c r="V291" s="21">
        <v>2.2446000000000002</v>
      </c>
      <c r="W291" s="21">
        <v>2.5931999999999999</v>
      </c>
      <c r="X291" s="21">
        <v>3.0545</v>
      </c>
      <c r="Y291" s="21">
        <v>3.5704000000000002</v>
      </c>
      <c r="Z291" s="21">
        <v>4.1212999999999997</v>
      </c>
      <c r="AA291" s="21">
        <v>4.8306000000000004</v>
      </c>
      <c r="AB291" s="21">
        <v>5.7475000000000005</v>
      </c>
      <c r="AC291" s="21">
        <v>6.5227000000000004</v>
      </c>
      <c r="AD291" s="21">
        <v>7.0529999999999999</v>
      </c>
      <c r="AE291" s="21">
        <v>7.8479000000000001</v>
      </c>
      <c r="AF291" s="21">
        <v>8.4099000000000004</v>
      </c>
      <c r="AG291" s="21">
        <v>8.3933</v>
      </c>
      <c r="AH291" s="16">
        <v>49.6328029375765</v>
      </c>
      <c r="AI291" s="16">
        <v>50.285147532853955</v>
      </c>
      <c r="AJ291" s="16">
        <v>48.780487804878057</v>
      </c>
      <c r="AK291" s="16">
        <v>51.162790697674424</v>
      </c>
      <c r="AL291" s="16">
        <v>50</v>
      </c>
      <c r="AM291" s="16">
        <v>50.793650793650791</v>
      </c>
      <c r="AN291" s="16">
        <v>50</v>
      </c>
      <c r="AO291" s="16">
        <v>53.763440860215049</v>
      </c>
      <c r="AP291" s="16">
        <v>52.252252252252241</v>
      </c>
      <c r="AQ291" s="16">
        <v>50</v>
      </c>
      <c r="AR291" s="16">
        <v>50.331125827814574</v>
      </c>
      <c r="AS291" s="16">
        <v>53.164556962025308</v>
      </c>
      <c r="AT291" s="16">
        <v>18.978102189781019</v>
      </c>
      <c r="AU291" s="16">
        <v>54.878048780487795</v>
      </c>
      <c r="AV291" s="16">
        <v>61.224489795918366</v>
      </c>
      <c r="AW291" s="16">
        <v>69.444444444444443</v>
      </c>
      <c r="AX291" s="9"/>
      <c r="AY291" s="5">
        <v>0.78550472599999999</v>
      </c>
      <c r="AZ291" s="5">
        <v>0.93622383899999995</v>
      </c>
      <c r="BA291" s="5">
        <v>0.89808609900000014</v>
      </c>
    </row>
    <row r="292" spans="1:53" x14ac:dyDescent="0.2">
      <c r="A292" t="s">
        <v>302</v>
      </c>
      <c r="B292" s="16">
        <v>2.0951</v>
      </c>
      <c r="C292" s="16">
        <v>0.93110000000000004</v>
      </c>
      <c r="D292" s="16">
        <v>0.93110000000000004</v>
      </c>
      <c r="E292" s="16" t="s">
        <v>15</v>
      </c>
      <c r="F292" s="16">
        <v>1.1638999999999999</v>
      </c>
      <c r="G292" s="16">
        <v>2.8</v>
      </c>
      <c r="H292" s="16" t="s">
        <v>15</v>
      </c>
      <c r="I292" s="16">
        <v>1.98</v>
      </c>
      <c r="J292" s="16" t="s">
        <v>15</v>
      </c>
      <c r="K292" s="16" t="s">
        <v>15</v>
      </c>
      <c r="L292" s="16">
        <v>0.125</v>
      </c>
      <c r="M292" s="16">
        <v>0.34</v>
      </c>
      <c r="N292" s="16">
        <v>0.125</v>
      </c>
      <c r="O292" s="16">
        <v>0.36</v>
      </c>
      <c r="P292" s="16">
        <v>0.38</v>
      </c>
      <c r="Q292" s="16">
        <v>0.38</v>
      </c>
      <c r="R292" s="21">
        <v>31.725899999999999</v>
      </c>
      <c r="S292" s="21">
        <v>33.311199999999999</v>
      </c>
      <c r="T292" s="21">
        <v>39.204300000000003</v>
      </c>
      <c r="U292" s="21">
        <v>37.576900000000002</v>
      </c>
      <c r="V292" s="21">
        <v>42.979599999999998</v>
      </c>
      <c r="W292" s="21">
        <v>106.7638</v>
      </c>
      <c r="X292" s="21">
        <v>111.4849</v>
      </c>
      <c r="Y292" s="21">
        <v>95.143199999999993</v>
      </c>
      <c r="Z292" s="21">
        <v>97.264300000000006</v>
      </c>
      <c r="AA292" s="21">
        <v>85.829800000000006</v>
      </c>
      <c r="AB292" s="21">
        <v>72.847700000000003</v>
      </c>
      <c r="AC292" s="21">
        <v>66.726900000000001</v>
      </c>
      <c r="AD292" s="21">
        <v>66.749600000000001</v>
      </c>
      <c r="AE292" s="21">
        <v>68.342200000000005</v>
      </c>
      <c r="AF292" s="21">
        <v>74.374200000000002</v>
      </c>
      <c r="AG292" s="21">
        <v>74.404200000000003</v>
      </c>
      <c r="AH292" s="16">
        <v>249.77348593228422</v>
      </c>
      <c r="AI292" s="16">
        <v>33.828658625199829</v>
      </c>
      <c r="AJ292" s="16">
        <v>19.124987162370342</v>
      </c>
      <c r="AK292" s="16" t="s">
        <v>15</v>
      </c>
      <c r="AL292" s="16">
        <v>19.025434811037005</v>
      </c>
      <c r="AM292" s="16">
        <v>26.415094339622641</v>
      </c>
      <c r="AN292" s="16" t="s">
        <v>15</v>
      </c>
      <c r="AO292" s="16">
        <v>247.49999999999997</v>
      </c>
      <c r="AP292" s="16" t="s">
        <v>15</v>
      </c>
      <c r="AQ292" s="16" t="s">
        <v>15</v>
      </c>
      <c r="AR292" s="16">
        <v>104.16666666666667</v>
      </c>
      <c r="AS292" s="16">
        <v>50.746268656716417</v>
      </c>
      <c r="AT292" s="16">
        <v>113.63636363636364</v>
      </c>
      <c r="AU292" s="16">
        <v>34.285714285714278</v>
      </c>
      <c r="AV292" s="16">
        <v>16.666666666666664</v>
      </c>
      <c r="AW292" s="16">
        <v>105.55555555555556</v>
      </c>
      <c r="AX292" s="9"/>
      <c r="AY292" s="5">
        <v>1.1261543000000001</v>
      </c>
      <c r="AZ292" s="5">
        <v>0.77656484900000011</v>
      </c>
      <c r="BA292" s="5">
        <v>0.65065503199999997</v>
      </c>
    </row>
    <row r="293" spans="1:53" x14ac:dyDescent="0.2">
      <c r="A293" t="s">
        <v>303</v>
      </c>
      <c r="B293" s="16">
        <v>0.1</v>
      </c>
      <c r="C293" s="16">
        <v>0.2</v>
      </c>
      <c r="D293" s="16">
        <v>7.4999999999999997E-2</v>
      </c>
      <c r="E293" s="16">
        <v>0.03</v>
      </c>
      <c r="F293" s="16">
        <v>0.2</v>
      </c>
      <c r="G293" s="16">
        <v>0.1</v>
      </c>
      <c r="H293" s="16">
        <v>0.2</v>
      </c>
      <c r="I293" s="16">
        <v>0.25</v>
      </c>
      <c r="J293" s="16">
        <v>0.15</v>
      </c>
      <c r="K293" s="16">
        <v>0.08</v>
      </c>
      <c r="L293" s="16">
        <v>0.2</v>
      </c>
      <c r="M293" s="16">
        <v>0.2</v>
      </c>
      <c r="N293" s="16">
        <v>0.2</v>
      </c>
      <c r="O293" s="16">
        <v>0.15</v>
      </c>
      <c r="P293" s="16">
        <v>0.1</v>
      </c>
      <c r="Q293" s="16">
        <v>0.18</v>
      </c>
      <c r="R293" s="21">
        <v>1.5808</v>
      </c>
      <c r="S293" s="21">
        <v>1.6764999999999999</v>
      </c>
      <c r="T293" s="21">
        <v>1.7072000000000001</v>
      </c>
      <c r="U293" s="21">
        <v>1.7132000000000001</v>
      </c>
      <c r="V293" s="21">
        <v>1.9917</v>
      </c>
      <c r="W293" s="21">
        <v>2.0139999999999998</v>
      </c>
      <c r="X293" s="21">
        <v>2.3462000000000001</v>
      </c>
      <c r="Y293" s="21">
        <v>2.5895999999999999</v>
      </c>
      <c r="Z293" s="21">
        <v>2.5916999999999999</v>
      </c>
      <c r="AA293" s="21">
        <v>2.6593</v>
      </c>
      <c r="AB293" s="21">
        <v>2.968</v>
      </c>
      <c r="AC293" s="21">
        <v>3.0731999999999999</v>
      </c>
      <c r="AD293" s="21">
        <v>3.3584999999999998</v>
      </c>
      <c r="AE293" s="21">
        <v>3.5278</v>
      </c>
      <c r="AF293" s="21">
        <v>3.8214999999999999</v>
      </c>
      <c r="AG293" s="21">
        <v>4.1384999999999996</v>
      </c>
      <c r="AH293" s="16">
        <v>64.935064935064929</v>
      </c>
      <c r="AI293" s="16">
        <v>68.050357264375634</v>
      </c>
      <c r="AJ293" s="16">
        <v>41.254125412541256</v>
      </c>
      <c r="AK293" s="16">
        <v>42.857142857142847</v>
      </c>
      <c r="AL293" s="16">
        <v>71.428571428571431</v>
      </c>
      <c r="AM293" s="16">
        <v>45.45454545454546</v>
      </c>
      <c r="AN293" s="16">
        <v>46.511627906976749</v>
      </c>
      <c r="AO293" s="16">
        <v>56.81818181818182</v>
      </c>
      <c r="AP293" s="16">
        <v>62.5</v>
      </c>
      <c r="AQ293" s="16">
        <v>38.095238095238102</v>
      </c>
      <c r="AR293" s="16">
        <v>60.606060606060609</v>
      </c>
      <c r="AS293" s="16">
        <v>64.516129032258078</v>
      </c>
      <c r="AT293" s="16">
        <v>43.478260869565219</v>
      </c>
      <c r="AU293" s="16">
        <v>39.473684210526315</v>
      </c>
      <c r="AV293" s="16">
        <v>25</v>
      </c>
      <c r="AW293" s="16">
        <v>36.734693877551024</v>
      </c>
      <c r="AX293" s="9"/>
      <c r="AY293" s="5">
        <v>1.10757989</v>
      </c>
      <c r="AZ293" s="5">
        <v>1.07234392</v>
      </c>
      <c r="BA293" s="5">
        <v>0.78488745500000001</v>
      </c>
    </row>
    <row r="294" spans="1:53" x14ac:dyDescent="0.2">
      <c r="A294" t="s">
        <v>304</v>
      </c>
      <c r="B294" s="16">
        <v>2.5</v>
      </c>
      <c r="C294" s="16">
        <v>2.5</v>
      </c>
      <c r="D294" s="16" t="s">
        <v>15</v>
      </c>
      <c r="E294" s="16" t="s">
        <v>15</v>
      </c>
      <c r="F294" s="16">
        <v>2.5</v>
      </c>
      <c r="G294" s="16">
        <v>1.5</v>
      </c>
      <c r="H294" s="16">
        <v>1.5</v>
      </c>
      <c r="I294" s="16">
        <v>1.5</v>
      </c>
      <c r="J294" s="16">
        <v>1.5</v>
      </c>
      <c r="K294" s="16">
        <v>3.5</v>
      </c>
      <c r="L294" s="16">
        <v>2.5</v>
      </c>
      <c r="M294" s="16">
        <v>1.25</v>
      </c>
      <c r="N294" s="16">
        <v>1.25</v>
      </c>
      <c r="O294" s="16">
        <v>1.875</v>
      </c>
      <c r="P294" s="16">
        <v>1.875</v>
      </c>
      <c r="Q294" s="16">
        <v>1.875</v>
      </c>
      <c r="R294" s="21">
        <v>46.655999999999999</v>
      </c>
      <c r="S294" s="21">
        <v>53.145099999999999</v>
      </c>
      <c r="T294" s="21">
        <v>58.046100000000003</v>
      </c>
      <c r="U294" s="21">
        <v>63.338500000000003</v>
      </c>
      <c r="V294" s="21">
        <v>65.547399999999996</v>
      </c>
      <c r="W294" s="21">
        <v>68.544300000000007</v>
      </c>
      <c r="X294" s="21">
        <v>67.292199999999994</v>
      </c>
      <c r="Y294" s="21">
        <v>70.293999999999997</v>
      </c>
      <c r="Z294" s="21">
        <v>70.293999999999997</v>
      </c>
      <c r="AA294" s="21">
        <v>77.781400000000005</v>
      </c>
      <c r="AB294" s="21">
        <v>77.542900000000003</v>
      </c>
      <c r="AC294" s="21">
        <v>87.753699999999995</v>
      </c>
      <c r="AD294" s="21">
        <v>87.753699999999995</v>
      </c>
      <c r="AE294" s="21">
        <v>99.947999999999993</v>
      </c>
      <c r="AF294" s="21">
        <v>104.2946</v>
      </c>
      <c r="AG294" s="21">
        <v>104.2946</v>
      </c>
      <c r="AH294" s="16">
        <v>32.803233086653023</v>
      </c>
      <c r="AI294" s="16">
        <v>29.314509509626884</v>
      </c>
      <c r="AJ294" s="16" t="s">
        <v>15</v>
      </c>
      <c r="AK294" s="16" t="s">
        <v>15</v>
      </c>
      <c r="AL294" s="16">
        <v>51.759834368530022</v>
      </c>
      <c r="AM294" s="16">
        <v>55.147058823529413</v>
      </c>
      <c r="AN294" s="16">
        <v>86.705202312138724</v>
      </c>
      <c r="AO294" s="16">
        <v>30.303030303030305</v>
      </c>
      <c r="AP294" s="16">
        <v>30.303030303030305</v>
      </c>
      <c r="AQ294" s="16">
        <v>50.65123010130246</v>
      </c>
      <c r="AR294" s="16">
        <v>114.15525114155251</v>
      </c>
      <c r="AS294" s="16">
        <v>9.6376252891287582</v>
      </c>
      <c r="AT294" s="16">
        <v>13.982102908277405</v>
      </c>
      <c r="AU294" s="16">
        <v>21.601382488479263</v>
      </c>
      <c r="AV294" s="16">
        <v>25.720164609053498</v>
      </c>
      <c r="AW294" s="16">
        <v>17.925430210325047</v>
      </c>
      <c r="AX294" s="9"/>
      <c r="AY294" s="5">
        <v>0.56845688599999999</v>
      </c>
      <c r="AZ294" s="5">
        <v>0.5015643540000001</v>
      </c>
      <c r="BA294" s="5">
        <v>0.435952862</v>
      </c>
    </row>
    <row r="295" spans="1:53" x14ac:dyDescent="0.2">
      <c r="A295" t="s">
        <v>691</v>
      </c>
      <c r="B295" s="16" t="s">
        <v>15</v>
      </c>
      <c r="C295" s="16">
        <v>0.19309999999999999</v>
      </c>
      <c r="D295" s="16">
        <v>0.19309999999999999</v>
      </c>
      <c r="E295" s="16" t="s">
        <v>15</v>
      </c>
      <c r="F295" s="16" t="s">
        <v>15</v>
      </c>
      <c r="G295" s="16">
        <v>0.14480000000000001</v>
      </c>
      <c r="H295" s="16">
        <v>0.21240000000000001</v>
      </c>
      <c r="I295" s="16">
        <v>0.21240000000000001</v>
      </c>
      <c r="J295" s="16" t="s">
        <v>15</v>
      </c>
      <c r="K295" s="16" t="s">
        <v>15</v>
      </c>
      <c r="L295" s="16" t="s">
        <v>15</v>
      </c>
      <c r="M295" s="16" t="s">
        <v>15</v>
      </c>
      <c r="N295" s="16" t="s">
        <v>15</v>
      </c>
      <c r="O295" s="16" t="s">
        <v>15</v>
      </c>
      <c r="P295" s="16" t="s">
        <v>15</v>
      </c>
      <c r="Q295" s="16" t="s">
        <v>15</v>
      </c>
      <c r="R295" s="21">
        <v>1.9681999999999999</v>
      </c>
      <c r="S295" s="21">
        <v>1.5173000000000001</v>
      </c>
      <c r="T295" s="21">
        <v>1.9014</v>
      </c>
      <c r="U295" s="21">
        <v>0.69</v>
      </c>
      <c r="V295" s="21">
        <v>1.5937000000000001</v>
      </c>
      <c r="W295" s="21">
        <v>1.2439</v>
      </c>
      <c r="X295" s="21">
        <v>1.7884</v>
      </c>
      <c r="Y295" s="21">
        <v>2.3573</v>
      </c>
      <c r="Z295" s="21">
        <v>1.3376000000000001</v>
      </c>
      <c r="AA295" s="21">
        <v>1.2543</v>
      </c>
      <c r="AB295" s="21">
        <v>0.4657</v>
      </c>
      <c r="AC295" s="21">
        <v>0.36649999999999999</v>
      </c>
      <c r="AD295" s="21">
        <v>0.36649999999999999</v>
      </c>
      <c r="AE295" s="21">
        <v>0.1168</v>
      </c>
      <c r="AF295" s="21">
        <v>0.1168</v>
      </c>
      <c r="AG295" s="21">
        <v>0.1168</v>
      </c>
      <c r="AH295" s="16" t="s">
        <v>15</v>
      </c>
      <c r="AI295" s="16">
        <v>57.470238095238088</v>
      </c>
      <c r="AJ295" s="16">
        <v>40.815895159585708</v>
      </c>
      <c r="AK295" s="16" t="s">
        <v>15</v>
      </c>
      <c r="AL295" s="16" t="s">
        <v>15</v>
      </c>
      <c r="AM295" s="16">
        <v>51.714285714285715</v>
      </c>
      <c r="AN295" s="16">
        <v>21.998964267219058</v>
      </c>
      <c r="AO295" s="16">
        <v>46.804759806081982</v>
      </c>
      <c r="AP295" s="16" t="s">
        <v>15</v>
      </c>
      <c r="AQ295" s="16" t="s">
        <v>15</v>
      </c>
      <c r="AR295" s="16" t="s">
        <v>15</v>
      </c>
      <c r="AS295" s="16" t="s">
        <v>15</v>
      </c>
      <c r="AT295" s="16" t="s">
        <v>15</v>
      </c>
      <c r="AU295" s="16" t="s">
        <v>15</v>
      </c>
      <c r="AV295" s="16" t="s">
        <v>15</v>
      </c>
      <c r="AW295" s="16" t="s">
        <v>15</v>
      </c>
      <c r="AX295" s="9"/>
      <c r="AY295" s="5" t="s">
        <v>15</v>
      </c>
      <c r="AZ295" s="5" t="s">
        <v>15</v>
      </c>
      <c r="BA295" s="5" t="s">
        <v>15</v>
      </c>
    </row>
    <row r="296" spans="1:53" x14ac:dyDescent="0.2">
      <c r="A296" t="s">
        <v>305</v>
      </c>
      <c r="B296" s="16" t="s">
        <v>15</v>
      </c>
      <c r="C296" s="16" t="s">
        <v>15</v>
      </c>
      <c r="D296" s="16" t="s">
        <v>15</v>
      </c>
      <c r="E296" s="16" t="s">
        <v>15</v>
      </c>
      <c r="F296" s="16" t="s">
        <v>15</v>
      </c>
      <c r="G296" s="16" t="s">
        <v>15</v>
      </c>
      <c r="H296" s="16" t="s">
        <v>15</v>
      </c>
      <c r="I296" s="16" t="s">
        <v>15</v>
      </c>
      <c r="J296" s="16" t="s">
        <v>15</v>
      </c>
      <c r="K296" s="16">
        <v>53.85</v>
      </c>
      <c r="L296" s="16">
        <v>43.65</v>
      </c>
      <c r="M296" s="16">
        <v>1.6</v>
      </c>
      <c r="N296" s="16">
        <v>1.8</v>
      </c>
      <c r="O296" s="16">
        <v>1.9</v>
      </c>
      <c r="P296" s="16">
        <v>2.1</v>
      </c>
      <c r="Q296" s="16">
        <v>2.2000000000000002</v>
      </c>
      <c r="R296" s="21" t="s">
        <v>15</v>
      </c>
      <c r="S296" s="21" t="s">
        <v>15</v>
      </c>
      <c r="T296" s="21" t="s">
        <v>15</v>
      </c>
      <c r="U296" s="21" t="s">
        <v>15</v>
      </c>
      <c r="V296" s="21" t="s">
        <v>15</v>
      </c>
      <c r="W296" s="21" t="s">
        <v>15</v>
      </c>
      <c r="X296" s="21" t="s">
        <v>15</v>
      </c>
      <c r="Y296" s="21" t="s">
        <v>15</v>
      </c>
      <c r="Z296" s="21" t="s">
        <v>15</v>
      </c>
      <c r="AA296" s="21">
        <v>3.1621999999999999</v>
      </c>
      <c r="AB296" s="21">
        <v>1.9809999999999999</v>
      </c>
      <c r="AC296" s="21">
        <v>13.825900000000001</v>
      </c>
      <c r="AD296" s="21">
        <v>13.979699999999999</v>
      </c>
      <c r="AE296" s="21">
        <v>14.279500000000001</v>
      </c>
      <c r="AF296" s="21">
        <v>14.622299999999999</v>
      </c>
      <c r="AG296" s="21">
        <v>15.0168</v>
      </c>
      <c r="AH296" s="16" t="s">
        <v>15</v>
      </c>
      <c r="AI296" s="16" t="s">
        <v>15</v>
      </c>
      <c r="AJ296" s="16" t="s">
        <v>15</v>
      </c>
      <c r="AK296" s="16" t="s">
        <v>15</v>
      </c>
      <c r="AL296" s="16" t="s">
        <v>15</v>
      </c>
      <c r="AM296" s="16" t="s">
        <v>15</v>
      </c>
      <c r="AN296" s="16" t="s">
        <v>15</v>
      </c>
      <c r="AO296" s="16" t="s">
        <v>15</v>
      </c>
      <c r="AP296" s="16" t="s">
        <v>15</v>
      </c>
      <c r="AQ296" s="16">
        <v>1366.7512690355331</v>
      </c>
      <c r="AR296" s="16">
        <v>1056.900726392252</v>
      </c>
      <c r="AS296" s="16">
        <v>62.256809338521414</v>
      </c>
      <c r="AT296" s="16">
        <v>80</v>
      </c>
      <c r="AU296" s="16">
        <v>93.137254901960773</v>
      </c>
      <c r="AV296" s="16">
        <v>91.304347826086968</v>
      </c>
      <c r="AW296" s="16">
        <v>83.018867924528323</v>
      </c>
      <c r="AX296" s="9"/>
      <c r="AY296" s="5">
        <v>0.97067142000000017</v>
      </c>
      <c r="AZ296" s="5">
        <v>0.76284318200000012</v>
      </c>
      <c r="BA296" s="5">
        <v>0.65978150400000002</v>
      </c>
    </row>
    <row r="297" spans="1:53" x14ac:dyDescent="0.2">
      <c r="A297" t="s">
        <v>306</v>
      </c>
      <c r="B297" s="16" t="s">
        <v>15</v>
      </c>
      <c r="C297" s="16" t="s">
        <v>15</v>
      </c>
      <c r="D297" s="16">
        <v>2.6599999999999999E-2</v>
      </c>
      <c r="E297" s="16">
        <v>2.6599999999999999E-2</v>
      </c>
      <c r="F297" s="16">
        <v>9.1000000000000004E-3</v>
      </c>
      <c r="G297" s="16">
        <v>1.04E-2</v>
      </c>
      <c r="H297" s="16">
        <v>8.3000000000000001E-3</v>
      </c>
      <c r="I297" s="16">
        <v>8.3000000000000001E-3</v>
      </c>
      <c r="J297" s="16">
        <v>1.04E-2</v>
      </c>
      <c r="K297" s="16">
        <v>8.0000000000000002E-3</v>
      </c>
      <c r="L297" s="16">
        <v>2.0400000000000001E-2</v>
      </c>
      <c r="M297" s="16">
        <v>0.05</v>
      </c>
      <c r="N297" s="16">
        <v>3.9E-2</v>
      </c>
      <c r="O297" s="16">
        <v>4.8000000000000001E-2</v>
      </c>
      <c r="P297" s="16">
        <v>2.9000000000000001E-2</v>
      </c>
      <c r="Q297" s="16">
        <v>2.9000000000000001E-2</v>
      </c>
      <c r="R297" s="21">
        <v>4.5999999999999999E-2</v>
      </c>
      <c r="S297" s="21">
        <v>0.12230000000000001</v>
      </c>
      <c r="T297" s="21">
        <v>0.1338</v>
      </c>
      <c r="U297" s="21">
        <v>0.14610000000000001</v>
      </c>
      <c r="V297" s="21">
        <v>0.1474</v>
      </c>
      <c r="W297" s="21">
        <v>0.14760000000000001</v>
      </c>
      <c r="X297" s="21">
        <v>0.14940000000000001</v>
      </c>
      <c r="Y297" s="21">
        <v>0.15409999999999999</v>
      </c>
      <c r="Z297" s="21">
        <v>0.16</v>
      </c>
      <c r="AA297" s="21">
        <v>0.1736</v>
      </c>
      <c r="AB297" s="21">
        <v>0.20019999999999999</v>
      </c>
      <c r="AC297" s="21">
        <v>0.22939999999999999</v>
      </c>
      <c r="AD297" s="21">
        <v>0.21879999999999999</v>
      </c>
      <c r="AE297" s="21">
        <v>0.2424</v>
      </c>
      <c r="AF297" s="21">
        <v>0.33339999999999997</v>
      </c>
      <c r="AG297" s="21">
        <v>0.4148</v>
      </c>
      <c r="AH297" s="16" t="s">
        <v>15</v>
      </c>
      <c r="AI297" s="16" t="s">
        <v>15</v>
      </c>
      <c r="AJ297" s="16">
        <v>94.661921708185048</v>
      </c>
      <c r="AK297" s="16">
        <v>119.28251121076232</v>
      </c>
      <c r="AL297" s="16">
        <v>91</v>
      </c>
      <c r="AM297" s="16">
        <v>108.33333333333334</v>
      </c>
      <c r="AN297" s="16">
        <v>69.166666666666671</v>
      </c>
      <c r="AO297" s="16">
        <v>64.341085271317837</v>
      </c>
      <c r="AP297" s="16">
        <v>48.148148148148145</v>
      </c>
      <c r="AQ297" s="16">
        <v>24.691358024691361</v>
      </c>
      <c r="AR297" s="16">
        <v>43.870967741935488</v>
      </c>
      <c r="AS297" s="16">
        <v>73.52941176470587</v>
      </c>
      <c r="AT297" s="16">
        <v>97.5</v>
      </c>
      <c r="AU297" s="16">
        <v>80</v>
      </c>
      <c r="AV297" s="16">
        <v>96.666666666666686</v>
      </c>
      <c r="AW297" s="16">
        <v>41.428571428571423</v>
      </c>
      <c r="AX297" s="9"/>
      <c r="AY297" s="5">
        <v>0.71102484600000004</v>
      </c>
      <c r="AZ297" s="5">
        <v>1.4180887100000001</v>
      </c>
      <c r="BA297" s="5">
        <v>1.16426323</v>
      </c>
    </row>
    <row r="298" spans="1:53" x14ac:dyDescent="0.2">
      <c r="A298" t="s">
        <v>307</v>
      </c>
      <c r="B298" s="16">
        <v>0.08</v>
      </c>
      <c r="C298" s="16">
        <v>0.6</v>
      </c>
      <c r="D298" s="16">
        <v>0.05</v>
      </c>
      <c r="E298" s="16">
        <v>0.64</v>
      </c>
      <c r="F298" s="16">
        <v>0.78</v>
      </c>
      <c r="G298" s="16">
        <v>1.05</v>
      </c>
      <c r="H298" s="16">
        <v>0.64</v>
      </c>
      <c r="I298" s="16">
        <v>0.64</v>
      </c>
      <c r="J298" s="16">
        <v>0.64</v>
      </c>
      <c r="K298" s="16">
        <v>0.82</v>
      </c>
      <c r="L298" s="16">
        <v>0.87</v>
      </c>
      <c r="M298" s="16">
        <v>1</v>
      </c>
      <c r="N298" s="16">
        <v>1.05</v>
      </c>
      <c r="O298" s="16">
        <v>1.1499999999999999</v>
      </c>
      <c r="P298" s="16">
        <v>1.2</v>
      </c>
      <c r="Q298" s="16">
        <v>1.25</v>
      </c>
      <c r="R298" s="21">
        <v>2.8069999999999999</v>
      </c>
      <c r="S298" s="21">
        <v>3.5234000000000001</v>
      </c>
      <c r="T298" s="21">
        <v>3.6511</v>
      </c>
      <c r="U298" s="21">
        <v>4.1052999999999997</v>
      </c>
      <c r="V298" s="21">
        <v>5.2977999999999996</v>
      </c>
      <c r="W298" s="21">
        <v>6.3865999999999996</v>
      </c>
      <c r="X298" s="21">
        <v>6.1708999999999996</v>
      </c>
      <c r="Y298" s="21">
        <v>8.4007000000000005</v>
      </c>
      <c r="Z298" s="21">
        <v>6.2778</v>
      </c>
      <c r="AA298" s="21">
        <v>6.6896000000000004</v>
      </c>
      <c r="AB298" s="21">
        <v>6.6182999999999996</v>
      </c>
      <c r="AC298" s="21">
        <v>6.8760000000000003</v>
      </c>
      <c r="AD298" s="21">
        <v>7.1128</v>
      </c>
      <c r="AE298" s="21">
        <v>7.3733000000000004</v>
      </c>
      <c r="AF298" s="21">
        <v>7.4193999999999996</v>
      </c>
      <c r="AG298" s="21">
        <v>7.1685999999999996</v>
      </c>
      <c r="AH298" s="16">
        <v>13.939710751001918</v>
      </c>
      <c r="AI298" s="16">
        <v>83.333333333333343</v>
      </c>
      <c r="AJ298" s="16">
        <v>-6.4935064935064943</v>
      </c>
      <c r="AK298" s="16">
        <v>84.85812781755503</v>
      </c>
      <c r="AL298" s="16">
        <v>84.782608695652172</v>
      </c>
      <c r="AM298" s="16">
        <v>73.943661971830991</v>
      </c>
      <c r="AN298" s="16">
        <v>90.140845070422543</v>
      </c>
      <c r="AO298" s="16">
        <v>164.10256410256409</v>
      </c>
      <c r="AP298" s="16">
        <v>70.329670329670321</v>
      </c>
      <c r="AQ298" s="16">
        <v>91.1111111111111</v>
      </c>
      <c r="AR298" s="16">
        <v>90.625</v>
      </c>
      <c r="AS298" s="16">
        <v>84.745762711864415</v>
      </c>
      <c r="AT298" s="16">
        <v>86.06557377049181</v>
      </c>
      <c r="AU298" s="16">
        <v>87.78625954198472</v>
      </c>
      <c r="AV298" s="16">
        <v>90.225563909774436</v>
      </c>
      <c r="AW298" s="16">
        <v>93.984962406015043</v>
      </c>
      <c r="AX298" s="9"/>
      <c r="AY298" s="5">
        <v>0.76469512900000003</v>
      </c>
      <c r="AZ298" s="5">
        <v>0.81689918400000006</v>
      </c>
      <c r="BA298" s="5">
        <v>0.77046959100000001</v>
      </c>
    </row>
    <row r="299" spans="1:53" x14ac:dyDescent="0.2">
      <c r="A299" t="s">
        <v>308</v>
      </c>
      <c r="B299" s="16">
        <v>0.32500000000000001</v>
      </c>
      <c r="C299" s="16">
        <v>0.125</v>
      </c>
      <c r="D299" s="16">
        <v>0.13750000000000001</v>
      </c>
      <c r="E299" s="16">
        <v>0.45</v>
      </c>
      <c r="F299" s="16">
        <v>0.27500000000000002</v>
      </c>
      <c r="G299" s="16">
        <v>0.42499999999999999</v>
      </c>
      <c r="H299" s="16">
        <v>0.32500000000000001</v>
      </c>
      <c r="I299" s="16">
        <v>0.28749999999999998</v>
      </c>
      <c r="J299" s="16">
        <v>0.35</v>
      </c>
      <c r="K299" s="16">
        <v>0.52500000000000002</v>
      </c>
      <c r="L299" s="16">
        <v>0.625</v>
      </c>
      <c r="M299" s="16">
        <v>0.8</v>
      </c>
      <c r="N299" s="16">
        <v>0.77</v>
      </c>
      <c r="O299" s="16">
        <v>0.85</v>
      </c>
      <c r="P299" s="16">
        <v>0.85</v>
      </c>
      <c r="Q299" s="16">
        <v>0.4</v>
      </c>
      <c r="R299" s="21">
        <v>1.8649</v>
      </c>
      <c r="S299" s="21">
        <v>1.8241000000000001</v>
      </c>
      <c r="T299" s="21">
        <v>1.9422000000000001</v>
      </c>
      <c r="U299" s="21">
        <v>1.8414999999999999</v>
      </c>
      <c r="V299" s="21">
        <v>1.8212999999999999</v>
      </c>
      <c r="W299" s="21">
        <v>1.7279</v>
      </c>
      <c r="X299" s="21">
        <v>1.7766999999999999</v>
      </c>
      <c r="Y299" s="21">
        <v>1.8197999999999999</v>
      </c>
      <c r="Z299" s="21">
        <v>1.9117</v>
      </c>
      <c r="AA299" s="21">
        <v>2.0167999999999999</v>
      </c>
      <c r="AB299" s="21">
        <v>2.2629999999999999</v>
      </c>
      <c r="AC299" s="21">
        <v>2.2961</v>
      </c>
      <c r="AD299" s="21">
        <v>2.6638999999999999</v>
      </c>
      <c r="AE299" s="21">
        <v>2.9598</v>
      </c>
      <c r="AF299" s="21">
        <v>3.2753000000000001</v>
      </c>
      <c r="AG299" s="21">
        <v>3.6569000000000003</v>
      </c>
      <c r="AH299" s="16">
        <v>165.81632653061226</v>
      </c>
      <c r="AI299" s="16">
        <v>63.54855109303508</v>
      </c>
      <c r="AJ299" s="16">
        <v>59.627059843885519</v>
      </c>
      <c r="AK299" s="16">
        <v>189.87341772151899</v>
      </c>
      <c r="AL299" s="16">
        <v>107.84313725490198</v>
      </c>
      <c r="AM299" s="16">
        <v>157.99256505576207</v>
      </c>
      <c r="AN299" s="16">
        <v>93.123209169054462</v>
      </c>
      <c r="AO299" s="16">
        <v>90.408805031446533</v>
      </c>
      <c r="AP299" s="16">
        <v>89.285714285714278</v>
      </c>
      <c r="AQ299" s="16">
        <v>96.774193548387103</v>
      </c>
      <c r="AR299" s="16">
        <v>84.895408856289052</v>
      </c>
      <c r="AS299" s="16">
        <v>88.8888888888889</v>
      </c>
      <c r="AT299" s="16">
        <v>74.757281553398059</v>
      </c>
      <c r="AU299" s="16">
        <v>75.892857142857125</v>
      </c>
      <c r="AV299" s="16">
        <v>75.221238938053105</v>
      </c>
      <c r="AW299" s="16">
        <v>31.007751937984494</v>
      </c>
      <c r="AX299" s="9"/>
      <c r="AY299" s="5">
        <v>0.94116663000000012</v>
      </c>
      <c r="AZ299" s="5">
        <v>0.81532924000000007</v>
      </c>
      <c r="BA299" s="5">
        <v>0.7110391840000001</v>
      </c>
    </row>
    <row r="300" spans="1:53" x14ac:dyDescent="0.2">
      <c r="A300" t="s">
        <v>309</v>
      </c>
      <c r="B300" s="16" t="s">
        <v>15</v>
      </c>
      <c r="C300" s="16" t="s">
        <v>15</v>
      </c>
      <c r="D300" s="16" t="s">
        <v>15</v>
      </c>
      <c r="E300" s="16" t="s">
        <v>15</v>
      </c>
      <c r="F300" s="16" t="s">
        <v>15</v>
      </c>
      <c r="G300" s="16" t="s">
        <v>15</v>
      </c>
      <c r="H300" s="16" t="s">
        <v>15</v>
      </c>
      <c r="I300" s="16" t="s">
        <v>15</v>
      </c>
      <c r="J300" s="16" t="s">
        <v>15</v>
      </c>
      <c r="K300" s="16" t="s">
        <v>15</v>
      </c>
      <c r="L300" s="16">
        <v>0.75</v>
      </c>
      <c r="M300" s="16">
        <v>0.52500000000000002</v>
      </c>
      <c r="N300" s="16">
        <v>0.55500000000000005</v>
      </c>
      <c r="O300" s="16">
        <v>0.6</v>
      </c>
      <c r="P300" s="16">
        <v>0.95</v>
      </c>
      <c r="Q300" s="16">
        <v>1.45</v>
      </c>
      <c r="R300" s="21">
        <v>-0.28100000000000003</v>
      </c>
      <c r="S300" s="21">
        <v>-0.7641</v>
      </c>
      <c r="T300" s="21">
        <v>-0.4335</v>
      </c>
      <c r="U300" s="21">
        <v>-0.41139999999999999</v>
      </c>
      <c r="V300" s="21">
        <v>0.51529999999999998</v>
      </c>
      <c r="W300" s="21">
        <v>0.18490000000000001</v>
      </c>
      <c r="X300" s="21">
        <v>-0.86739999999999995</v>
      </c>
      <c r="Y300" s="21">
        <v>1.1665000000000001</v>
      </c>
      <c r="Z300" s="21">
        <v>1.3988</v>
      </c>
      <c r="AA300" s="21">
        <v>1.9523999999999999</v>
      </c>
      <c r="AB300" s="21">
        <v>3.6156999999999999</v>
      </c>
      <c r="AC300" s="21">
        <v>2.9729000000000001</v>
      </c>
      <c r="AD300" s="21">
        <v>3.6522999999999999</v>
      </c>
      <c r="AE300" s="21">
        <v>4.4627999999999997</v>
      </c>
      <c r="AF300" s="21">
        <v>5.6233000000000004</v>
      </c>
      <c r="AG300" s="21">
        <v>5.7561999999999998</v>
      </c>
      <c r="AH300" s="16" t="s">
        <v>15</v>
      </c>
      <c r="AI300" s="16" t="s">
        <v>15</v>
      </c>
      <c r="AJ300" s="16" t="s">
        <v>15</v>
      </c>
      <c r="AK300" s="16" t="s">
        <v>15</v>
      </c>
      <c r="AL300" s="16" t="s">
        <v>15</v>
      </c>
      <c r="AM300" s="16" t="s">
        <v>15</v>
      </c>
      <c r="AN300" s="16" t="s">
        <v>15</v>
      </c>
      <c r="AO300" s="16" t="s">
        <v>15</v>
      </c>
      <c r="AP300" s="16" t="s">
        <v>15</v>
      </c>
      <c r="AQ300" s="16" t="s">
        <v>15</v>
      </c>
      <c r="AR300" s="16">
        <v>38.265306122448976</v>
      </c>
      <c r="AS300" s="16">
        <v>51.219512195121951</v>
      </c>
      <c r="AT300" s="16">
        <v>50</v>
      </c>
      <c r="AU300" s="16">
        <v>50.632911392405056</v>
      </c>
      <c r="AV300" s="16">
        <v>50.131926121372025</v>
      </c>
      <c r="AW300" s="16">
        <v>71.085400529463669</v>
      </c>
      <c r="AX300" s="9"/>
      <c r="AY300" s="5">
        <v>0.69902615099999998</v>
      </c>
      <c r="AZ300" s="5">
        <v>1.19094799</v>
      </c>
      <c r="BA300" s="5">
        <v>0.87030823400000012</v>
      </c>
    </row>
    <row r="301" spans="1:53" x14ac:dyDescent="0.2">
      <c r="A301" t="s">
        <v>310</v>
      </c>
      <c r="B301" s="16">
        <v>0.99350000000000005</v>
      </c>
      <c r="C301" s="16">
        <v>1.0430999999999999</v>
      </c>
      <c r="D301" s="16">
        <v>0.99350000000000005</v>
      </c>
      <c r="E301" s="16">
        <v>1.7271999999999998</v>
      </c>
      <c r="F301" s="16">
        <v>1.8875999999999999</v>
      </c>
      <c r="G301" s="16">
        <v>0.69540000000000002</v>
      </c>
      <c r="H301" s="16" t="s">
        <v>15</v>
      </c>
      <c r="I301" s="16" t="s">
        <v>15</v>
      </c>
      <c r="J301" s="16">
        <v>0.5</v>
      </c>
      <c r="K301" s="16" t="s">
        <v>15</v>
      </c>
      <c r="L301" s="16" t="s">
        <v>15</v>
      </c>
      <c r="M301" s="16" t="s">
        <v>15</v>
      </c>
      <c r="N301" s="16" t="s">
        <v>15</v>
      </c>
      <c r="O301" s="16" t="s">
        <v>15</v>
      </c>
      <c r="P301" s="16" t="s">
        <v>15</v>
      </c>
      <c r="Q301" s="16" t="s">
        <v>15</v>
      </c>
      <c r="R301" s="21">
        <v>24.8123</v>
      </c>
      <c r="S301" s="21">
        <v>25.902899999999999</v>
      </c>
      <c r="T301" s="21">
        <v>26.105599999999999</v>
      </c>
      <c r="U301" s="21">
        <v>27.320399999999999</v>
      </c>
      <c r="V301" s="21">
        <v>27.948499999999999</v>
      </c>
      <c r="W301" s="21">
        <v>26.7759</v>
      </c>
      <c r="X301" s="21">
        <v>23.9498</v>
      </c>
      <c r="Y301" s="21">
        <v>22.654900000000001</v>
      </c>
      <c r="Z301" s="21">
        <v>22.6906</v>
      </c>
      <c r="AA301" s="21">
        <v>21.065300000000001</v>
      </c>
      <c r="AB301" s="21">
        <v>20.5822</v>
      </c>
      <c r="AC301" s="21">
        <v>18.895199999999999</v>
      </c>
      <c r="AD301" s="21">
        <v>17.767299999999999</v>
      </c>
      <c r="AE301" s="21">
        <v>16.991099999999999</v>
      </c>
      <c r="AF301" s="21">
        <v>17.1327</v>
      </c>
      <c r="AG301" s="21">
        <v>17.8371</v>
      </c>
      <c r="AH301" s="16">
        <v>59.669669669669666</v>
      </c>
      <c r="AI301" s="16">
        <v>50.055184989682807</v>
      </c>
      <c r="AJ301" s="16">
        <v>79.74795312249158</v>
      </c>
      <c r="AK301" s="16">
        <v>78.313307639990938</v>
      </c>
      <c r="AL301" s="16">
        <v>79.834207409913731</v>
      </c>
      <c r="AM301" s="16">
        <v>97.217950510275415</v>
      </c>
      <c r="AN301" s="16" t="s">
        <v>15</v>
      </c>
      <c r="AO301" s="16" t="s">
        <v>15</v>
      </c>
      <c r="AP301" s="16">
        <v>19.23076923076923</v>
      </c>
      <c r="AQ301" s="16" t="s">
        <v>15</v>
      </c>
      <c r="AR301" s="16" t="s">
        <v>15</v>
      </c>
      <c r="AS301" s="16" t="s">
        <v>15</v>
      </c>
      <c r="AT301" s="16" t="s">
        <v>15</v>
      </c>
      <c r="AU301" s="16" t="s">
        <v>15</v>
      </c>
      <c r="AV301" s="16" t="s">
        <v>15</v>
      </c>
      <c r="AW301" s="16" t="s">
        <v>15</v>
      </c>
      <c r="AX301" s="9"/>
      <c r="AY301" s="5">
        <v>3.8814382000000036E-2</v>
      </c>
      <c r="AZ301" s="5">
        <v>0.53784271000000006</v>
      </c>
      <c r="BA301" s="5">
        <v>0.51371607699999999</v>
      </c>
    </row>
    <row r="302" spans="1:53" x14ac:dyDescent="0.2">
      <c r="A302" t="s">
        <v>311</v>
      </c>
      <c r="B302" s="16" t="s">
        <v>15</v>
      </c>
      <c r="C302" s="16">
        <v>0.85360000000000003</v>
      </c>
      <c r="D302" s="16" t="s">
        <v>15</v>
      </c>
      <c r="E302" s="16" t="s">
        <v>15</v>
      </c>
      <c r="F302" s="16" t="s">
        <v>15</v>
      </c>
      <c r="G302" s="16" t="s">
        <v>15</v>
      </c>
      <c r="H302" s="16">
        <v>0.1</v>
      </c>
      <c r="I302" s="16" t="s">
        <v>15</v>
      </c>
      <c r="J302" s="16">
        <v>0.02</v>
      </c>
      <c r="K302" s="16">
        <v>0.09</v>
      </c>
      <c r="L302" s="16">
        <v>0.06</v>
      </c>
      <c r="M302" s="16">
        <v>0.1</v>
      </c>
      <c r="N302" s="16">
        <v>5.5E-2</v>
      </c>
      <c r="O302" s="16" t="s">
        <v>15</v>
      </c>
      <c r="P302" s="16" t="s">
        <v>15</v>
      </c>
      <c r="Q302" s="16" t="s">
        <v>15</v>
      </c>
      <c r="R302" s="21">
        <v>1.0968</v>
      </c>
      <c r="S302" s="21">
        <v>2.3067000000000002</v>
      </c>
      <c r="T302" s="21">
        <v>3.5179999999999998</v>
      </c>
      <c r="U302" s="21">
        <v>3.0127999999999999</v>
      </c>
      <c r="V302" s="21">
        <v>1.996</v>
      </c>
      <c r="W302" s="21">
        <v>1.7810999999999999</v>
      </c>
      <c r="X302" s="21">
        <v>1.9243999999999999</v>
      </c>
      <c r="Y302" s="21">
        <v>1.6707999999999998</v>
      </c>
      <c r="Z302" s="21">
        <v>1.7244000000000002</v>
      </c>
      <c r="AA302" s="21">
        <v>1.6634</v>
      </c>
      <c r="AB302" s="21">
        <v>1.8597000000000001</v>
      </c>
      <c r="AC302" s="21">
        <v>2.6665999999999999</v>
      </c>
      <c r="AD302" s="21">
        <v>2.4721000000000002</v>
      </c>
      <c r="AE302" s="21">
        <v>2.3132999999999999</v>
      </c>
      <c r="AF302" s="21">
        <v>2.1545999999999998</v>
      </c>
      <c r="AG302" s="21">
        <v>2.0280999999999998</v>
      </c>
      <c r="AH302" s="16" t="s">
        <v>15</v>
      </c>
      <c r="AI302" s="16">
        <v>253.74554102259216</v>
      </c>
      <c r="AJ302" s="16" t="s">
        <v>15</v>
      </c>
      <c r="AK302" s="16" t="s">
        <v>15</v>
      </c>
      <c r="AL302" s="16" t="s">
        <v>15</v>
      </c>
      <c r="AM302" s="16" t="s">
        <v>15</v>
      </c>
      <c r="AN302" s="16">
        <v>66.666666666666671</v>
      </c>
      <c r="AO302" s="16" t="s">
        <v>15</v>
      </c>
      <c r="AP302" s="16">
        <v>15.384615384615385</v>
      </c>
      <c r="AQ302" s="16">
        <v>179.99999999999997</v>
      </c>
      <c r="AR302" s="16">
        <v>26.086956521739129</v>
      </c>
      <c r="AS302" s="16">
        <v>50</v>
      </c>
      <c r="AT302" s="16">
        <v>91.666666666666671</v>
      </c>
      <c r="AU302" s="16" t="s">
        <v>15</v>
      </c>
      <c r="AV302" s="16" t="s">
        <v>15</v>
      </c>
      <c r="AW302" s="16" t="s">
        <v>15</v>
      </c>
      <c r="AX302" s="9"/>
      <c r="AY302" s="5">
        <v>0.27479566490000001</v>
      </c>
      <c r="AZ302" s="5">
        <v>0.60676426999999999</v>
      </c>
      <c r="BA302" s="5">
        <v>0.56348119800000007</v>
      </c>
    </row>
    <row r="303" spans="1:53" x14ac:dyDescent="0.2">
      <c r="A303" t="s">
        <v>312</v>
      </c>
      <c r="B303" s="16">
        <v>0.3</v>
      </c>
      <c r="C303" s="16">
        <v>0.45</v>
      </c>
      <c r="D303" s="16">
        <v>0.3</v>
      </c>
      <c r="E303" s="16">
        <v>0.35</v>
      </c>
      <c r="F303" s="16">
        <v>3</v>
      </c>
      <c r="G303" s="16" t="s">
        <v>15</v>
      </c>
      <c r="H303" s="16" t="s">
        <v>15</v>
      </c>
      <c r="I303" s="16" t="s">
        <v>15</v>
      </c>
      <c r="J303" s="16">
        <v>0.3</v>
      </c>
      <c r="K303" s="16">
        <v>0.25</v>
      </c>
      <c r="L303" s="16">
        <v>0.35</v>
      </c>
      <c r="M303" s="16">
        <v>0.4</v>
      </c>
      <c r="N303" s="16">
        <v>0.25</v>
      </c>
      <c r="O303" s="16" t="s">
        <v>15</v>
      </c>
      <c r="P303" s="16" t="s">
        <v>15</v>
      </c>
      <c r="Q303" s="16" t="s">
        <v>15</v>
      </c>
      <c r="R303" s="21">
        <v>7.6448999999999998</v>
      </c>
      <c r="S303" s="21">
        <v>8.1036999999999999</v>
      </c>
      <c r="T303" s="21">
        <v>8.1289999999999996</v>
      </c>
      <c r="U303" s="21">
        <v>8.6624999999999996</v>
      </c>
      <c r="V303" s="21">
        <v>8.5639000000000003</v>
      </c>
      <c r="W303" s="21">
        <v>9.1774000000000004</v>
      </c>
      <c r="X303" s="21">
        <v>9.4273000000000007</v>
      </c>
      <c r="Y303" s="21">
        <v>9.6509999999999998</v>
      </c>
      <c r="Z303" s="21">
        <v>9.5787999999999993</v>
      </c>
      <c r="AA303" s="21">
        <v>8.3495000000000008</v>
      </c>
      <c r="AB303" s="21">
        <v>9.1143999999999998</v>
      </c>
      <c r="AC303" s="21">
        <v>9.3536999999999999</v>
      </c>
      <c r="AD303" s="21">
        <v>8.5497999999999994</v>
      </c>
      <c r="AE303" s="21">
        <v>7.7339000000000002</v>
      </c>
      <c r="AF303" s="21">
        <v>7.5252999999999997</v>
      </c>
      <c r="AG303" s="21">
        <v>7.9516999999999998</v>
      </c>
      <c r="AH303" s="16">
        <v>55.045871559633021</v>
      </c>
      <c r="AI303" s="16">
        <v>56.482992343416591</v>
      </c>
      <c r="AJ303" s="16">
        <v>59.689614007162753</v>
      </c>
      <c r="AK303" s="16">
        <v>67.307692307692307</v>
      </c>
      <c r="AL303" s="16">
        <v>476.1904761904762</v>
      </c>
      <c r="AM303" s="16" t="s">
        <v>15</v>
      </c>
      <c r="AN303" s="16" t="s">
        <v>15</v>
      </c>
      <c r="AO303" s="16" t="s">
        <v>15</v>
      </c>
      <c r="AP303" s="16">
        <v>42.857142857142861</v>
      </c>
      <c r="AQ303" s="16">
        <v>52.083333333333336</v>
      </c>
      <c r="AR303" s="16">
        <v>77.777777777777771</v>
      </c>
      <c r="AS303" s="16">
        <v>67.79661016949153</v>
      </c>
      <c r="AT303" s="16">
        <v>-92.592592592592581</v>
      </c>
      <c r="AU303" s="16" t="s">
        <v>15</v>
      </c>
      <c r="AV303" s="16" t="s">
        <v>15</v>
      </c>
      <c r="AW303" s="16" t="s">
        <v>15</v>
      </c>
      <c r="AX303" s="9"/>
      <c r="AY303" s="5">
        <v>0.21165903900000002</v>
      </c>
      <c r="AZ303" s="5">
        <v>0.3426852105</v>
      </c>
      <c r="BA303" s="5">
        <v>0.38054536280000001</v>
      </c>
    </row>
    <row r="304" spans="1:53" x14ac:dyDescent="0.2">
      <c r="A304" t="s">
        <v>36</v>
      </c>
      <c r="B304" s="16" t="s">
        <v>15</v>
      </c>
      <c r="C304" s="16" t="s">
        <v>15</v>
      </c>
      <c r="D304" s="16" t="s">
        <v>15</v>
      </c>
      <c r="E304" s="16" t="s">
        <v>15</v>
      </c>
      <c r="F304" s="16" t="s">
        <v>15</v>
      </c>
      <c r="G304" s="16" t="s">
        <v>15</v>
      </c>
      <c r="H304" s="16" t="s">
        <v>15</v>
      </c>
      <c r="I304" s="16" t="s">
        <v>15</v>
      </c>
      <c r="J304" s="16" t="s">
        <v>15</v>
      </c>
      <c r="K304" s="16" t="s">
        <v>15</v>
      </c>
      <c r="L304" s="16" t="s">
        <v>15</v>
      </c>
      <c r="M304" s="16" t="s">
        <v>15</v>
      </c>
      <c r="N304" s="16" t="s">
        <v>15</v>
      </c>
      <c r="O304" s="16" t="s">
        <v>15</v>
      </c>
      <c r="P304" s="16" t="s">
        <v>15</v>
      </c>
      <c r="Q304" s="16" t="s">
        <v>15</v>
      </c>
      <c r="R304" s="21">
        <v>-101.94840000000001</v>
      </c>
      <c r="S304" s="21">
        <v>-101.94840000000001</v>
      </c>
      <c r="T304" s="21">
        <v>-101.94840000000001</v>
      </c>
      <c r="U304" s="21">
        <v>0.12970000000000001</v>
      </c>
      <c r="V304" s="21">
        <v>0.156</v>
      </c>
      <c r="W304" s="21">
        <v>0.17449999999999999</v>
      </c>
      <c r="X304" s="21">
        <v>0.1739</v>
      </c>
      <c r="Y304" s="21">
        <v>6.8500000000000005E-2</v>
      </c>
      <c r="Z304" s="21">
        <v>7.9500000000000001E-2</v>
      </c>
      <c r="AA304" s="21">
        <v>7.85E-2</v>
      </c>
      <c r="AB304" s="21">
        <v>2.7199999999999998E-2</v>
      </c>
      <c r="AC304" s="21">
        <v>2.2800000000000001E-2</v>
      </c>
      <c r="AD304" s="21">
        <v>3.4700000000000002E-2</v>
      </c>
      <c r="AE304" s="21">
        <v>3.4099999999999998E-2</v>
      </c>
      <c r="AF304" s="21">
        <v>3.73E-2</v>
      </c>
      <c r="AG304" s="21">
        <v>4.9200000000000001E-2</v>
      </c>
      <c r="AH304" s="16" t="s">
        <v>15</v>
      </c>
      <c r="AI304" s="16" t="s">
        <v>15</v>
      </c>
      <c r="AJ304" s="16" t="s">
        <v>15</v>
      </c>
      <c r="AK304" s="16" t="s">
        <v>15</v>
      </c>
      <c r="AL304" s="16" t="s">
        <v>15</v>
      </c>
      <c r="AM304" s="16" t="s">
        <v>15</v>
      </c>
      <c r="AN304" s="16" t="s">
        <v>15</v>
      </c>
      <c r="AO304" s="16" t="s">
        <v>15</v>
      </c>
      <c r="AP304" s="16" t="s">
        <v>15</v>
      </c>
      <c r="AQ304" s="16" t="s">
        <v>15</v>
      </c>
      <c r="AR304" s="16" t="s">
        <v>15</v>
      </c>
      <c r="AS304" s="16" t="s">
        <v>15</v>
      </c>
      <c r="AT304" s="16" t="s">
        <v>15</v>
      </c>
      <c r="AU304" s="16" t="s">
        <v>15</v>
      </c>
      <c r="AV304" s="16" t="s">
        <v>15</v>
      </c>
      <c r="AW304" s="16" t="s">
        <v>15</v>
      </c>
      <c r="AX304" s="9"/>
      <c r="AY304" s="5">
        <v>1.37745388</v>
      </c>
      <c r="AZ304" s="5">
        <v>1.1332509400000002</v>
      </c>
      <c r="BA304" s="5">
        <v>1.03391875</v>
      </c>
    </row>
    <row r="305" spans="1:53" x14ac:dyDescent="0.2">
      <c r="A305" t="s">
        <v>313</v>
      </c>
      <c r="B305" s="16" t="s">
        <v>15</v>
      </c>
      <c r="C305" s="16" t="s">
        <v>15</v>
      </c>
      <c r="D305" s="16" t="s">
        <v>15</v>
      </c>
      <c r="E305" s="16" t="s">
        <v>15</v>
      </c>
      <c r="F305" s="16">
        <v>0.38</v>
      </c>
      <c r="G305" s="16">
        <v>0.38</v>
      </c>
      <c r="H305" s="16">
        <v>0.11</v>
      </c>
      <c r="I305" s="16">
        <v>0.2</v>
      </c>
      <c r="J305" s="16" t="s">
        <v>15</v>
      </c>
      <c r="K305" s="16" t="s">
        <v>15</v>
      </c>
      <c r="L305" s="16">
        <v>0.22</v>
      </c>
      <c r="M305" s="16">
        <v>0.22</v>
      </c>
      <c r="N305" s="16">
        <v>0.3</v>
      </c>
      <c r="O305" s="16">
        <v>0.5</v>
      </c>
      <c r="P305" s="16">
        <v>0.32</v>
      </c>
      <c r="Q305" s="16">
        <v>0.32</v>
      </c>
      <c r="R305" s="21" t="s">
        <v>15</v>
      </c>
      <c r="S305" s="21">
        <v>2.8620000000000001</v>
      </c>
      <c r="T305" s="21">
        <v>1.5682</v>
      </c>
      <c r="U305" s="21">
        <v>2.3509000000000002</v>
      </c>
      <c r="V305" s="21">
        <v>1.8260000000000001</v>
      </c>
      <c r="W305" s="21">
        <v>2.4258000000000002</v>
      </c>
      <c r="X305" s="21">
        <v>2.4824999999999999</v>
      </c>
      <c r="Y305" s="21">
        <v>2.4750000000000001</v>
      </c>
      <c r="Z305" s="21">
        <v>2.1509</v>
      </c>
      <c r="AA305" s="21">
        <v>2.0139999999999998</v>
      </c>
      <c r="AB305" s="21">
        <v>2.4203999999999999</v>
      </c>
      <c r="AC305" s="21">
        <v>2.3748</v>
      </c>
      <c r="AD305" s="21">
        <v>2.5066000000000002</v>
      </c>
      <c r="AE305" s="21">
        <v>2.6825999999999999</v>
      </c>
      <c r="AF305" s="21">
        <v>2.6166</v>
      </c>
      <c r="AG305" s="21">
        <v>2.6273999999999997</v>
      </c>
      <c r="AH305" s="16" t="s">
        <v>15</v>
      </c>
      <c r="AI305" s="16" t="s">
        <v>15</v>
      </c>
      <c r="AJ305" s="16" t="s">
        <v>15</v>
      </c>
      <c r="AK305" s="16" t="s">
        <v>15</v>
      </c>
      <c r="AL305" s="16">
        <v>64.406779661016955</v>
      </c>
      <c r="AM305" s="16">
        <v>108.57142857142858</v>
      </c>
      <c r="AN305" s="16">
        <v>42.307692307692307</v>
      </c>
      <c r="AO305" s="16">
        <v>90.909090909090921</v>
      </c>
      <c r="AP305" s="16" t="s">
        <v>15</v>
      </c>
      <c r="AQ305" s="16" t="s">
        <v>15</v>
      </c>
      <c r="AR305" s="16">
        <v>43.137254901960787</v>
      </c>
      <c r="AS305" s="16">
        <v>314.28571428571428</v>
      </c>
      <c r="AT305" s="16">
        <v>90.909090909090907</v>
      </c>
      <c r="AU305" s="16">
        <v>89.285714285714278</v>
      </c>
      <c r="AV305" s="16">
        <v>82.051282051282044</v>
      </c>
      <c r="AW305" s="16">
        <v>88.8888888888889</v>
      </c>
      <c r="AX305" s="9"/>
      <c r="AY305" s="5">
        <v>0.46810917700000004</v>
      </c>
      <c r="AZ305" s="5">
        <v>0.60764103200000008</v>
      </c>
      <c r="BA305" s="5">
        <v>0.85805715000000005</v>
      </c>
    </row>
    <row r="306" spans="1:53" x14ac:dyDescent="0.2">
      <c r="A306" t="s">
        <v>314</v>
      </c>
      <c r="B306" s="16">
        <v>0.22500000000000001</v>
      </c>
      <c r="C306" s="16">
        <v>0.3</v>
      </c>
      <c r="D306" s="16">
        <v>0.32500000000000001</v>
      </c>
      <c r="E306" s="16">
        <v>0.35</v>
      </c>
      <c r="F306" s="16">
        <v>0.375</v>
      </c>
      <c r="G306" s="16">
        <v>0.4</v>
      </c>
      <c r="H306" s="16">
        <v>0.42499999999999999</v>
      </c>
      <c r="I306" s="16">
        <v>0.47499999999999998</v>
      </c>
      <c r="J306" s="16">
        <v>0.5</v>
      </c>
      <c r="K306" s="16">
        <v>0.5</v>
      </c>
      <c r="L306" s="16">
        <v>0.55000000000000004</v>
      </c>
      <c r="M306" s="16">
        <v>0.57499999999999996</v>
      </c>
      <c r="N306" s="16">
        <v>0.6</v>
      </c>
      <c r="O306" s="16">
        <v>0.3</v>
      </c>
      <c r="P306" s="16">
        <v>0.33</v>
      </c>
      <c r="Q306" s="16">
        <v>0.33</v>
      </c>
      <c r="R306" s="21">
        <v>4.9166999999999996</v>
      </c>
      <c r="S306" s="21">
        <v>5.6340000000000003</v>
      </c>
      <c r="T306" s="21">
        <v>5.274</v>
      </c>
      <c r="U306" s="21">
        <v>5.7061000000000002</v>
      </c>
      <c r="V306" s="21">
        <v>6.0774999999999997</v>
      </c>
      <c r="W306" s="21">
        <v>6.3863000000000003</v>
      </c>
      <c r="X306" s="21">
        <v>5.4169999999999998</v>
      </c>
      <c r="Y306" s="21">
        <v>7.3640999999999996</v>
      </c>
      <c r="Z306" s="21">
        <v>7.7506000000000004</v>
      </c>
      <c r="AA306" s="21">
        <v>7.7506000000000004</v>
      </c>
      <c r="AB306" s="21">
        <v>9.4189000000000007</v>
      </c>
      <c r="AC306" s="21">
        <v>9.2126000000000001</v>
      </c>
      <c r="AD306" s="21">
        <v>9.8010999999999999</v>
      </c>
      <c r="AE306" s="21">
        <v>10.3286</v>
      </c>
      <c r="AF306" s="21">
        <v>13.458500000000001</v>
      </c>
      <c r="AG306" s="21">
        <v>15.6279</v>
      </c>
      <c r="AH306" s="16">
        <v>44.642857142857146</v>
      </c>
      <c r="AI306" s="16">
        <v>42.918454935622321</v>
      </c>
      <c r="AJ306" s="16">
        <v>49.09365558912387</v>
      </c>
      <c r="AK306" s="16">
        <v>45.045045045045043</v>
      </c>
      <c r="AL306" s="16">
        <v>44.169611307420496</v>
      </c>
      <c r="AM306" s="16">
        <v>43.196544276457885</v>
      </c>
      <c r="AN306" s="16">
        <v>49.189814814814817</v>
      </c>
      <c r="AO306" s="16">
        <v>28.240190249702735</v>
      </c>
      <c r="AP306" s="16">
        <v>58.548009367681495</v>
      </c>
      <c r="AQ306" s="16">
        <v>58.548009367681495</v>
      </c>
      <c r="AR306" s="16">
        <v>43.964828137490017</v>
      </c>
      <c r="AS306" s="16">
        <v>19.896193771626294</v>
      </c>
      <c r="AT306" s="16">
        <v>50.420168067226889</v>
      </c>
      <c r="AU306" s="16">
        <v>22.058823529411768</v>
      </c>
      <c r="AV306" s="16">
        <v>21.428571428571431</v>
      </c>
      <c r="AW306" s="16">
        <v>23.913043478260875</v>
      </c>
      <c r="AX306" s="9"/>
      <c r="AY306" s="5">
        <v>0.97833045800000007</v>
      </c>
      <c r="AZ306" s="5">
        <v>0.70165797800000007</v>
      </c>
      <c r="BA306" s="5">
        <v>0.62170031199999998</v>
      </c>
    </row>
    <row r="307" spans="1:53" x14ac:dyDescent="0.2">
      <c r="A307" t="s">
        <v>315</v>
      </c>
      <c r="B307" s="16" t="s">
        <v>15</v>
      </c>
      <c r="C307" s="16">
        <v>1.3</v>
      </c>
      <c r="D307" s="16">
        <v>1.5</v>
      </c>
      <c r="E307" s="16">
        <v>1.18</v>
      </c>
      <c r="F307" s="16">
        <v>0.87</v>
      </c>
      <c r="G307" s="16">
        <v>0.88</v>
      </c>
      <c r="H307" s="16">
        <v>0.8</v>
      </c>
      <c r="I307" s="16">
        <v>1.25</v>
      </c>
      <c r="J307" s="16">
        <v>1.43</v>
      </c>
      <c r="K307" s="16">
        <v>1.17</v>
      </c>
      <c r="L307" s="16">
        <v>1.25</v>
      </c>
      <c r="M307" s="16">
        <v>2.48</v>
      </c>
      <c r="N307" s="16">
        <v>1.65</v>
      </c>
      <c r="O307" s="16">
        <v>1.79</v>
      </c>
      <c r="P307" s="16">
        <v>0.75</v>
      </c>
      <c r="Q307" s="16">
        <v>0.65</v>
      </c>
      <c r="R307" s="21">
        <v>3.7302</v>
      </c>
      <c r="S307" s="21">
        <v>6.8517000000000001</v>
      </c>
      <c r="T307" s="21">
        <v>7.4649000000000001</v>
      </c>
      <c r="U307" s="21">
        <v>7.4268000000000001</v>
      </c>
      <c r="V307" s="21">
        <v>7.3227000000000002</v>
      </c>
      <c r="W307" s="21">
        <v>7.5</v>
      </c>
      <c r="X307" s="21">
        <v>7.4534000000000002</v>
      </c>
      <c r="Y307" s="21">
        <v>7.9631999999999996</v>
      </c>
      <c r="Z307" s="21">
        <v>8.1464999999999996</v>
      </c>
      <c r="AA307" s="21">
        <v>7.7658000000000005</v>
      </c>
      <c r="AB307" s="21">
        <v>7.9595000000000002</v>
      </c>
      <c r="AC307" s="21">
        <v>9.2423999999999999</v>
      </c>
      <c r="AD307" s="21">
        <v>8.5565999999999995</v>
      </c>
      <c r="AE307" s="21">
        <v>8.4421999999999997</v>
      </c>
      <c r="AF307" s="21">
        <v>8.6094000000000008</v>
      </c>
      <c r="AG307" s="21">
        <v>8.1549999999999994</v>
      </c>
      <c r="AH307" s="16" t="s">
        <v>15</v>
      </c>
      <c r="AI307" s="16">
        <v>69.518716577540104</v>
      </c>
      <c r="AJ307" s="16">
        <v>78.406774345303432</v>
      </c>
      <c r="AK307" s="16">
        <v>90.07633587786259</v>
      </c>
      <c r="AL307" s="16">
        <v>88.775510204081627</v>
      </c>
      <c r="AM307" s="16">
        <v>88</v>
      </c>
      <c r="AN307" s="16">
        <v>84.21052631578948</v>
      </c>
      <c r="AO307" s="16">
        <v>99.206349206349216</v>
      </c>
      <c r="AP307" s="16">
        <v>100.70422535211267</v>
      </c>
      <c r="AQ307" s="16">
        <v>107.33944954128438</v>
      </c>
      <c r="AR307" s="16">
        <v>95.419847328244273</v>
      </c>
      <c r="AS307" s="16">
        <v>99.598393574297177</v>
      </c>
      <c r="AT307" s="16">
        <v>74.660633484162901</v>
      </c>
      <c r="AU307" s="16">
        <v>100</v>
      </c>
      <c r="AV307" s="16">
        <v>43.859649122807021</v>
      </c>
      <c r="AW307" s="16">
        <v>58.035714285714278</v>
      </c>
      <c r="AX307" s="9"/>
      <c r="AY307" s="5">
        <v>0.497297459</v>
      </c>
      <c r="AZ307" s="5">
        <v>0.58397301400000012</v>
      </c>
      <c r="BA307" s="5">
        <v>0.52965778900000005</v>
      </c>
    </row>
    <row r="308" spans="1:53" x14ac:dyDescent="0.2">
      <c r="A308" t="s">
        <v>316</v>
      </c>
      <c r="B308" s="16" t="s">
        <v>15</v>
      </c>
      <c r="C308" s="16" t="s">
        <v>15</v>
      </c>
      <c r="D308" s="16" t="s">
        <v>15</v>
      </c>
      <c r="E308" s="16" t="s">
        <v>15</v>
      </c>
      <c r="F308" s="16" t="s">
        <v>15</v>
      </c>
      <c r="G308" s="16" t="s">
        <v>15</v>
      </c>
      <c r="H308" s="16" t="s">
        <v>15</v>
      </c>
      <c r="I308" s="16" t="s">
        <v>15</v>
      </c>
      <c r="J308" s="16" t="s">
        <v>15</v>
      </c>
      <c r="K308" s="16" t="s">
        <v>15</v>
      </c>
      <c r="L308" s="16" t="s">
        <v>15</v>
      </c>
      <c r="M308" s="16">
        <v>0.73</v>
      </c>
      <c r="N308" s="16">
        <v>0.8</v>
      </c>
      <c r="O308" s="16">
        <v>0.75</v>
      </c>
      <c r="P308" s="16">
        <v>0.9</v>
      </c>
      <c r="Q308" s="16">
        <v>0.75</v>
      </c>
      <c r="R308" s="21" t="s">
        <v>15</v>
      </c>
      <c r="S308" s="21" t="s">
        <v>15</v>
      </c>
      <c r="T308" s="21" t="s">
        <v>15</v>
      </c>
      <c r="U308" s="21" t="s">
        <v>15</v>
      </c>
      <c r="V308" s="21" t="s">
        <v>15</v>
      </c>
      <c r="W308" s="21" t="s">
        <v>15</v>
      </c>
      <c r="X308" s="21" t="s">
        <v>15</v>
      </c>
      <c r="Y308" s="21" t="s">
        <v>15</v>
      </c>
      <c r="Z308" s="21" t="s">
        <v>15</v>
      </c>
      <c r="AA308" s="21" t="s">
        <v>15</v>
      </c>
      <c r="AB308" s="21" t="s">
        <v>15</v>
      </c>
      <c r="AC308" s="21">
        <v>4.5170000000000003</v>
      </c>
      <c r="AD308" s="21">
        <v>4.7732999999999999</v>
      </c>
      <c r="AE308" s="21">
        <v>4.9461000000000004</v>
      </c>
      <c r="AF308" s="21">
        <v>5.2011000000000003</v>
      </c>
      <c r="AG308" s="21">
        <v>5.0305</v>
      </c>
      <c r="AH308" s="16" t="s">
        <v>15</v>
      </c>
      <c r="AI308" s="16" t="s">
        <v>15</v>
      </c>
      <c r="AJ308" s="16" t="s">
        <v>15</v>
      </c>
      <c r="AK308" s="16" t="s">
        <v>15</v>
      </c>
      <c r="AL308" s="16" t="s">
        <v>15</v>
      </c>
      <c r="AM308" s="16" t="s">
        <v>15</v>
      </c>
      <c r="AN308" s="16" t="s">
        <v>15</v>
      </c>
      <c r="AO308" s="16" t="s">
        <v>15</v>
      </c>
      <c r="AP308" s="16" t="s">
        <v>15</v>
      </c>
      <c r="AQ308" s="16" t="s">
        <v>15</v>
      </c>
      <c r="AR308" s="16" t="s">
        <v>15</v>
      </c>
      <c r="AS308" s="16">
        <v>69.523809523809518</v>
      </c>
      <c r="AT308" s="16">
        <v>89.887640449438209</v>
      </c>
      <c r="AU308" s="16">
        <v>81.521739130434781</v>
      </c>
      <c r="AV308" s="16">
        <v>85.421412300683357</v>
      </c>
      <c r="AW308" s="16">
        <v>98.68421052631578</v>
      </c>
      <c r="AX308" s="9"/>
      <c r="AY308" s="5">
        <v>0.72212172099999994</v>
      </c>
      <c r="AZ308" s="5">
        <v>0.82251190800000007</v>
      </c>
      <c r="BA308" s="5">
        <v>0.83274930700000005</v>
      </c>
    </row>
    <row r="309" spans="1:53" x14ac:dyDescent="0.2">
      <c r="A309" t="s">
        <v>639</v>
      </c>
      <c r="B309" s="16">
        <v>1.25</v>
      </c>
      <c r="C309" s="16">
        <v>1.1000000000000001</v>
      </c>
      <c r="D309" s="16">
        <v>1</v>
      </c>
      <c r="E309" s="16">
        <v>1.5</v>
      </c>
      <c r="F309" s="16">
        <v>1.5</v>
      </c>
      <c r="G309" s="16">
        <v>1.1000000000000001</v>
      </c>
      <c r="H309" s="16">
        <v>1.1000000000000001</v>
      </c>
      <c r="I309" s="16">
        <v>1.6</v>
      </c>
      <c r="J309" s="16">
        <v>2.1</v>
      </c>
      <c r="K309" s="16">
        <v>2.67</v>
      </c>
      <c r="L309" s="16">
        <v>3.7</v>
      </c>
      <c r="M309" s="16">
        <v>3.87</v>
      </c>
      <c r="N309" s="16">
        <v>3</v>
      </c>
      <c r="O309" s="16">
        <v>4.2</v>
      </c>
      <c r="P309" s="16">
        <v>4.4000000000000004</v>
      </c>
      <c r="Q309" s="16">
        <v>4.0999999999999996</v>
      </c>
      <c r="R309" s="21">
        <v>20.436900000000001</v>
      </c>
      <c r="S309" s="21">
        <v>21.894500000000001</v>
      </c>
      <c r="T309" s="21">
        <v>22.9818</v>
      </c>
      <c r="U309" s="21">
        <v>25.405799999999999</v>
      </c>
      <c r="V309" s="21">
        <v>26.9833</v>
      </c>
      <c r="W309" s="21">
        <v>28.006699999999999</v>
      </c>
      <c r="X309" s="21">
        <v>28.006699999999999</v>
      </c>
      <c r="Y309" s="21">
        <v>32.676600000000001</v>
      </c>
      <c r="Z309" s="21">
        <v>36.268299999999996</v>
      </c>
      <c r="AA309" s="21">
        <v>40.813200000000002</v>
      </c>
      <c r="AB309" s="21">
        <v>48.015500000000003</v>
      </c>
      <c r="AC309" s="21">
        <v>54.040999999999997</v>
      </c>
      <c r="AD309" s="21">
        <v>57.567</v>
      </c>
      <c r="AE309" s="21">
        <v>68.9101</v>
      </c>
      <c r="AF309" s="21">
        <v>85.647599999999997</v>
      </c>
      <c r="AG309" s="21">
        <v>87.953999999999994</v>
      </c>
      <c r="AH309" s="16">
        <v>38.109756097560968</v>
      </c>
      <c r="AI309" s="16">
        <v>40.293040293040292</v>
      </c>
      <c r="AJ309" s="16">
        <v>45.454545454545453</v>
      </c>
      <c r="AK309" s="16">
        <v>43.604651162790695</v>
      </c>
      <c r="AL309" s="16">
        <v>48.387096774193544</v>
      </c>
      <c r="AM309" s="16">
        <v>43.30708661417323</v>
      </c>
      <c r="AN309" s="16">
        <v>31.25</v>
      </c>
      <c r="AO309" s="16">
        <v>42.440318302387269</v>
      </c>
      <c r="AP309" s="16">
        <v>40.307101727447218</v>
      </c>
      <c r="AQ309" s="16">
        <v>40.090090090090087</v>
      </c>
      <c r="AR309" s="16">
        <v>40.393013100436683</v>
      </c>
      <c r="AS309" s="16">
        <v>39.651639344262293</v>
      </c>
      <c r="AT309" s="16">
        <v>40.376850605652756</v>
      </c>
      <c r="AU309" s="16">
        <v>39.772727272727273</v>
      </c>
      <c r="AV309" s="16">
        <v>40.329972502291476</v>
      </c>
      <c r="AW309" s="16">
        <v>40.594059405940591</v>
      </c>
      <c r="AX309" s="9"/>
      <c r="AY309" s="5">
        <v>0.68573944800000008</v>
      </c>
      <c r="AZ309" s="5">
        <v>0.707051545</v>
      </c>
      <c r="BA309" s="5">
        <v>0.59365806500000007</v>
      </c>
    </row>
    <row r="310" spans="1:53" x14ac:dyDescent="0.2">
      <c r="A310" t="s">
        <v>317</v>
      </c>
      <c r="B310" s="16" t="s">
        <v>15</v>
      </c>
      <c r="C310" s="16" t="s">
        <v>15</v>
      </c>
      <c r="D310" s="16">
        <v>0.5</v>
      </c>
      <c r="E310" s="16">
        <v>1.3</v>
      </c>
      <c r="F310" s="16">
        <v>1.6</v>
      </c>
      <c r="G310" s="16">
        <v>1.29</v>
      </c>
      <c r="H310" s="16">
        <v>1.6</v>
      </c>
      <c r="I310" s="16">
        <v>1.8</v>
      </c>
      <c r="J310" s="16">
        <v>1.9</v>
      </c>
      <c r="K310" s="16">
        <v>2</v>
      </c>
      <c r="L310" s="16">
        <v>2.2999999999999998</v>
      </c>
      <c r="M310" s="16">
        <v>2.11</v>
      </c>
      <c r="N310" s="16">
        <v>0.55000000000000004</v>
      </c>
      <c r="O310" s="16">
        <v>0.08</v>
      </c>
      <c r="P310" s="16" t="s">
        <v>15</v>
      </c>
      <c r="Q310" s="16" t="s">
        <v>15</v>
      </c>
      <c r="R310" s="21" t="s">
        <v>15</v>
      </c>
      <c r="S310" s="21" t="s">
        <v>15</v>
      </c>
      <c r="T310" s="21" t="s">
        <v>15</v>
      </c>
      <c r="U310" s="21">
        <v>9.0551999999999992</v>
      </c>
      <c r="V310" s="21">
        <v>9.8742999999999999</v>
      </c>
      <c r="W310" s="21">
        <v>10.138400000000001</v>
      </c>
      <c r="X310" s="21">
        <v>10.449400000000001</v>
      </c>
      <c r="Y310" s="21">
        <v>10.852499999999999</v>
      </c>
      <c r="Z310" s="21">
        <v>11.1799</v>
      </c>
      <c r="AA310" s="21">
        <v>11.054</v>
      </c>
      <c r="AB310" s="21">
        <v>11.613899999999999</v>
      </c>
      <c r="AC310" s="21">
        <v>11.4964</v>
      </c>
      <c r="AD310" s="21">
        <v>10.677199999999999</v>
      </c>
      <c r="AE310" s="21">
        <v>10.704499999999999</v>
      </c>
      <c r="AF310" s="21">
        <v>9.5648999999999997</v>
      </c>
      <c r="AG310" s="21">
        <v>5.8655999999999997</v>
      </c>
      <c r="AH310" s="16" t="s">
        <v>15</v>
      </c>
      <c r="AI310" s="16" t="s">
        <v>15</v>
      </c>
      <c r="AJ310" s="16" t="s">
        <v>15</v>
      </c>
      <c r="AK310" s="16">
        <v>80.745341614906835</v>
      </c>
      <c r="AL310" s="16">
        <v>73.05936073059361</v>
      </c>
      <c r="AM310" s="16">
        <v>79.629629629629633</v>
      </c>
      <c r="AN310" s="16">
        <v>89.385474860335208</v>
      </c>
      <c r="AO310" s="16">
        <v>89.10891089108911</v>
      </c>
      <c r="AP310" s="16">
        <v>91.787439613526573</v>
      </c>
      <c r="AQ310" s="16">
        <v>101.5228426395939</v>
      </c>
      <c r="AR310" s="16">
        <v>89.843749999999986</v>
      </c>
      <c r="AS310" s="16">
        <v>95.045045045045029</v>
      </c>
      <c r="AT310" s="16">
        <v>91.666666666666671</v>
      </c>
      <c r="AU310" s="16">
        <v>100</v>
      </c>
      <c r="AV310" s="16" t="s">
        <v>15</v>
      </c>
      <c r="AW310" s="16" t="s">
        <v>15</v>
      </c>
      <c r="AX310" s="9"/>
      <c r="AY310" s="5">
        <v>0.79630217800000003</v>
      </c>
      <c r="AZ310" s="5">
        <v>1.2364436700000001</v>
      </c>
      <c r="BA310" s="5">
        <v>1.0744926100000001</v>
      </c>
    </row>
    <row r="311" spans="1:53" x14ac:dyDescent="0.2">
      <c r="A311" t="s">
        <v>318</v>
      </c>
      <c r="B311" s="16" t="s">
        <v>15</v>
      </c>
      <c r="C311" s="16">
        <v>0.05</v>
      </c>
      <c r="D311" s="16">
        <v>0.25</v>
      </c>
      <c r="E311" s="16">
        <v>0.33</v>
      </c>
      <c r="F311" s="16">
        <v>0.35</v>
      </c>
      <c r="G311" s="16">
        <v>0.33</v>
      </c>
      <c r="H311" s="16">
        <v>0.3</v>
      </c>
      <c r="I311" s="16">
        <v>0.6</v>
      </c>
      <c r="J311" s="16">
        <v>0.8</v>
      </c>
      <c r="K311" s="16">
        <v>0.5</v>
      </c>
      <c r="L311" s="16">
        <v>0.18</v>
      </c>
      <c r="M311" s="16">
        <v>0.2</v>
      </c>
      <c r="N311" s="16">
        <v>0.2</v>
      </c>
      <c r="O311" s="16">
        <v>0.7</v>
      </c>
      <c r="P311" s="16">
        <v>1.3599999999999999</v>
      </c>
      <c r="Q311" s="16">
        <v>0.68</v>
      </c>
      <c r="R311" s="21">
        <v>0.90439999999999998</v>
      </c>
      <c r="S311" s="21">
        <v>1.0501</v>
      </c>
      <c r="T311" s="21">
        <v>1.5352000000000001</v>
      </c>
      <c r="U311" s="21">
        <v>2.0819999999999999</v>
      </c>
      <c r="V311" s="21">
        <v>2.3513999999999999</v>
      </c>
      <c r="W311" s="21">
        <v>2.6772</v>
      </c>
      <c r="X311" s="21">
        <v>3.0829</v>
      </c>
      <c r="Y311" s="21">
        <v>3.6585000000000001</v>
      </c>
      <c r="Z311" s="21">
        <v>4.4924999999999997</v>
      </c>
      <c r="AA311" s="21">
        <v>4.6780999999999997</v>
      </c>
      <c r="AB311" s="21">
        <v>4.5277000000000003</v>
      </c>
      <c r="AC311" s="21">
        <v>4.7137000000000002</v>
      </c>
      <c r="AD311" s="21">
        <v>4.1379000000000001</v>
      </c>
      <c r="AE311" s="21">
        <v>4.9678000000000004</v>
      </c>
      <c r="AF311" s="21">
        <v>6.0214999999999996</v>
      </c>
      <c r="AG311" s="21">
        <v>5.0831</v>
      </c>
      <c r="AH311" s="16" t="s">
        <v>15</v>
      </c>
      <c r="AI311" s="16">
        <v>34.246575342465761</v>
      </c>
      <c r="AJ311" s="16">
        <v>76.92307692307692</v>
      </c>
      <c r="AK311" s="16">
        <v>53.225806451612911</v>
      </c>
      <c r="AL311" s="16">
        <v>50.724637681159422</v>
      </c>
      <c r="AM311" s="16">
        <v>50</v>
      </c>
      <c r="AN311" s="16">
        <v>42.25352112676056</v>
      </c>
      <c r="AO311" s="16">
        <v>52.173913043478258</v>
      </c>
      <c r="AP311" s="16">
        <v>49.382716049382715</v>
      </c>
      <c r="AQ311" s="16">
        <v>52.631578947368418</v>
      </c>
      <c r="AR311" s="16">
        <v>40</v>
      </c>
      <c r="AS311" s="16">
        <v>25.316455696202532</v>
      </c>
      <c r="AT311" s="16">
        <v>125</v>
      </c>
      <c r="AU311" s="16">
        <v>56.451612903225801</v>
      </c>
      <c r="AV311" s="16">
        <v>52.307692307692299</v>
      </c>
      <c r="AW311" s="16">
        <v>62.962962962962962</v>
      </c>
      <c r="AX311" s="9"/>
      <c r="AY311" s="5">
        <v>0.98440414200000004</v>
      </c>
      <c r="AZ311" s="5">
        <v>0.88040466500000014</v>
      </c>
      <c r="BA311" s="5">
        <v>1.0105712600000001</v>
      </c>
    </row>
    <row r="312" spans="1:53" x14ac:dyDescent="0.2">
      <c r="A312" t="s">
        <v>319</v>
      </c>
      <c r="B312" s="16" t="s">
        <v>15</v>
      </c>
      <c r="C312" s="16" t="s">
        <v>15</v>
      </c>
      <c r="D312" s="16" t="s">
        <v>15</v>
      </c>
      <c r="E312" s="16" t="s">
        <v>15</v>
      </c>
      <c r="F312" s="16" t="s">
        <v>15</v>
      </c>
      <c r="G312" s="16" t="s">
        <v>15</v>
      </c>
      <c r="H312" s="16" t="s">
        <v>15</v>
      </c>
      <c r="I312" s="16" t="s">
        <v>15</v>
      </c>
      <c r="J312" s="16" t="s">
        <v>15</v>
      </c>
      <c r="K312" s="16">
        <v>0.02</v>
      </c>
      <c r="L312" s="16" t="s">
        <v>15</v>
      </c>
      <c r="M312" s="16" t="s">
        <v>15</v>
      </c>
      <c r="N312" s="16" t="s">
        <v>15</v>
      </c>
      <c r="O312" s="16" t="s">
        <v>15</v>
      </c>
      <c r="P312" s="16" t="s">
        <v>15</v>
      </c>
      <c r="Q312" s="16" t="s">
        <v>15</v>
      </c>
      <c r="R312" s="21" t="s">
        <v>15</v>
      </c>
      <c r="S312" s="21" t="s">
        <v>15</v>
      </c>
      <c r="T312" s="21" t="s">
        <v>15</v>
      </c>
      <c r="U312" s="21" t="s">
        <v>15</v>
      </c>
      <c r="V312" s="21">
        <v>0.94630000000000003</v>
      </c>
      <c r="W312" s="21">
        <v>1.274</v>
      </c>
      <c r="X312" s="21">
        <v>1.5417000000000001</v>
      </c>
      <c r="Y312" s="21">
        <v>1.6254999999999999</v>
      </c>
      <c r="Z312" s="21">
        <v>1.7850999999999999</v>
      </c>
      <c r="AA312" s="21">
        <v>2.1522999999999999</v>
      </c>
      <c r="AB312" s="21">
        <v>2.9830999999999999</v>
      </c>
      <c r="AC312" s="21">
        <v>3.2845</v>
      </c>
      <c r="AD312" s="21">
        <v>4.6664000000000003</v>
      </c>
      <c r="AE312" s="21">
        <v>5.3384999999999998</v>
      </c>
      <c r="AF312" s="21">
        <v>4.7094000000000005</v>
      </c>
      <c r="AG312" s="21">
        <v>4.8887</v>
      </c>
      <c r="AH312" s="16" t="s">
        <v>15</v>
      </c>
      <c r="AI312" s="16" t="s">
        <v>15</v>
      </c>
      <c r="AJ312" s="16" t="s">
        <v>15</v>
      </c>
      <c r="AK312" s="16" t="s">
        <v>15</v>
      </c>
      <c r="AL312" s="16" t="s">
        <v>15</v>
      </c>
      <c r="AM312" s="16" t="s">
        <v>15</v>
      </c>
      <c r="AN312" s="16" t="s">
        <v>15</v>
      </c>
      <c r="AO312" s="16" t="s">
        <v>15</v>
      </c>
      <c r="AP312" s="16" t="s">
        <v>15</v>
      </c>
      <c r="AQ312" s="16">
        <v>6.666666666666667</v>
      </c>
      <c r="AR312" s="16" t="s">
        <v>15</v>
      </c>
      <c r="AS312" s="16" t="s">
        <v>15</v>
      </c>
      <c r="AT312" s="16" t="s">
        <v>15</v>
      </c>
      <c r="AU312" s="16" t="s">
        <v>15</v>
      </c>
      <c r="AV312" s="16" t="s">
        <v>15</v>
      </c>
      <c r="AW312" s="16" t="s">
        <v>15</v>
      </c>
      <c r="AX312" s="9"/>
      <c r="AY312" s="5">
        <v>0.38781207560000003</v>
      </c>
      <c r="AZ312" s="5">
        <v>0.85193120599999994</v>
      </c>
      <c r="BA312" s="5">
        <v>0.92474814599999999</v>
      </c>
    </row>
    <row r="313" spans="1:53" x14ac:dyDescent="0.2">
      <c r="A313" t="s">
        <v>320</v>
      </c>
      <c r="B313" s="16" t="s">
        <v>15</v>
      </c>
      <c r="C313" s="16" t="s">
        <v>15</v>
      </c>
      <c r="D313" s="16" t="s">
        <v>15</v>
      </c>
      <c r="E313" s="16" t="s">
        <v>15</v>
      </c>
      <c r="F313" s="16" t="s">
        <v>15</v>
      </c>
      <c r="G313" s="16" t="s">
        <v>15</v>
      </c>
      <c r="H313" s="16" t="s">
        <v>15</v>
      </c>
      <c r="I313" s="16" t="s">
        <v>15</v>
      </c>
      <c r="J313" s="16" t="s">
        <v>15</v>
      </c>
      <c r="K313" s="16" t="s">
        <v>15</v>
      </c>
      <c r="L313" s="16" t="s">
        <v>15</v>
      </c>
      <c r="M313" s="16">
        <v>0.25</v>
      </c>
      <c r="N313" s="16">
        <v>0.35</v>
      </c>
      <c r="O313" s="16">
        <v>0.4</v>
      </c>
      <c r="P313" s="16">
        <v>0.47</v>
      </c>
      <c r="Q313" s="16">
        <v>0.54</v>
      </c>
      <c r="R313" s="21" t="s">
        <v>15</v>
      </c>
      <c r="S313" s="21" t="s">
        <v>15</v>
      </c>
      <c r="T313" s="21" t="s">
        <v>15</v>
      </c>
      <c r="U313" s="21" t="s">
        <v>15</v>
      </c>
      <c r="V313" s="21" t="s">
        <v>15</v>
      </c>
      <c r="W313" s="21" t="s">
        <v>15</v>
      </c>
      <c r="X313" s="21" t="s">
        <v>15</v>
      </c>
      <c r="Y313" s="21" t="s">
        <v>15</v>
      </c>
      <c r="Z313" s="21" t="s">
        <v>15</v>
      </c>
      <c r="AA313" s="21" t="s">
        <v>15</v>
      </c>
      <c r="AB313" s="21" t="s">
        <v>15</v>
      </c>
      <c r="AC313" s="21">
        <v>4.2675999999999998</v>
      </c>
      <c r="AD313" s="21">
        <v>4.5978000000000003</v>
      </c>
      <c r="AE313" s="21">
        <v>5.0098000000000003</v>
      </c>
      <c r="AF313" s="21">
        <v>5.4085999999999999</v>
      </c>
      <c r="AG313" s="21">
        <v>6.0610999999999997</v>
      </c>
      <c r="AH313" s="16" t="s">
        <v>15</v>
      </c>
      <c r="AI313" s="16" t="s">
        <v>15</v>
      </c>
      <c r="AJ313" s="16" t="s">
        <v>15</v>
      </c>
      <c r="AK313" s="16" t="s">
        <v>15</v>
      </c>
      <c r="AL313" s="16" t="s">
        <v>15</v>
      </c>
      <c r="AM313" s="16" t="s">
        <v>15</v>
      </c>
      <c r="AN313" s="16" t="s">
        <v>15</v>
      </c>
      <c r="AO313" s="16" t="s">
        <v>15</v>
      </c>
      <c r="AP313" s="16" t="s">
        <v>15</v>
      </c>
      <c r="AQ313" s="16" t="s">
        <v>15</v>
      </c>
      <c r="AR313" s="16" t="s">
        <v>15</v>
      </c>
      <c r="AS313" s="16">
        <v>29.761904761904763</v>
      </c>
      <c r="AT313" s="16">
        <v>55.55555555555555</v>
      </c>
      <c r="AU313" s="16">
        <v>50</v>
      </c>
      <c r="AV313" s="16">
        <v>51.086956521739125</v>
      </c>
      <c r="AW313" s="16">
        <v>41.860465116279073</v>
      </c>
      <c r="AX313" s="9"/>
      <c r="AY313" s="5">
        <v>1.2324297000000002</v>
      </c>
      <c r="AZ313" s="5">
        <v>1.14576386</v>
      </c>
      <c r="BA313" s="5">
        <v>0.84417119900000004</v>
      </c>
    </row>
    <row r="314" spans="1:53" x14ac:dyDescent="0.2">
      <c r="A314" t="s">
        <v>692</v>
      </c>
      <c r="B314" s="16" t="s">
        <v>15</v>
      </c>
      <c r="C314" s="16" t="s">
        <v>15</v>
      </c>
      <c r="D314" s="16" t="s">
        <v>15</v>
      </c>
      <c r="E314" s="16" t="s">
        <v>15</v>
      </c>
      <c r="F314" s="16" t="s">
        <v>15</v>
      </c>
      <c r="G314" s="16">
        <v>0.28349999999999997</v>
      </c>
      <c r="H314" s="16">
        <v>0.47439999999999999</v>
      </c>
      <c r="I314" s="16">
        <v>0.47439999999999999</v>
      </c>
      <c r="J314" s="16">
        <v>8.72E-2</v>
      </c>
      <c r="K314" s="16">
        <v>8.72E-2</v>
      </c>
      <c r="L314" s="16">
        <v>8.72E-2</v>
      </c>
      <c r="M314" s="16" t="s">
        <v>15</v>
      </c>
      <c r="N314" s="16" t="s">
        <v>15</v>
      </c>
      <c r="O314" s="16" t="s">
        <v>15</v>
      </c>
      <c r="P314" s="16" t="s">
        <v>15</v>
      </c>
      <c r="Q314" s="16" t="s">
        <v>15</v>
      </c>
      <c r="R314" s="21" t="s">
        <v>15</v>
      </c>
      <c r="S314" s="21" t="s">
        <v>15</v>
      </c>
      <c r="T314" s="21" t="s">
        <v>15</v>
      </c>
      <c r="U314" s="21" t="s">
        <v>15</v>
      </c>
      <c r="V314" s="21" t="s">
        <v>15</v>
      </c>
      <c r="W314" s="21">
        <v>1.2797000000000001</v>
      </c>
      <c r="X314" s="21">
        <v>0.87070000000000003</v>
      </c>
      <c r="Y314" s="21">
        <v>0.93830000000000002</v>
      </c>
      <c r="Z314" s="21">
        <v>0.8427</v>
      </c>
      <c r="AA314" s="21">
        <v>0.8427</v>
      </c>
      <c r="AB314" s="21">
        <v>0.8427</v>
      </c>
      <c r="AC314" s="21">
        <v>2.8654999999999999</v>
      </c>
      <c r="AD314" s="21">
        <v>0.998</v>
      </c>
      <c r="AE314" s="21">
        <v>1.7530999999999999</v>
      </c>
      <c r="AF314" s="21">
        <v>1.8582000000000001</v>
      </c>
      <c r="AG314" s="21">
        <v>1.5030999999999999</v>
      </c>
      <c r="AH314" s="16" t="s">
        <v>15</v>
      </c>
      <c r="AI314" s="16" t="s">
        <v>15</v>
      </c>
      <c r="AJ314" s="16" t="s">
        <v>15</v>
      </c>
      <c r="AK314" s="16" t="s">
        <v>15</v>
      </c>
      <c r="AL314" s="16" t="s">
        <v>15</v>
      </c>
      <c r="AM314" s="16">
        <v>60.101759592961621</v>
      </c>
      <c r="AN314" s="16">
        <v>483.58817533129456</v>
      </c>
      <c r="AO314" s="16">
        <v>158.18606202067355</v>
      </c>
      <c r="AP314" s="16">
        <v>57.105435494433529</v>
      </c>
      <c r="AQ314" s="16">
        <v>57.105435494433529</v>
      </c>
      <c r="AR314" s="16">
        <v>57.105435494433529</v>
      </c>
      <c r="AS314" s="16" t="s">
        <v>15</v>
      </c>
      <c r="AT314" s="16" t="s">
        <v>15</v>
      </c>
      <c r="AU314" s="16" t="s">
        <v>15</v>
      </c>
      <c r="AV314" s="16" t="s">
        <v>15</v>
      </c>
      <c r="AW314" s="16" t="s">
        <v>15</v>
      </c>
      <c r="AX314" s="9"/>
      <c r="AY314" s="5">
        <v>0.55254485500000006</v>
      </c>
      <c r="AZ314" s="5">
        <v>1.1287384900000001</v>
      </c>
      <c r="BA314" s="5">
        <v>1.0890028</v>
      </c>
    </row>
    <row r="315" spans="1:53" x14ac:dyDescent="0.2">
      <c r="A315" t="s">
        <v>321</v>
      </c>
      <c r="B315" s="16">
        <v>10</v>
      </c>
      <c r="C315" s="16">
        <v>14</v>
      </c>
      <c r="D315" s="16">
        <v>15.5</v>
      </c>
      <c r="E315" s="16">
        <v>13</v>
      </c>
      <c r="F315" s="16">
        <v>9</v>
      </c>
      <c r="G315" s="16">
        <v>10</v>
      </c>
      <c r="H315" s="16">
        <v>8</v>
      </c>
      <c r="I315" s="16">
        <v>5</v>
      </c>
      <c r="J315" s="16">
        <v>17</v>
      </c>
      <c r="K315" s="16">
        <v>8</v>
      </c>
      <c r="L315" s="16">
        <v>3</v>
      </c>
      <c r="M315" s="16">
        <v>3</v>
      </c>
      <c r="N315" s="16">
        <v>9</v>
      </c>
      <c r="O315" s="16">
        <v>18</v>
      </c>
      <c r="P315" s="16">
        <v>9</v>
      </c>
      <c r="Q315" s="16" t="s">
        <v>15</v>
      </c>
      <c r="R315" s="21">
        <v>142.0675</v>
      </c>
      <c r="S315" s="21">
        <v>173.26840000000001</v>
      </c>
      <c r="T315" s="21">
        <v>210.04239999999999</v>
      </c>
      <c r="U315" s="21">
        <v>208.8956</v>
      </c>
      <c r="V315" s="21">
        <v>247.18879999999999</v>
      </c>
      <c r="W315" s="21">
        <v>267.03919999999999</v>
      </c>
      <c r="X315" s="21">
        <v>284.24829999999997</v>
      </c>
      <c r="Y315" s="21">
        <v>284.02159999999998</v>
      </c>
      <c r="Z315" s="21">
        <v>316.83339999999998</v>
      </c>
      <c r="AA315" s="21">
        <v>314.12150000000003</v>
      </c>
      <c r="AB315" s="21">
        <v>279.38549999999998</v>
      </c>
      <c r="AC315" s="21">
        <v>234.55779999999999</v>
      </c>
      <c r="AD315" s="21">
        <v>257.07400000000001</v>
      </c>
      <c r="AE315" s="21">
        <v>282.95170000000002</v>
      </c>
      <c r="AF315" s="21">
        <v>287.99340000000001</v>
      </c>
      <c r="AG315" s="21">
        <v>286.19299999999998</v>
      </c>
      <c r="AH315" s="16">
        <v>32.290354871000034</v>
      </c>
      <c r="AI315" s="16">
        <v>33.97975777286959</v>
      </c>
      <c r="AJ315" s="16">
        <v>30.528036554861831</v>
      </c>
      <c r="AK315" s="16">
        <v>30.345471521942109</v>
      </c>
      <c r="AL315" s="16">
        <v>39.456378781236303</v>
      </c>
      <c r="AM315" s="16">
        <v>34.662045060658578</v>
      </c>
      <c r="AN315" s="16">
        <v>29.400955531054755</v>
      </c>
      <c r="AO315" s="16">
        <v>267.37967914438502</v>
      </c>
      <c r="AP315" s="16">
        <v>46.575342465753423</v>
      </c>
      <c r="AQ315" s="16">
        <v>55.983205038488457</v>
      </c>
      <c r="AR315" s="16">
        <v>-12.875536480686694</v>
      </c>
      <c r="AS315" s="16">
        <v>-7.5225677031093268</v>
      </c>
      <c r="AT315" s="16">
        <v>35.615354174910962</v>
      </c>
      <c r="AU315" s="16">
        <v>50.790067720090292</v>
      </c>
      <c r="AV315" s="16">
        <v>38.054968287526428</v>
      </c>
      <c r="AW315" s="16" t="s">
        <v>15</v>
      </c>
      <c r="AX315" s="9"/>
      <c r="AY315" s="5">
        <v>0.440747047</v>
      </c>
      <c r="AZ315" s="5">
        <v>0.60818306199999994</v>
      </c>
      <c r="BA315" s="5">
        <v>0.51928645699999998</v>
      </c>
    </row>
    <row r="316" spans="1:53" x14ac:dyDescent="0.2">
      <c r="A316" t="s">
        <v>322</v>
      </c>
      <c r="B316" s="16">
        <v>0.4</v>
      </c>
      <c r="C316" s="16">
        <v>1</v>
      </c>
      <c r="D316" s="16">
        <v>1.4</v>
      </c>
      <c r="E316" s="16">
        <v>0.7</v>
      </c>
      <c r="F316" s="16">
        <v>0.6</v>
      </c>
      <c r="G316" s="16">
        <v>0.7</v>
      </c>
      <c r="H316" s="16">
        <v>0.7</v>
      </c>
      <c r="I316" s="16">
        <v>0.85</v>
      </c>
      <c r="J316" s="16">
        <v>2.9</v>
      </c>
      <c r="K316" s="16">
        <v>1.6</v>
      </c>
      <c r="L316" s="16">
        <v>1.7</v>
      </c>
      <c r="M316" s="16" t="s">
        <v>15</v>
      </c>
      <c r="N316" s="16">
        <v>1.7</v>
      </c>
      <c r="O316" s="16">
        <v>1.65</v>
      </c>
      <c r="P316" s="16">
        <v>1.55</v>
      </c>
      <c r="Q316" s="16">
        <v>1.55</v>
      </c>
      <c r="R316" s="21">
        <v>10.9016</v>
      </c>
      <c r="S316" s="21">
        <v>11.4108</v>
      </c>
      <c r="T316" s="21">
        <v>11.8155</v>
      </c>
      <c r="U316" s="21">
        <v>10.6815</v>
      </c>
      <c r="V316" s="21">
        <v>10.7156</v>
      </c>
      <c r="W316" s="21">
        <v>11.0731</v>
      </c>
      <c r="X316" s="21">
        <v>10.958500000000001</v>
      </c>
      <c r="Y316" s="21">
        <v>11.248900000000001</v>
      </c>
      <c r="Z316" s="21">
        <v>12.075200000000001</v>
      </c>
      <c r="AA316" s="21">
        <v>10.662800000000001</v>
      </c>
      <c r="AB316" s="21">
        <v>10.452</v>
      </c>
      <c r="AC316" s="21">
        <v>11.2707</v>
      </c>
      <c r="AD316" s="21">
        <v>11.2499</v>
      </c>
      <c r="AE316" s="21">
        <v>10.7829</v>
      </c>
      <c r="AF316" s="21">
        <v>11.065899999999999</v>
      </c>
      <c r="AG316" s="21">
        <v>10.058400000000001</v>
      </c>
      <c r="AH316" s="16">
        <v>95.238095238095241</v>
      </c>
      <c r="AI316" s="16">
        <v>81.300813008130078</v>
      </c>
      <c r="AJ316" s="16">
        <v>93.959731543624159</v>
      </c>
      <c r="AK316" s="16">
        <v>80.831408775981515</v>
      </c>
      <c r="AL316" s="16">
        <v>82.191780821917803</v>
      </c>
      <c r="AM316" s="16">
        <v>72.916666666666657</v>
      </c>
      <c r="AN316" s="16">
        <v>116.66666666666667</v>
      </c>
      <c r="AO316" s="16">
        <v>84.158415841584159</v>
      </c>
      <c r="AP316" s="16">
        <v>181.24999999999997</v>
      </c>
      <c r="AQ316" s="16">
        <v>102.56410256410258</v>
      </c>
      <c r="AR316" s="16">
        <v>103.03030303030303</v>
      </c>
      <c r="AS316" s="16" t="s">
        <v>15</v>
      </c>
      <c r="AT316" s="16">
        <v>86.294416243654823</v>
      </c>
      <c r="AU316" s="16">
        <v>105.09554140127389</v>
      </c>
      <c r="AV316" s="16">
        <v>100</v>
      </c>
      <c r="AW316" s="16">
        <v>134.78260869565219</v>
      </c>
      <c r="AX316" s="9"/>
      <c r="AY316" s="5">
        <v>0.52304294600000001</v>
      </c>
      <c r="AZ316" s="5">
        <v>0.50507857100000009</v>
      </c>
      <c r="BA316" s="5">
        <v>0.46654064000000006</v>
      </c>
    </row>
    <row r="317" spans="1:53" x14ac:dyDescent="0.2">
      <c r="A317" t="s">
        <v>323</v>
      </c>
      <c r="B317" s="16">
        <v>2.5</v>
      </c>
      <c r="C317" s="16">
        <v>0.33</v>
      </c>
      <c r="D317" s="16">
        <v>0.5</v>
      </c>
      <c r="E317" s="16">
        <v>0.33</v>
      </c>
      <c r="F317" s="16">
        <v>0.35</v>
      </c>
      <c r="G317" s="16">
        <v>0.5</v>
      </c>
      <c r="H317" s="16">
        <v>0.45</v>
      </c>
      <c r="I317" s="16">
        <v>0.33</v>
      </c>
      <c r="J317" s="16">
        <v>0.45</v>
      </c>
      <c r="K317" s="16">
        <v>0.45</v>
      </c>
      <c r="L317" s="16">
        <v>0.33</v>
      </c>
      <c r="M317" s="16">
        <v>0.45</v>
      </c>
      <c r="N317" s="16">
        <v>0.5</v>
      </c>
      <c r="O317" s="16">
        <v>0.33</v>
      </c>
      <c r="P317" s="16">
        <v>0.35</v>
      </c>
      <c r="Q317" s="16">
        <v>0.35</v>
      </c>
      <c r="R317" s="21">
        <v>7.3174999999999999</v>
      </c>
      <c r="S317" s="21">
        <v>2.0769000000000002</v>
      </c>
      <c r="T317" s="21">
        <v>2.4173999999999998</v>
      </c>
      <c r="U317" s="21">
        <v>2.5514999999999999</v>
      </c>
      <c r="V317" s="21">
        <v>2.6823999999999999</v>
      </c>
      <c r="W317" s="21">
        <v>2.9192</v>
      </c>
      <c r="X317" s="21">
        <v>3.0567000000000002</v>
      </c>
      <c r="Y317" s="21">
        <v>3.0203000000000002</v>
      </c>
      <c r="Z317" s="21">
        <v>2.9337</v>
      </c>
      <c r="AA317" s="21">
        <v>3.8313000000000001</v>
      </c>
      <c r="AB317" s="21">
        <v>3.9419</v>
      </c>
      <c r="AC317" s="21">
        <v>4.1524999999999999</v>
      </c>
      <c r="AD317" s="21">
        <v>4.3463000000000003</v>
      </c>
      <c r="AE317" s="21">
        <v>4.2942</v>
      </c>
      <c r="AF317" s="21">
        <v>4.4789000000000003</v>
      </c>
      <c r="AG317" s="21">
        <v>4.4745999999999997</v>
      </c>
      <c r="AH317" s="16">
        <v>55.449585237102418</v>
      </c>
      <c r="AI317" s="16">
        <v>54.187192118226605</v>
      </c>
      <c r="AJ317" s="16">
        <v>74.626865671641781</v>
      </c>
      <c r="AK317" s="16">
        <v>89.189189189189193</v>
      </c>
      <c r="AL317" s="16">
        <v>76.086956521739125</v>
      </c>
      <c r="AM317" s="16">
        <v>84.745762711864415</v>
      </c>
      <c r="AN317" s="16">
        <v>69.230769230769226</v>
      </c>
      <c r="AO317" s="16">
        <v>76.744186046511629</v>
      </c>
      <c r="AP317" s="16">
        <v>173.07692307692309</v>
      </c>
      <c r="AQ317" s="16">
        <v>83.333333333333329</v>
      </c>
      <c r="AR317" s="16">
        <v>80.487804878048792</v>
      </c>
      <c r="AS317" s="16">
        <v>84.905660377358487</v>
      </c>
      <c r="AT317" s="16">
        <v>81.967213114754102</v>
      </c>
      <c r="AU317" s="16">
        <v>73.333333333333343</v>
      </c>
      <c r="AV317" s="16">
        <v>70</v>
      </c>
      <c r="AW317" s="16">
        <v>100</v>
      </c>
      <c r="AX317" s="9"/>
      <c r="AY317" s="5">
        <v>0.56155689100000006</v>
      </c>
      <c r="AZ317" s="5">
        <v>0.76432763400000003</v>
      </c>
      <c r="BA317" s="5">
        <v>0.81200550400000004</v>
      </c>
    </row>
    <row r="318" spans="1:53" x14ac:dyDescent="0.2">
      <c r="A318" t="s">
        <v>693</v>
      </c>
      <c r="B318" s="16" t="s">
        <v>15</v>
      </c>
      <c r="C318" s="16" t="s">
        <v>15</v>
      </c>
      <c r="D318" s="16" t="s">
        <v>15</v>
      </c>
      <c r="E318" s="16" t="s">
        <v>15</v>
      </c>
      <c r="F318" s="16" t="s">
        <v>15</v>
      </c>
      <c r="G318" s="16" t="s">
        <v>15</v>
      </c>
      <c r="H318" s="16" t="s">
        <v>15</v>
      </c>
      <c r="I318" s="16" t="s">
        <v>15</v>
      </c>
      <c r="J318" s="16" t="s">
        <v>15</v>
      </c>
      <c r="K318" s="16" t="s">
        <v>15</v>
      </c>
      <c r="L318" s="16" t="s">
        <v>15</v>
      </c>
      <c r="M318" s="16" t="s">
        <v>15</v>
      </c>
      <c r="N318" s="16" t="s">
        <v>15</v>
      </c>
      <c r="O318" s="16" t="s">
        <v>15</v>
      </c>
      <c r="P318" s="16">
        <v>0.03</v>
      </c>
      <c r="Q318" s="16">
        <v>0.1</v>
      </c>
      <c r="R318" s="21" t="s">
        <v>15</v>
      </c>
      <c r="S318" s="21" t="s">
        <v>15</v>
      </c>
      <c r="T318" s="21" t="s">
        <v>15</v>
      </c>
      <c r="U318" s="21" t="s">
        <v>15</v>
      </c>
      <c r="V318" s="21" t="s">
        <v>15</v>
      </c>
      <c r="W318" s="21" t="s">
        <v>15</v>
      </c>
      <c r="X318" s="21" t="s">
        <v>15</v>
      </c>
      <c r="Y318" s="21" t="s">
        <v>15</v>
      </c>
      <c r="Z318" s="21" t="s">
        <v>15</v>
      </c>
      <c r="AA318" s="21" t="s">
        <v>15</v>
      </c>
      <c r="AB318" s="21" t="s">
        <v>15</v>
      </c>
      <c r="AC318" s="21" t="s">
        <v>15</v>
      </c>
      <c r="AD318" s="21" t="s">
        <v>15</v>
      </c>
      <c r="AE318" s="21" t="s">
        <v>15</v>
      </c>
      <c r="AF318" s="21">
        <v>0.54290000000000005</v>
      </c>
      <c r="AG318" s="21">
        <v>0.92820000000000003</v>
      </c>
      <c r="AH318" s="16" t="s">
        <v>15</v>
      </c>
      <c r="AI318" s="16" t="s">
        <v>15</v>
      </c>
      <c r="AJ318" s="16" t="s">
        <v>15</v>
      </c>
      <c r="AK318" s="16" t="s">
        <v>15</v>
      </c>
      <c r="AL318" s="16" t="s">
        <v>15</v>
      </c>
      <c r="AM318" s="16" t="s">
        <v>15</v>
      </c>
      <c r="AN318" s="16" t="s">
        <v>15</v>
      </c>
      <c r="AO318" s="16" t="s">
        <v>15</v>
      </c>
      <c r="AP318" s="16" t="s">
        <v>15</v>
      </c>
      <c r="AQ318" s="16" t="s">
        <v>15</v>
      </c>
      <c r="AR318" s="16" t="s">
        <v>15</v>
      </c>
      <c r="AS318" s="16" t="s">
        <v>15</v>
      </c>
      <c r="AT318" s="16" t="s">
        <v>15</v>
      </c>
      <c r="AU318" s="16" t="s">
        <v>15</v>
      </c>
      <c r="AV318" s="16">
        <v>18.75</v>
      </c>
      <c r="AW318" s="16">
        <v>83.333333333333343</v>
      </c>
      <c r="AX318" s="9"/>
      <c r="AY318" s="5">
        <v>0.60915328899999999</v>
      </c>
      <c r="AZ318" s="5">
        <v>0.70588902800000008</v>
      </c>
      <c r="BA318" s="5">
        <v>0.70588902800000008</v>
      </c>
    </row>
    <row r="319" spans="1:53" x14ac:dyDescent="0.2">
      <c r="A319" t="s">
        <v>324</v>
      </c>
      <c r="B319" s="16" t="s">
        <v>15</v>
      </c>
      <c r="C319" s="16">
        <v>0.21690000000000001</v>
      </c>
      <c r="D319" s="16">
        <v>0.17050000000000001</v>
      </c>
      <c r="E319" s="16">
        <v>0.17050000000000001</v>
      </c>
      <c r="F319" s="16" t="s">
        <v>15</v>
      </c>
      <c r="G319" s="16" t="s">
        <v>15</v>
      </c>
      <c r="H319" s="16" t="s">
        <v>15</v>
      </c>
      <c r="I319" s="16" t="s">
        <v>15</v>
      </c>
      <c r="J319" s="16" t="s">
        <v>15</v>
      </c>
      <c r="K319" s="16" t="s">
        <v>15</v>
      </c>
      <c r="L319" s="16" t="s">
        <v>15</v>
      </c>
      <c r="M319" s="16" t="s">
        <v>15</v>
      </c>
      <c r="N319" s="16">
        <v>5.1000000000000004E-3</v>
      </c>
      <c r="O319" s="16" t="s">
        <v>15</v>
      </c>
      <c r="P319" s="16" t="s">
        <v>15</v>
      </c>
      <c r="Q319" s="16" t="s">
        <v>15</v>
      </c>
      <c r="R319" s="21">
        <v>0.45050000000000001</v>
      </c>
      <c r="S319" s="21">
        <v>1.0787</v>
      </c>
      <c r="T319" s="21">
        <v>1.0734999999999999</v>
      </c>
      <c r="U319" s="21">
        <v>1.1721999999999999</v>
      </c>
      <c r="V319" s="21">
        <v>1.2907</v>
      </c>
      <c r="W319" s="21">
        <v>1.2913999999999999</v>
      </c>
      <c r="X319" s="21">
        <v>1.3109999999999999</v>
      </c>
      <c r="Y319" s="21">
        <v>1.3336999999999999</v>
      </c>
      <c r="Z319" s="21">
        <v>1.3620999999999999</v>
      </c>
      <c r="AA319" s="21">
        <v>1.3881999999999999</v>
      </c>
      <c r="AB319" s="21">
        <v>1.2298</v>
      </c>
      <c r="AC319" s="21">
        <v>1.3977999999999999</v>
      </c>
      <c r="AD319" s="21">
        <v>3.1558999999999999</v>
      </c>
      <c r="AE319" s="21">
        <v>1.4842</v>
      </c>
      <c r="AF319" s="21">
        <v>1.5157</v>
      </c>
      <c r="AG319" s="21">
        <v>1.5346</v>
      </c>
      <c r="AH319" s="16" t="s">
        <v>15</v>
      </c>
      <c r="AI319" s="16">
        <v>79.537953795379551</v>
      </c>
      <c r="AJ319" s="16">
        <v>79.155060352831939</v>
      </c>
      <c r="AK319" s="16">
        <v>66.549570647931304</v>
      </c>
      <c r="AL319" s="16" t="s">
        <v>15</v>
      </c>
      <c r="AM319" s="16" t="s">
        <v>15</v>
      </c>
      <c r="AN319" s="16" t="s">
        <v>15</v>
      </c>
      <c r="AO319" s="16" t="s">
        <v>15</v>
      </c>
      <c r="AP319" s="16" t="s">
        <v>15</v>
      </c>
      <c r="AQ319" s="16" t="s">
        <v>15</v>
      </c>
      <c r="AR319" s="16" t="s">
        <v>15</v>
      </c>
      <c r="AS319" s="16" t="s">
        <v>15</v>
      </c>
      <c r="AT319" s="16">
        <v>16.50485436893204</v>
      </c>
      <c r="AU319" s="16" t="s">
        <v>15</v>
      </c>
      <c r="AV319" s="16" t="s">
        <v>15</v>
      </c>
      <c r="AW319" s="16" t="s">
        <v>15</v>
      </c>
      <c r="AX319" s="9"/>
      <c r="AY319" s="5">
        <v>0.48993583400000007</v>
      </c>
      <c r="AZ319" s="5">
        <v>0.81881973900000005</v>
      </c>
      <c r="BA319" s="5">
        <v>0.93223640099999994</v>
      </c>
    </row>
    <row r="320" spans="1:53" x14ac:dyDescent="0.2">
      <c r="A320" t="s">
        <v>325</v>
      </c>
      <c r="B320" s="16" t="s">
        <v>15</v>
      </c>
      <c r="C320" s="16" t="s">
        <v>15</v>
      </c>
      <c r="D320" s="16" t="s">
        <v>15</v>
      </c>
      <c r="E320" s="16" t="s">
        <v>15</v>
      </c>
      <c r="F320" s="16" t="s">
        <v>15</v>
      </c>
      <c r="G320" s="16">
        <v>3.0999999999999999E-3</v>
      </c>
      <c r="H320" s="16">
        <v>2.3E-2</v>
      </c>
      <c r="I320" s="16" t="s">
        <v>15</v>
      </c>
      <c r="J320" s="16">
        <v>2.8799999999999999E-2</v>
      </c>
      <c r="K320" s="16" t="s">
        <v>15</v>
      </c>
      <c r="L320" s="16" t="s">
        <v>15</v>
      </c>
      <c r="M320" s="16">
        <v>1.4E-3</v>
      </c>
      <c r="N320" s="16" t="s">
        <v>15</v>
      </c>
      <c r="O320" s="16">
        <v>1.8700000000000001E-2</v>
      </c>
      <c r="P320" s="16" t="s">
        <v>15</v>
      </c>
      <c r="Q320" s="16" t="s">
        <v>15</v>
      </c>
      <c r="R320" s="21" t="s">
        <v>15</v>
      </c>
      <c r="S320" s="21" t="s">
        <v>15</v>
      </c>
      <c r="T320" s="21">
        <v>0.29210000000000003</v>
      </c>
      <c r="U320" s="21">
        <v>0.20419999999999999</v>
      </c>
      <c r="V320" s="21">
        <v>26.703600000000002</v>
      </c>
      <c r="W320" s="21">
        <v>0.45150000000000001</v>
      </c>
      <c r="X320" s="21">
        <v>1.0238</v>
      </c>
      <c r="Y320" s="21">
        <v>1.1173</v>
      </c>
      <c r="Z320" s="21">
        <v>0.83830000000000005</v>
      </c>
      <c r="AA320" s="21">
        <v>0.90659999999999996</v>
      </c>
      <c r="AB320" s="21">
        <v>0.94130000000000003</v>
      </c>
      <c r="AC320" s="21">
        <v>0.97140000000000004</v>
      </c>
      <c r="AD320" s="21">
        <v>0.77490000000000003</v>
      </c>
      <c r="AE320" s="21">
        <v>1.0662</v>
      </c>
      <c r="AF320" s="21">
        <v>1.3105</v>
      </c>
      <c r="AG320" s="21">
        <v>1.3368</v>
      </c>
      <c r="AH320" s="16" t="s">
        <v>15</v>
      </c>
      <c r="AI320" s="16" t="s">
        <v>15</v>
      </c>
      <c r="AJ320" s="16" t="s">
        <v>15</v>
      </c>
      <c r="AK320" s="16" t="s">
        <v>15</v>
      </c>
      <c r="AL320" s="16" t="s">
        <v>15</v>
      </c>
      <c r="AM320" s="16">
        <v>3.48314606741573</v>
      </c>
      <c r="AN320" s="16">
        <v>15.667574931880107</v>
      </c>
      <c r="AO320" s="16" t="s">
        <v>15</v>
      </c>
      <c r="AP320" s="16">
        <v>100</v>
      </c>
      <c r="AQ320" s="16" t="s">
        <v>15</v>
      </c>
      <c r="AR320" s="16" t="s">
        <v>15</v>
      </c>
      <c r="AS320" s="16">
        <v>-3.2407407407407405</v>
      </c>
      <c r="AT320" s="16" t="s">
        <v>15</v>
      </c>
      <c r="AU320" s="16">
        <v>9.4972067039106154</v>
      </c>
      <c r="AV320" s="16" t="s">
        <v>15</v>
      </c>
      <c r="AW320" s="16" t="s">
        <v>15</v>
      </c>
      <c r="AX320" s="9"/>
      <c r="AY320" s="5">
        <v>0.62270122500000002</v>
      </c>
      <c r="AZ320" s="5">
        <v>1.20606185</v>
      </c>
      <c r="BA320" s="5">
        <v>1.0536891100000001</v>
      </c>
    </row>
    <row r="321" spans="1:53" x14ac:dyDescent="0.2">
      <c r="A321" t="s">
        <v>326</v>
      </c>
      <c r="B321" s="16">
        <v>7.7399999999999997E-2</v>
      </c>
      <c r="C321" s="16">
        <v>6.6600000000000006E-2</v>
      </c>
      <c r="D321" s="16">
        <v>8.1500000000000003E-2</v>
      </c>
      <c r="E321" s="16">
        <v>9.3899999999999997E-2</v>
      </c>
      <c r="F321" s="16">
        <v>0.11269999999999999</v>
      </c>
      <c r="G321" s="16">
        <v>0.11269999999999999</v>
      </c>
      <c r="H321" s="16">
        <v>0.19009999999999999</v>
      </c>
      <c r="I321" s="16">
        <v>0.38019999999999998</v>
      </c>
      <c r="J321" s="16">
        <v>0.38019999999999998</v>
      </c>
      <c r="K321" s="16">
        <v>0.38019999999999998</v>
      </c>
      <c r="L321" s="16">
        <v>0.13639999999999999</v>
      </c>
      <c r="M321" s="16">
        <v>0.2727</v>
      </c>
      <c r="N321" s="16">
        <v>0.31819999999999998</v>
      </c>
      <c r="O321" s="16">
        <v>0.35</v>
      </c>
      <c r="P321" s="16">
        <v>0.35</v>
      </c>
      <c r="Q321" s="16">
        <v>0.4</v>
      </c>
      <c r="R321" s="21">
        <v>0.91190000000000004</v>
      </c>
      <c r="S321" s="21">
        <v>1.1034999999999999</v>
      </c>
      <c r="T321" s="21">
        <v>1.2403999999999999</v>
      </c>
      <c r="U321" s="21">
        <v>1.4168000000000001</v>
      </c>
      <c r="V321" s="21">
        <v>1.9032</v>
      </c>
      <c r="W321" s="21">
        <v>2.2742</v>
      </c>
      <c r="X321" s="21">
        <v>2.6710000000000003</v>
      </c>
      <c r="Y321" s="21">
        <v>2.839</v>
      </c>
      <c r="Z321" s="21">
        <v>3.2486000000000002</v>
      </c>
      <c r="AA321" s="21">
        <v>3.6254</v>
      </c>
      <c r="AB321" s="21">
        <v>4.4047999999999998</v>
      </c>
      <c r="AC321" s="21">
        <v>5.7004000000000001</v>
      </c>
      <c r="AD321" s="21">
        <v>6.3739999999999997</v>
      </c>
      <c r="AE321" s="21">
        <v>7.4512</v>
      </c>
      <c r="AF321" s="21">
        <v>8.4803999999999995</v>
      </c>
      <c r="AG321" s="21">
        <v>10.246700000000001</v>
      </c>
      <c r="AH321" s="16">
        <v>55.763688760806907</v>
      </c>
      <c r="AI321" s="16">
        <v>37.648388920293954</v>
      </c>
      <c r="AJ321" s="16">
        <v>36.662168241115609</v>
      </c>
      <c r="AK321" s="16">
        <v>29.696394686907023</v>
      </c>
      <c r="AL321" s="16">
        <v>31.719673515339146</v>
      </c>
      <c r="AM321" s="16">
        <v>25.872359963269055</v>
      </c>
      <c r="AN321" s="16">
        <v>40.864144453998279</v>
      </c>
      <c r="AO321" s="16">
        <v>107.40112994350281</v>
      </c>
      <c r="AP321" s="16">
        <v>121.12137623446957</v>
      </c>
      <c r="AQ321" s="16">
        <v>52.246805002061279</v>
      </c>
      <c r="AR321" s="16">
        <v>16.818742293464854</v>
      </c>
      <c r="AS321" s="16">
        <v>28.708285082640277</v>
      </c>
      <c r="AT321" s="16">
        <v>31.819999999999997</v>
      </c>
      <c r="AU321" s="16">
        <v>21.885942971485743</v>
      </c>
      <c r="AV321" s="16">
        <v>23.403543965229019</v>
      </c>
      <c r="AW321" s="16">
        <v>32.808398950131235</v>
      </c>
      <c r="AX321" s="9"/>
      <c r="AY321" s="5">
        <v>1.0917759300000001</v>
      </c>
      <c r="AZ321" s="5">
        <v>1.06649013</v>
      </c>
      <c r="BA321" s="5">
        <v>1.0446400900000001</v>
      </c>
    </row>
    <row r="322" spans="1:53" x14ac:dyDescent="0.2">
      <c r="A322" t="s">
        <v>327</v>
      </c>
      <c r="B322" s="16" t="s">
        <v>15</v>
      </c>
      <c r="C322" s="16" t="s">
        <v>15</v>
      </c>
      <c r="D322" s="16" t="s">
        <v>15</v>
      </c>
      <c r="E322" s="16" t="s">
        <v>15</v>
      </c>
      <c r="F322" s="16" t="s">
        <v>15</v>
      </c>
      <c r="G322" s="16">
        <v>0.25</v>
      </c>
      <c r="H322" s="16">
        <v>0.3</v>
      </c>
      <c r="I322" s="16">
        <v>0.3</v>
      </c>
      <c r="J322" s="16" t="s">
        <v>15</v>
      </c>
      <c r="K322" s="16" t="s">
        <v>15</v>
      </c>
      <c r="L322" s="16" t="s">
        <v>15</v>
      </c>
      <c r="M322" s="16" t="s">
        <v>15</v>
      </c>
      <c r="N322" s="16" t="s">
        <v>15</v>
      </c>
      <c r="O322" s="16" t="s">
        <v>15</v>
      </c>
      <c r="P322" s="16" t="s">
        <v>15</v>
      </c>
      <c r="Q322" s="16" t="s">
        <v>15</v>
      </c>
      <c r="R322" s="21" t="s">
        <v>15</v>
      </c>
      <c r="S322" s="21" t="s">
        <v>15</v>
      </c>
      <c r="T322" s="21">
        <v>1.0237000000000001</v>
      </c>
      <c r="U322" s="21">
        <v>1.1588000000000001</v>
      </c>
      <c r="V322" s="21">
        <v>1.6797</v>
      </c>
      <c r="W322" s="21">
        <v>2.9064000000000001</v>
      </c>
      <c r="X322" s="21">
        <v>3.1423000000000001</v>
      </c>
      <c r="Y322" s="21">
        <v>3.4230999999999998</v>
      </c>
      <c r="Z322" s="21">
        <v>2.8473000000000002</v>
      </c>
      <c r="AA322" s="21">
        <v>3.1059999999999999</v>
      </c>
      <c r="AB322" s="21">
        <v>3.1250999999999998</v>
      </c>
      <c r="AC322" s="21">
        <v>2.7389000000000001</v>
      </c>
      <c r="AD322" s="21">
        <v>3.8336999999999999</v>
      </c>
      <c r="AE322" s="21">
        <v>4.1111000000000004</v>
      </c>
      <c r="AF322" s="21">
        <v>4.6060999999999996</v>
      </c>
      <c r="AG322" s="21">
        <v>4.399</v>
      </c>
      <c r="AH322" s="16" t="s">
        <v>15</v>
      </c>
      <c r="AI322" s="16" t="s">
        <v>15</v>
      </c>
      <c r="AJ322" s="16" t="s">
        <v>15</v>
      </c>
      <c r="AK322" s="16" t="s">
        <v>15</v>
      </c>
      <c r="AL322" s="16" t="s">
        <v>15</v>
      </c>
      <c r="AM322" s="16">
        <v>46.296296296296291</v>
      </c>
      <c r="AN322" s="16">
        <v>46.875</v>
      </c>
      <c r="AO322" s="16">
        <v>51.724137931034484</v>
      </c>
      <c r="AP322" s="16" t="s">
        <v>15</v>
      </c>
      <c r="AQ322" s="16" t="s">
        <v>15</v>
      </c>
      <c r="AR322" s="16" t="s">
        <v>15</v>
      </c>
      <c r="AS322" s="16" t="s">
        <v>15</v>
      </c>
      <c r="AT322" s="16" t="s">
        <v>15</v>
      </c>
      <c r="AU322" s="16" t="s">
        <v>15</v>
      </c>
      <c r="AV322" s="16" t="s">
        <v>15</v>
      </c>
      <c r="AW322" s="16" t="s">
        <v>15</v>
      </c>
      <c r="AX322" s="9"/>
      <c r="AY322" s="5">
        <v>0.60751507199999999</v>
      </c>
      <c r="AZ322" s="5">
        <v>0.69193574200000008</v>
      </c>
      <c r="BA322" s="5">
        <v>0.79003379200000001</v>
      </c>
    </row>
    <row r="323" spans="1:53" x14ac:dyDescent="0.2">
      <c r="A323" t="s">
        <v>328</v>
      </c>
      <c r="B323" s="16" t="s">
        <v>15</v>
      </c>
      <c r="C323" s="16">
        <v>1.83E-2</v>
      </c>
      <c r="D323" s="16">
        <v>0.18</v>
      </c>
      <c r="E323" s="16">
        <v>0.2</v>
      </c>
      <c r="F323" s="16">
        <v>0.14000000000000001</v>
      </c>
      <c r="G323" s="16">
        <v>0.14000000000000001</v>
      </c>
      <c r="H323" s="16">
        <v>0.15</v>
      </c>
      <c r="I323" s="16">
        <v>0.25</v>
      </c>
      <c r="J323" s="16">
        <v>0.25</v>
      </c>
      <c r="K323" s="16">
        <v>0.18</v>
      </c>
      <c r="L323" s="16">
        <v>0.2</v>
      </c>
      <c r="M323" s="16">
        <v>0.3</v>
      </c>
      <c r="N323" s="16">
        <v>0.6</v>
      </c>
      <c r="O323" s="16">
        <v>0.25</v>
      </c>
      <c r="P323" s="16">
        <v>0.25</v>
      </c>
      <c r="Q323" s="16">
        <v>0.25</v>
      </c>
      <c r="R323" s="21">
        <v>2.8353999999999999</v>
      </c>
      <c r="S323" s="21">
        <v>3.7881999999999998</v>
      </c>
      <c r="T323" s="21">
        <v>4.2332999999999998</v>
      </c>
      <c r="U323" s="21">
        <v>4.8975999999999997</v>
      </c>
      <c r="V323" s="21">
        <v>5.1722999999999999</v>
      </c>
      <c r="W323" s="21">
        <v>4.6411999999999995</v>
      </c>
      <c r="X323" s="21">
        <v>4.9676999999999998</v>
      </c>
      <c r="Y323" s="21">
        <v>5.3280000000000003</v>
      </c>
      <c r="Z323" s="21">
        <v>5.7385999999999999</v>
      </c>
      <c r="AA323" s="21">
        <v>5.6906999999999996</v>
      </c>
      <c r="AB323" s="21">
        <v>5.8327999999999998</v>
      </c>
      <c r="AC323" s="21">
        <v>6.1308999999999996</v>
      </c>
      <c r="AD323" s="21">
        <v>6.3507999999999996</v>
      </c>
      <c r="AE323" s="21">
        <v>6.5228000000000002</v>
      </c>
      <c r="AF323" s="21">
        <v>6.6338999999999997</v>
      </c>
      <c r="AG323" s="21">
        <v>6.6128999999999998</v>
      </c>
      <c r="AH323" s="16" t="s">
        <v>15</v>
      </c>
      <c r="AI323" s="16">
        <v>1.6178940854035893</v>
      </c>
      <c r="AJ323" s="16">
        <v>32.667876588021777</v>
      </c>
      <c r="AK323" s="16">
        <v>24.390243902439028</v>
      </c>
      <c r="AL323" s="16">
        <v>29.787234042553195</v>
      </c>
      <c r="AM323" s="16">
        <v>36.842105263157897</v>
      </c>
      <c r="AN323" s="16">
        <v>31.914893617021278</v>
      </c>
      <c r="AO323" s="16">
        <v>39.682539682539684</v>
      </c>
      <c r="AP323" s="16">
        <v>40.322580645161295</v>
      </c>
      <c r="AQ323" s="16">
        <v>66.666666666666657</v>
      </c>
      <c r="AR323" s="16">
        <v>66.666666666666671</v>
      </c>
      <c r="AS323" s="16">
        <v>60</v>
      </c>
      <c r="AT323" s="16">
        <v>115.38461538461537</v>
      </c>
      <c r="AU323" s="16">
        <v>35.211267605633807</v>
      </c>
      <c r="AV323" s="16">
        <v>71.428571428571431</v>
      </c>
      <c r="AW323" s="16">
        <v>104.16666666666667</v>
      </c>
      <c r="AX323" s="9"/>
      <c r="AY323" s="5">
        <v>0.460587623</v>
      </c>
      <c r="AZ323" s="5">
        <v>0.75735286700000004</v>
      </c>
      <c r="BA323" s="5">
        <v>0.81400123300000005</v>
      </c>
    </row>
    <row r="324" spans="1:53" x14ac:dyDescent="0.2">
      <c r="A324" t="s">
        <v>329</v>
      </c>
      <c r="B324" s="16" t="s">
        <v>15</v>
      </c>
      <c r="C324" s="16" t="s">
        <v>15</v>
      </c>
      <c r="D324" s="16" t="s">
        <v>15</v>
      </c>
      <c r="E324" s="16" t="s">
        <v>15</v>
      </c>
      <c r="F324" s="16" t="s">
        <v>15</v>
      </c>
      <c r="G324" s="16" t="s">
        <v>15</v>
      </c>
      <c r="H324" s="16" t="s">
        <v>15</v>
      </c>
      <c r="I324" s="16" t="s">
        <v>15</v>
      </c>
      <c r="J324" s="16" t="s">
        <v>15</v>
      </c>
      <c r="K324" s="16" t="s">
        <v>15</v>
      </c>
      <c r="L324" s="16" t="s">
        <v>15</v>
      </c>
      <c r="M324" s="16" t="s">
        <v>15</v>
      </c>
      <c r="N324" s="16">
        <v>4.1999999999999997E-3</v>
      </c>
      <c r="O324" s="16">
        <v>2.9100000000000001E-2</v>
      </c>
      <c r="P324" s="16">
        <v>9.1000000000000004E-3</v>
      </c>
      <c r="Q324" s="16">
        <v>0.01</v>
      </c>
      <c r="R324" s="21">
        <v>0.38740000000000002</v>
      </c>
      <c r="S324" s="21">
        <v>0.40760000000000002</v>
      </c>
      <c r="T324" s="21">
        <v>0.56810000000000005</v>
      </c>
      <c r="U324" s="21">
        <v>0.61829999999999996</v>
      </c>
      <c r="V324" s="21">
        <v>0.6704</v>
      </c>
      <c r="W324" s="21">
        <v>0.71289999999999998</v>
      </c>
      <c r="X324" s="21">
        <v>0.75019999999999998</v>
      </c>
      <c r="Y324" s="21">
        <v>0.82820000000000005</v>
      </c>
      <c r="Z324" s="21">
        <v>0.94669999999999999</v>
      </c>
      <c r="AA324" s="21">
        <v>1.0485</v>
      </c>
      <c r="AB324" s="21">
        <v>1.1943999999999999</v>
      </c>
      <c r="AC324" s="21">
        <v>1.3</v>
      </c>
      <c r="AD324" s="21">
        <v>1.3787</v>
      </c>
      <c r="AE324" s="21">
        <v>1.4706999999999999</v>
      </c>
      <c r="AF324" s="21">
        <v>1.5526</v>
      </c>
      <c r="AG324" s="21">
        <v>1.6434</v>
      </c>
      <c r="AH324" s="16" t="s">
        <v>15</v>
      </c>
      <c r="AI324" s="16" t="s">
        <v>15</v>
      </c>
      <c r="AJ324" s="16" t="s">
        <v>15</v>
      </c>
      <c r="AK324" s="16" t="s">
        <v>15</v>
      </c>
      <c r="AL324" s="16" t="s">
        <v>15</v>
      </c>
      <c r="AM324" s="16" t="s">
        <v>15</v>
      </c>
      <c r="AN324" s="16" t="s">
        <v>15</v>
      </c>
      <c r="AO324" s="16" t="s">
        <v>15</v>
      </c>
      <c r="AP324" s="16" t="s">
        <v>15</v>
      </c>
      <c r="AQ324" s="16" t="s">
        <v>15</v>
      </c>
      <c r="AR324" s="16" t="s">
        <v>15</v>
      </c>
      <c r="AS324" s="16" t="s">
        <v>15</v>
      </c>
      <c r="AT324" s="16">
        <v>5.0847457627118633</v>
      </c>
      <c r="AU324" s="16">
        <v>29.099999999999998</v>
      </c>
      <c r="AV324" s="16">
        <v>8.3409715857011921</v>
      </c>
      <c r="AW324" s="16">
        <v>9.0909090909090917</v>
      </c>
      <c r="AX324" s="9"/>
      <c r="AY324" s="5">
        <v>0.69266497000000005</v>
      </c>
      <c r="AZ324" s="5">
        <v>0.76032994500000006</v>
      </c>
      <c r="BA324" s="5">
        <v>0.9750735880000001</v>
      </c>
    </row>
    <row r="325" spans="1:53" x14ac:dyDescent="0.2">
      <c r="A325" t="s">
        <v>694</v>
      </c>
      <c r="B325" s="16" t="s">
        <v>15</v>
      </c>
      <c r="C325" s="16" t="s">
        <v>15</v>
      </c>
      <c r="D325" s="16" t="s">
        <v>15</v>
      </c>
      <c r="E325" s="16" t="s">
        <v>15</v>
      </c>
      <c r="F325" s="16" t="s">
        <v>15</v>
      </c>
      <c r="G325" s="16" t="s">
        <v>15</v>
      </c>
      <c r="H325" s="16" t="s">
        <v>15</v>
      </c>
      <c r="I325" s="16" t="s">
        <v>15</v>
      </c>
      <c r="J325" s="16" t="s">
        <v>15</v>
      </c>
      <c r="K325" s="16" t="s">
        <v>15</v>
      </c>
      <c r="L325" s="16" t="s">
        <v>15</v>
      </c>
      <c r="M325" s="16" t="s">
        <v>15</v>
      </c>
      <c r="N325" s="16" t="s">
        <v>15</v>
      </c>
      <c r="O325" s="16" t="s">
        <v>15</v>
      </c>
      <c r="P325" s="16" t="s">
        <v>15</v>
      </c>
      <c r="Q325" s="16" t="s">
        <v>15</v>
      </c>
      <c r="R325" s="21" t="s">
        <v>15</v>
      </c>
      <c r="S325" s="21" t="s">
        <v>15</v>
      </c>
      <c r="T325" s="21" t="s">
        <v>15</v>
      </c>
      <c r="U325" s="21" t="s">
        <v>15</v>
      </c>
      <c r="V325" s="21" t="s">
        <v>15</v>
      </c>
      <c r="W325" s="21" t="s">
        <v>15</v>
      </c>
      <c r="X325" s="21" t="s">
        <v>15</v>
      </c>
      <c r="Y325" s="21" t="s">
        <v>15</v>
      </c>
      <c r="Z325" s="21" t="s">
        <v>15</v>
      </c>
      <c r="AA325" s="21" t="s">
        <v>15</v>
      </c>
      <c r="AB325" s="21" t="s">
        <v>15</v>
      </c>
      <c r="AC325" s="21" t="s">
        <v>15</v>
      </c>
      <c r="AD325" s="21" t="s">
        <v>15</v>
      </c>
      <c r="AE325" s="21" t="s">
        <v>15</v>
      </c>
      <c r="AF325" s="21">
        <v>2.1507999999999998</v>
      </c>
      <c r="AG325" s="21">
        <v>3.371</v>
      </c>
      <c r="AH325" s="16" t="s">
        <v>15</v>
      </c>
      <c r="AI325" s="16" t="s">
        <v>15</v>
      </c>
      <c r="AJ325" s="16" t="s">
        <v>15</v>
      </c>
      <c r="AK325" s="16" t="s">
        <v>15</v>
      </c>
      <c r="AL325" s="16" t="s">
        <v>15</v>
      </c>
      <c r="AM325" s="16" t="s">
        <v>15</v>
      </c>
      <c r="AN325" s="16" t="s">
        <v>15</v>
      </c>
      <c r="AO325" s="16" t="s">
        <v>15</v>
      </c>
      <c r="AP325" s="16" t="s">
        <v>15</v>
      </c>
      <c r="AQ325" s="16" t="s">
        <v>15</v>
      </c>
      <c r="AR325" s="16" t="s">
        <v>15</v>
      </c>
      <c r="AS325" s="16" t="s">
        <v>15</v>
      </c>
      <c r="AT325" s="16" t="s">
        <v>15</v>
      </c>
      <c r="AU325" s="16" t="s">
        <v>15</v>
      </c>
      <c r="AV325" s="16" t="s">
        <v>15</v>
      </c>
      <c r="AW325" s="16" t="s">
        <v>15</v>
      </c>
      <c r="AX325" s="9"/>
      <c r="AY325" s="5">
        <v>0.53737196799999998</v>
      </c>
      <c r="AZ325" s="5">
        <v>0.55704464200000003</v>
      </c>
      <c r="BA325" s="5">
        <v>0.55704464200000003</v>
      </c>
    </row>
    <row r="326" spans="1:53" x14ac:dyDescent="0.2">
      <c r="A326" t="s">
        <v>330</v>
      </c>
      <c r="B326" s="16">
        <v>0.2</v>
      </c>
      <c r="C326" s="16">
        <v>0.22500000000000001</v>
      </c>
      <c r="D326" s="16">
        <v>0.27500000000000002</v>
      </c>
      <c r="E326" s="16">
        <v>0.3</v>
      </c>
      <c r="F326" s="16">
        <v>0.3</v>
      </c>
      <c r="G326" s="16">
        <v>0.3</v>
      </c>
      <c r="H326" s="16">
        <v>0.47499999999999998</v>
      </c>
      <c r="I326" s="16">
        <v>0.3</v>
      </c>
      <c r="J326" s="16">
        <v>0.5</v>
      </c>
      <c r="K326" s="16">
        <v>0.45</v>
      </c>
      <c r="L326" s="16">
        <v>0.5</v>
      </c>
      <c r="M326" s="16">
        <v>0.55000000000000004</v>
      </c>
      <c r="N326" s="16">
        <v>0.55000000000000004</v>
      </c>
      <c r="O326" s="16">
        <v>0.5</v>
      </c>
      <c r="P326" s="16">
        <v>0.25</v>
      </c>
      <c r="Q326" s="16">
        <v>0.25</v>
      </c>
      <c r="R326" s="21">
        <v>2.4632000000000001</v>
      </c>
      <c r="S326" s="21">
        <v>2.4765000000000001</v>
      </c>
      <c r="T326" s="21">
        <v>2.5718999999999999</v>
      </c>
      <c r="U326" s="21">
        <v>2.7023000000000001</v>
      </c>
      <c r="V326" s="21">
        <v>2.8307000000000002</v>
      </c>
      <c r="W326" s="21">
        <v>2.9468000000000001</v>
      </c>
      <c r="X326" s="21">
        <v>3.0743</v>
      </c>
      <c r="Y326" s="21">
        <v>3.1812</v>
      </c>
      <c r="Z326" s="21">
        <v>3.1987000000000001</v>
      </c>
      <c r="AA326" s="21">
        <v>3.2119</v>
      </c>
      <c r="AB326" s="21">
        <v>3.4895</v>
      </c>
      <c r="AC326" s="21">
        <v>3.7183000000000002</v>
      </c>
      <c r="AD326" s="21">
        <v>3.5830000000000002</v>
      </c>
      <c r="AE326" s="21">
        <v>3.3885999999999998</v>
      </c>
      <c r="AF326" s="21">
        <v>3.2416999999999998</v>
      </c>
      <c r="AG326" s="21">
        <v>3.3813</v>
      </c>
      <c r="AH326" s="16">
        <v>166.2510390689942</v>
      </c>
      <c r="AI326" s="16">
        <v>88.652482269503537</v>
      </c>
      <c r="AJ326" s="16">
        <v>78.571428571428584</v>
      </c>
      <c r="AK326" s="16">
        <v>73.89162561576353</v>
      </c>
      <c r="AL326" s="16">
        <v>69.930069930069934</v>
      </c>
      <c r="AM326" s="16">
        <v>80</v>
      </c>
      <c r="AN326" s="16">
        <v>103.26086956521738</v>
      </c>
      <c r="AO326" s="16">
        <v>80.213903743315512</v>
      </c>
      <c r="AP326" s="16">
        <v>89.285714285714278</v>
      </c>
      <c r="AQ326" s="16">
        <v>86.538461538461547</v>
      </c>
      <c r="AR326" s="16">
        <v>87.719298245614041</v>
      </c>
      <c r="AS326" s="16">
        <v>96.491228070175453</v>
      </c>
      <c r="AT326" s="16">
        <v>52.380952380952387</v>
      </c>
      <c r="AU326" s="16">
        <v>56.81818181818182</v>
      </c>
      <c r="AV326" s="16">
        <v>108.69565217391303</v>
      </c>
      <c r="AW326" s="16">
        <v>86.206896551724142</v>
      </c>
      <c r="AX326" s="9"/>
      <c r="AY326" s="5">
        <v>0.41032422300000004</v>
      </c>
      <c r="AZ326" s="5">
        <v>0.69892136299999996</v>
      </c>
      <c r="BA326" s="5">
        <v>0.61412582800000004</v>
      </c>
    </row>
    <row r="327" spans="1:53" x14ac:dyDescent="0.2">
      <c r="A327" t="s">
        <v>331</v>
      </c>
      <c r="B327" s="16" t="s">
        <v>15</v>
      </c>
      <c r="C327" s="16" t="s">
        <v>15</v>
      </c>
      <c r="D327" s="16" t="s">
        <v>15</v>
      </c>
      <c r="E327" s="16" t="s">
        <v>15</v>
      </c>
      <c r="F327" s="16" t="s">
        <v>15</v>
      </c>
      <c r="G327" s="16" t="s">
        <v>15</v>
      </c>
      <c r="H327" s="16" t="s">
        <v>15</v>
      </c>
      <c r="I327" s="16" t="s">
        <v>15</v>
      </c>
      <c r="J327" s="16" t="s">
        <v>15</v>
      </c>
      <c r="K327" s="16" t="s">
        <v>15</v>
      </c>
      <c r="L327" s="16" t="s">
        <v>15</v>
      </c>
      <c r="M327" s="16">
        <v>6.0100000000000001E-2</v>
      </c>
      <c r="N327" s="16">
        <v>0.02</v>
      </c>
      <c r="O327" s="16">
        <v>0.02</v>
      </c>
      <c r="P327" s="16">
        <v>0.03</v>
      </c>
      <c r="Q327" s="16">
        <v>0.03</v>
      </c>
      <c r="R327" s="21" t="s">
        <v>15</v>
      </c>
      <c r="S327" s="21" t="s">
        <v>15</v>
      </c>
      <c r="T327" s="21" t="s">
        <v>15</v>
      </c>
      <c r="U327" s="21" t="s">
        <v>15</v>
      </c>
      <c r="V327" s="21" t="s">
        <v>15</v>
      </c>
      <c r="W327" s="21" t="s">
        <v>15</v>
      </c>
      <c r="X327" s="21" t="s">
        <v>15</v>
      </c>
      <c r="Y327" s="21" t="s">
        <v>15</v>
      </c>
      <c r="Z327" s="21" t="s">
        <v>15</v>
      </c>
      <c r="AA327" s="21">
        <v>11.977</v>
      </c>
      <c r="AB327" s="21">
        <v>0.17960000000000001</v>
      </c>
      <c r="AC327" s="21">
        <v>1.0042</v>
      </c>
      <c r="AD327" s="21">
        <v>0.94520000000000004</v>
      </c>
      <c r="AE327" s="21">
        <v>0.78159999999999996</v>
      </c>
      <c r="AF327" s="21">
        <v>0.73899999999999999</v>
      </c>
      <c r="AG327" s="21">
        <v>0.80789999999999995</v>
      </c>
      <c r="AH327" s="16" t="s">
        <v>15</v>
      </c>
      <c r="AI327" s="16" t="s">
        <v>15</v>
      </c>
      <c r="AJ327" s="16" t="s">
        <v>15</v>
      </c>
      <c r="AK327" s="16" t="s">
        <v>15</v>
      </c>
      <c r="AL327" s="16" t="s">
        <v>15</v>
      </c>
      <c r="AM327" s="16" t="s">
        <v>15</v>
      </c>
      <c r="AN327" s="16" t="s">
        <v>15</v>
      </c>
      <c r="AO327" s="16" t="s">
        <v>15</v>
      </c>
      <c r="AP327" s="16" t="s">
        <v>15</v>
      </c>
      <c r="AQ327" s="16" t="s">
        <v>15</v>
      </c>
      <c r="AR327" s="16" t="s">
        <v>15</v>
      </c>
      <c r="AS327" s="16">
        <v>73.471882640586799</v>
      </c>
      <c r="AT327" s="16">
        <v>-500</v>
      </c>
      <c r="AU327" s="16">
        <v>-12.658227848101266</v>
      </c>
      <c r="AV327" s="16">
        <v>-37.974683544303794</v>
      </c>
      <c r="AW327" s="16">
        <v>176.47058823529409</v>
      </c>
      <c r="AX327" s="9"/>
      <c r="AY327" s="5">
        <v>1.31761953</v>
      </c>
      <c r="AZ327" s="5">
        <v>1.4413578100000002</v>
      </c>
      <c r="BA327" s="5">
        <v>1.3142943200000001</v>
      </c>
    </row>
    <row r="328" spans="1:53" x14ac:dyDescent="0.2">
      <c r="A328" t="s">
        <v>332</v>
      </c>
      <c r="B328" s="16" t="s">
        <v>15</v>
      </c>
      <c r="C328" s="16" t="s">
        <v>15</v>
      </c>
      <c r="D328" s="16" t="s">
        <v>15</v>
      </c>
      <c r="E328" s="16" t="s">
        <v>15</v>
      </c>
      <c r="F328" s="16" t="s">
        <v>15</v>
      </c>
      <c r="G328" s="16" t="s">
        <v>15</v>
      </c>
      <c r="H328" s="16" t="s">
        <v>15</v>
      </c>
      <c r="I328" s="16">
        <v>0.17949999999999999</v>
      </c>
      <c r="J328" s="16">
        <v>0.1462</v>
      </c>
      <c r="K328" s="16">
        <v>0.17100000000000001</v>
      </c>
      <c r="L328" s="16">
        <v>0.17100000000000001</v>
      </c>
      <c r="M328" s="16">
        <v>0.17100000000000001</v>
      </c>
      <c r="N328" s="16">
        <v>0.25650000000000001</v>
      </c>
      <c r="O328" s="16">
        <v>0.15</v>
      </c>
      <c r="P328" s="16">
        <v>0.18</v>
      </c>
      <c r="Q328" s="16">
        <v>0.18</v>
      </c>
      <c r="R328" s="21" t="s">
        <v>15</v>
      </c>
      <c r="S328" s="21" t="s">
        <v>15</v>
      </c>
      <c r="T328" s="21" t="s">
        <v>15</v>
      </c>
      <c r="U328" s="21" t="s">
        <v>15</v>
      </c>
      <c r="V328" s="21">
        <v>2.0310000000000001</v>
      </c>
      <c r="W328" s="21">
        <v>2.2991000000000001</v>
      </c>
      <c r="X328" s="21">
        <v>1.0788</v>
      </c>
      <c r="Y328" s="21">
        <v>2.0910000000000002</v>
      </c>
      <c r="Z328" s="21">
        <v>2.2976999999999999</v>
      </c>
      <c r="AA328" s="21">
        <v>2.4565000000000001</v>
      </c>
      <c r="AB328" s="21">
        <v>2.6448999999999998</v>
      </c>
      <c r="AC328" s="21">
        <v>2.9359999999999999</v>
      </c>
      <c r="AD328" s="21">
        <v>3.1764000000000001</v>
      </c>
      <c r="AE328" s="21">
        <v>3.5179999999999998</v>
      </c>
      <c r="AF328" s="21">
        <v>3.9525999999999999</v>
      </c>
      <c r="AG328" s="21">
        <v>3.8473999999999999</v>
      </c>
      <c r="AH328" s="16" t="s">
        <v>15</v>
      </c>
      <c r="AI328" s="16" t="s">
        <v>15</v>
      </c>
      <c r="AJ328" s="16" t="s">
        <v>15</v>
      </c>
      <c r="AK328" s="16" t="s">
        <v>15</v>
      </c>
      <c r="AL328" s="16" t="s">
        <v>15</v>
      </c>
      <c r="AM328" s="16" t="s">
        <v>15</v>
      </c>
      <c r="AN328" s="16" t="s">
        <v>15</v>
      </c>
      <c r="AO328" s="16">
        <v>47.713981924508239</v>
      </c>
      <c r="AP328" s="16">
        <v>42.748538011695899</v>
      </c>
      <c r="AQ328" s="16">
        <v>44.450220951390698</v>
      </c>
      <c r="AR328" s="16">
        <v>47.619047619047628</v>
      </c>
      <c r="AS328" s="16">
        <v>40.821198376700885</v>
      </c>
      <c r="AT328" s="16">
        <v>62.5</v>
      </c>
      <c r="AU328" s="16">
        <v>26.785714285714285</v>
      </c>
      <c r="AV328" s="16">
        <v>32.142857142857139</v>
      </c>
      <c r="AW328" s="16">
        <v>36.734693877551024</v>
      </c>
      <c r="AX328" s="9"/>
      <c r="AY328" s="5">
        <v>0.77954306600000001</v>
      </c>
      <c r="AZ328" s="5">
        <v>0.77484918000000014</v>
      </c>
      <c r="BA328" s="5">
        <v>0.81418079300000001</v>
      </c>
    </row>
    <row r="329" spans="1:53" x14ac:dyDescent="0.2">
      <c r="A329" t="s">
        <v>333</v>
      </c>
      <c r="B329" s="16" t="s">
        <v>15</v>
      </c>
      <c r="C329" s="16">
        <v>0.3826</v>
      </c>
      <c r="D329" s="16">
        <v>0.14349999999999999</v>
      </c>
      <c r="E329" s="16" t="s">
        <v>15</v>
      </c>
      <c r="F329" s="16" t="s">
        <v>15</v>
      </c>
      <c r="G329" s="16" t="s">
        <v>15</v>
      </c>
      <c r="H329" s="16" t="s">
        <v>15</v>
      </c>
      <c r="I329" s="16" t="s">
        <v>15</v>
      </c>
      <c r="J329" s="16" t="s">
        <v>15</v>
      </c>
      <c r="K329" s="16" t="s">
        <v>15</v>
      </c>
      <c r="L329" s="16" t="s">
        <v>15</v>
      </c>
      <c r="M329" s="16" t="s">
        <v>15</v>
      </c>
      <c r="N329" s="16" t="s">
        <v>15</v>
      </c>
      <c r="O329" s="16" t="s">
        <v>15</v>
      </c>
      <c r="P329" s="16" t="s">
        <v>15</v>
      </c>
      <c r="Q329" s="16" t="s">
        <v>15</v>
      </c>
      <c r="R329" s="21">
        <v>0.29449999999999998</v>
      </c>
      <c r="S329" s="21">
        <v>2.1551</v>
      </c>
      <c r="T329" s="21">
        <v>3.1595</v>
      </c>
      <c r="U329" s="21">
        <v>3.0301999999999998</v>
      </c>
      <c r="V329" s="21">
        <v>1.5226999999999999</v>
      </c>
      <c r="W329" s="21">
        <v>0.19239999999999999</v>
      </c>
      <c r="X329" s="21">
        <v>-0.28589999999999999</v>
      </c>
      <c r="Y329" s="21">
        <v>-0.7359</v>
      </c>
      <c r="Z329" s="21">
        <v>-0.87129999999999996</v>
      </c>
      <c r="AA329" s="21">
        <v>-0.82210000000000005</v>
      </c>
      <c r="AB329" s="21">
        <v>-0.81659999999999999</v>
      </c>
      <c r="AC329" s="21">
        <v>0.22700000000000001</v>
      </c>
      <c r="AD329" s="21">
        <v>0.22700000000000001</v>
      </c>
      <c r="AE329" s="21">
        <v>0.28179999999999999</v>
      </c>
      <c r="AF329" s="21">
        <v>0.1812</v>
      </c>
      <c r="AG329" s="21">
        <v>0.11509999999999999</v>
      </c>
      <c r="AH329" s="16" t="s">
        <v>15</v>
      </c>
      <c r="AI329" s="16">
        <v>43.477272727272727</v>
      </c>
      <c r="AJ329" s="16">
        <v>35.723176499875528</v>
      </c>
      <c r="AK329" s="16" t="s">
        <v>15</v>
      </c>
      <c r="AL329" s="16" t="s">
        <v>15</v>
      </c>
      <c r="AM329" s="16" t="s">
        <v>15</v>
      </c>
      <c r="AN329" s="16" t="s">
        <v>15</v>
      </c>
      <c r="AO329" s="16" t="s">
        <v>15</v>
      </c>
      <c r="AP329" s="16" t="s">
        <v>15</v>
      </c>
      <c r="AQ329" s="16" t="s">
        <v>15</v>
      </c>
      <c r="AR329" s="16" t="s">
        <v>15</v>
      </c>
      <c r="AS329" s="16" t="s">
        <v>15</v>
      </c>
      <c r="AT329" s="16" t="s">
        <v>15</v>
      </c>
      <c r="AU329" s="16" t="s">
        <v>15</v>
      </c>
      <c r="AV329" s="16" t="s">
        <v>15</v>
      </c>
      <c r="AW329" s="16" t="s">
        <v>15</v>
      </c>
      <c r="AX329" s="9"/>
      <c r="AY329" s="5">
        <v>0.58510203100000002</v>
      </c>
      <c r="AZ329" s="5">
        <v>1.04775894</v>
      </c>
      <c r="BA329" s="5">
        <v>0.97866833900000016</v>
      </c>
    </row>
    <row r="330" spans="1:53" x14ac:dyDescent="0.2">
      <c r="A330" t="s">
        <v>334</v>
      </c>
      <c r="B330" s="16">
        <v>0.49609999999999999</v>
      </c>
      <c r="C330" s="16" t="s">
        <v>15</v>
      </c>
      <c r="D330" s="16" t="s">
        <v>15</v>
      </c>
      <c r="E330" s="16" t="s">
        <v>15</v>
      </c>
      <c r="F330" s="16" t="s">
        <v>15</v>
      </c>
      <c r="G330" s="16" t="s">
        <v>15</v>
      </c>
      <c r="H330" s="16" t="s">
        <v>15</v>
      </c>
      <c r="I330" s="16" t="s">
        <v>15</v>
      </c>
      <c r="J330" s="16" t="s">
        <v>15</v>
      </c>
      <c r="K330" s="16">
        <v>5.4300000000000001E-2</v>
      </c>
      <c r="L330" s="16" t="s">
        <v>15</v>
      </c>
      <c r="M330" s="16" t="s">
        <v>15</v>
      </c>
      <c r="N330" s="16" t="s">
        <v>15</v>
      </c>
      <c r="O330" s="16" t="s">
        <v>15</v>
      </c>
      <c r="P330" s="16" t="s">
        <v>15</v>
      </c>
      <c r="Q330" s="16" t="s">
        <v>15</v>
      </c>
      <c r="R330" s="21">
        <v>6.4549000000000003</v>
      </c>
      <c r="S330" s="21">
        <v>4.1603000000000003</v>
      </c>
      <c r="T330" s="21">
        <v>1.0763</v>
      </c>
      <c r="U330" s="21">
        <v>0.50660000000000005</v>
      </c>
      <c r="V330" s="21">
        <v>-0.54369999999999996</v>
      </c>
      <c r="W330" s="21">
        <v>-1.12E-2</v>
      </c>
      <c r="X330" s="21">
        <v>0.4335</v>
      </c>
      <c r="Y330" s="21">
        <v>0.71860000000000002</v>
      </c>
      <c r="Z330" s="21">
        <v>0.77129999999999999</v>
      </c>
      <c r="AA330" s="21">
        <v>0.82579999999999998</v>
      </c>
      <c r="AB330" s="21">
        <v>0.44269999999999998</v>
      </c>
      <c r="AC330" s="21">
        <v>0.1202</v>
      </c>
      <c r="AD330" s="21">
        <v>0.68069999999999997</v>
      </c>
      <c r="AE330" s="21">
        <v>0.60580000000000001</v>
      </c>
      <c r="AF330" s="21">
        <v>0.5423</v>
      </c>
      <c r="AG330" s="21">
        <v>0.42249999999999999</v>
      </c>
      <c r="AH330" s="16">
        <v>49.994961201249623</v>
      </c>
      <c r="AI330" s="16" t="s">
        <v>15</v>
      </c>
      <c r="AJ330" s="16" t="s">
        <v>15</v>
      </c>
      <c r="AK330" s="16" t="s">
        <v>15</v>
      </c>
      <c r="AL330" s="16" t="s">
        <v>15</v>
      </c>
      <c r="AM330" s="16" t="s">
        <v>15</v>
      </c>
      <c r="AN330" s="16" t="s">
        <v>15</v>
      </c>
      <c r="AO330" s="16" t="s">
        <v>15</v>
      </c>
      <c r="AP330" s="16" t="s">
        <v>15</v>
      </c>
      <c r="AQ330" s="16">
        <v>69.974226804123703</v>
      </c>
      <c r="AR330" s="16" t="s">
        <v>15</v>
      </c>
      <c r="AS330" s="16" t="s">
        <v>15</v>
      </c>
      <c r="AT330" s="16" t="s">
        <v>15</v>
      </c>
      <c r="AU330" s="16" t="s">
        <v>15</v>
      </c>
      <c r="AV330" s="16" t="s">
        <v>15</v>
      </c>
      <c r="AW330" s="16" t="s">
        <v>15</v>
      </c>
      <c r="AX330" s="9"/>
      <c r="AY330" s="5">
        <v>0.53224794200000003</v>
      </c>
      <c r="AZ330" s="5">
        <v>0.662137894</v>
      </c>
      <c r="BA330" s="5">
        <v>0.72428012600000002</v>
      </c>
    </row>
    <row r="331" spans="1:53" x14ac:dyDescent="0.2">
      <c r="A331" t="s">
        <v>335</v>
      </c>
      <c r="B331" s="16">
        <v>0.1</v>
      </c>
      <c r="C331" s="16">
        <v>0.1</v>
      </c>
      <c r="D331" s="16">
        <v>0.13</v>
      </c>
      <c r="E331" s="16">
        <v>0.24</v>
      </c>
      <c r="F331" s="16">
        <v>0.33</v>
      </c>
      <c r="G331" s="16">
        <v>0.24</v>
      </c>
      <c r="H331" s="16">
        <v>0.2</v>
      </c>
      <c r="I331" s="16">
        <v>0.1</v>
      </c>
      <c r="J331" s="16">
        <v>0.2</v>
      </c>
      <c r="K331" s="16">
        <v>0.25</v>
      </c>
      <c r="L331" s="16">
        <v>0.35</v>
      </c>
      <c r="M331" s="16">
        <v>0.3</v>
      </c>
      <c r="N331" s="16">
        <v>0.3</v>
      </c>
      <c r="O331" s="16">
        <v>0.3</v>
      </c>
      <c r="P331" s="16">
        <v>0.35</v>
      </c>
      <c r="Q331" s="16">
        <v>0.43</v>
      </c>
      <c r="R331" s="21">
        <v>2.2728000000000002</v>
      </c>
      <c r="S331" s="21">
        <v>2.1478000000000002</v>
      </c>
      <c r="T331" s="21">
        <v>2.3050000000000002</v>
      </c>
      <c r="U331" s="21">
        <v>2.5495000000000001</v>
      </c>
      <c r="V331" s="21">
        <v>2.8978000000000002</v>
      </c>
      <c r="W331" s="21">
        <v>3.0019999999999998</v>
      </c>
      <c r="X331" s="21">
        <v>3.1453000000000002</v>
      </c>
      <c r="Y331" s="21">
        <v>3.1328999999999998</v>
      </c>
      <c r="Z331" s="21">
        <v>3.3793000000000002</v>
      </c>
      <c r="AA331" s="21">
        <v>3.2719</v>
      </c>
      <c r="AB331" s="21">
        <v>3.6621999999999999</v>
      </c>
      <c r="AC331" s="21">
        <v>3.8797000000000001</v>
      </c>
      <c r="AD331" s="21">
        <v>4.0586000000000002</v>
      </c>
      <c r="AE331" s="21">
        <v>4.2866</v>
      </c>
      <c r="AF331" s="21">
        <v>4.5087999999999999</v>
      </c>
      <c r="AG331" s="21">
        <v>4.8121999999999998</v>
      </c>
      <c r="AH331" s="16">
        <v>384.61538461538464</v>
      </c>
      <c r="AI331" s="16">
        <v>40.816326530612244</v>
      </c>
      <c r="AJ331" s="16">
        <v>48.507462686567166</v>
      </c>
      <c r="AK331" s="16">
        <v>48.889794255449168</v>
      </c>
      <c r="AL331" s="16">
        <v>56.103366201972129</v>
      </c>
      <c r="AM331" s="16">
        <v>55.813953488372093</v>
      </c>
      <c r="AN331" s="16">
        <v>52.631578947368418</v>
      </c>
      <c r="AO331" s="16">
        <v>52.631578947368418</v>
      </c>
      <c r="AP331" s="16">
        <v>57.80346820809249</v>
      </c>
      <c r="AQ331" s="16">
        <v>86.206896551724142</v>
      </c>
      <c r="AR331" s="16">
        <v>62.499999999999986</v>
      </c>
      <c r="AS331" s="16">
        <v>52.631578947368418</v>
      </c>
      <c r="AT331" s="16">
        <v>61.224489795918366</v>
      </c>
      <c r="AU331" s="16">
        <v>52.631578947368418</v>
      </c>
      <c r="AV331" s="16">
        <v>67.307692307692307</v>
      </c>
      <c r="AW331" s="16">
        <v>66.153846153846146</v>
      </c>
      <c r="AX331" s="9"/>
      <c r="AY331" s="5">
        <v>0.71785978400000006</v>
      </c>
      <c r="AZ331" s="5">
        <v>0.65374835500000006</v>
      </c>
      <c r="BA331" s="5">
        <v>0.72687878800000005</v>
      </c>
    </row>
    <row r="332" spans="1:53" x14ac:dyDescent="0.2">
      <c r="A332" t="s">
        <v>695</v>
      </c>
      <c r="B332" s="16" t="s">
        <v>15</v>
      </c>
      <c r="C332" s="16" t="s">
        <v>15</v>
      </c>
      <c r="D332" s="16" t="s">
        <v>15</v>
      </c>
      <c r="E332" s="16" t="s">
        <v>15</v>
      </c>
      <c r="F332" s="16" t="s">
        <v>15</v>
      </c>
      <c r="G332" s="16" t="s">
        <v>15</v>
      </c>
      <c r="H332" s="16" t="s">
        <v>15</v>
      </c>
      <c r="I332" s="16" t="s">
        <v>15</v>
      </c>
      <c r="J332" s="16" t="s">
        <v>15</v>
      </c>
      <c r="K332" s="16" t="s">
        <v>15</v>
      </c>
      <c r="L332" s="16" t="s">
        <v>15</v>
      </c>
      <c r="M332" s="16" t="s">
        <v>15</v>
      </c>
      <c r="N332" s="16">
        <v>0.13</v>
      </c>
      <c r="O332" s="16">
        <v>0.2</v>
      </c>
      <c r="P332" s="16">
        <v>0.1</v>
      </c>
      <c r="Q332" s="16">
        <v>0.18</v>
      </c>
      <c r="R332" s="21" t="s">
        <v>15</v>
      </c>
      <c r="S332" s="21" t="s">
        <v>15</v>
      </c>
      <c r="T332" s="21" t="s">
        <v>15</v>
      </c>
      <c r="U332" s="21" t="s">
        <v>15</v>
      </c>
      <c r="V332" s="21" t="s">
        <v>15</v>
      </c>
      <c r="W332" s="21" t="s">
        <v>15</v>
      </c>
      <c r="X332" s="21" t="s">
        <v>15</v>
      </c>
      <c r="Y332" s="21" t="s">
        <v>15</v>
      </c>
      <c r="Z332" s="21" t="s">
        <v>15</v>
      </c>
      <c r="AA332" s="21" t="s">
        <v>15</v>
      </c>
      <c r="AB332" s="21" t="s">
        <v>15</v>
      </c>
      <c r="AC332" s="21">
        <v>1.2299</v>
      </c>
      <c r="AD332" s="21">
        <v>2.4085000000000001</v>
      </c>
      <c r="AE332" s="21">
        <v>2.6661000000000001</v>
      </c>
      <c r="AF332" s="21">
        <v>3.1566999999999998</v>
      </c>
      <c r="AG332" s="21">
        <v>4.2184999999999997</v>
      </c>
      <c r="AH332" s="16" t="s">
        <v>15</v>
      </c>
      <c r="AI332" s="16" t="s">
        <v>15</v>
      </c>
      <c r="AJ332" s="16" t="s">
        <v>15</v>
      </c>
      <c r="AK332" s="16" t="s">
        <v>15</v>
      </c>
      <c r="AL332" s="16" t="s">
        <v>15</v>
      </c>
      <c r="AM332" s="16" t="s">
        <v>15</v>
      </c>
      <c r="AN332" s="16" t="s">
        <v>15</v>
      </c>
      <c r="AO332" s="16" t="s">
        <v>15</v>
      </c>
      <c r="AP332" s="16" t="s">
        <v>15</v>
      </c>
      <c r="AQ332" s="16" t="s">
        <v>15</v>
      </c>
      <c r="AR332" s="16" t="s">
        <v>15</v>
      </c>
      <c r="AS332" s="16" t="s">
        <v>15</v>
      </c>
      <c r="AT332" s="16">
        <v>39.393939393939391</v>
      </c>
      <c r="AU332" s="16">
        <v>51.282051282051292</v>
      </c>
      <c r="AV332" s="16">
        <v>14.49275362318841</v>
      </c>
      <c r="AW332" s="16">
        <v>15.254237288135593</v>
      </c>
      <c r="AX332" s="9"/>
      <c r="AY332" s="5">
        <v>1.2522134600000001</v>
      </c>
      <c r="AZ332" s="5">
        <v>1.2696133600000001</v>
      </c>
      <c r="BA332" s="5">
        <v>1.07872433</v>
      </c>
    </row>
    <row r="333" spans="1:53" x14ac:dyDescent="0.2">
      <c r="A333" t="s">
        <v>336</v>
      </c>
      <c r="B333" s="16" t="s">
        <v>15</v>
      </c>
      <c r="C333" s="16" t="s">
        <v>15</v>
      </c>
      <c r="D333" s="16" t="s">
        <v>15</v>
      </c>
      <c r="E333" s="16" t="s">
        <v>15</v>
      </c>
      <c r="F333" s="16" t="s">
        <v>15</v>
      </c>
      <c r="G333" s="16" t="s">
        <v>15</v>
      </c>
      <c r="H333" s="16" t="s">
        <v>15</v>
      </c>
      <c r="I333" s="16">
        <v>2.65</v>
      </c>
      <c r="J333" s="16">
        <v>4</v>
      </c>
      <c r="K333" s="16">
        <v>0.75</v>
      </c>
      <c r="L333" s="16" t="s">
        <v>15</v>
      </c>
      <c r="M333" s="16">
        <v>5.24</v>
      </c>
      <c r="N333" s="16">
        <v>5.8</v>
      </c>
      <c r="O333" s="16">
        <v>6.3</v>
      </c>
      <c r="P333" s="16">
        <v>4.3</v>
      </c>
      <c r="Q333" s="16">
        <v>4.3</v>
      </c>
      <c r="R333" s="21" t="s">
        <v>15</v>
      </c>
      <c r="S333" s="21" t="s">
        <v>15</v>
      </c>
      <c r="T333" s="21" t="s">
        <v>15</v>
      </c>
      <c r="U333" s="21" t="s">
        <v>15</v>
      </c>
      <c r="V333" s="21" t="s">
        <v>15</v>
      </c>
      <c r="W333" s="21" t="s">
        <v>15</v>
      </c>
      <c r="X333" s="21">
        <v>56.425699999999999</v>
      </c>
      <c r="Y333" s="21">
        <v>64.554500000000004</v>
      </c>
      <c r="Z333" s="21">
        <v>70.793599999999998</v>
      </c>
      <c r="AA333" s="21">
        <v>65.236400000000003</v>
      </c>
      <c r="AB333" s="21">
        <v>51.175199999999997</v>
      </c>
      <c r="AC333" s="21">
        <v>61.3232</v>
      </c>
      <c r="AD333" s="21">
        <v>70.213899999999995</v>
      </c>
      <c r="AE333" s="21">
        <v>77.366500000000002</v>
      </c>
      <c r="AF333" s="21">
        <v>83.997500000000002</v>
      </c>
      <c r="AG333" s="21">
        <v>90.806899999999999</v>
      </c>
      <c r="AH333" s="16" t="s">
        <v>15</v>
      </c>
      <c r="AI333" s="16" t="s">
        <v>15</v>
      </c>
      <c r="AJ333" s="16" t="s">
        <v>15</v>
      </c>
      <c r="AK333" s="16" t="s">
        <v>15</v>
      </c>
      <c r="AL333" s="16" t="s">
        <v>15</v>
      </c>
      <c r="AM333" s="16" t="s">
        <v>15</v>
      </c>
      <c r="AN333" s="16" t="s">
        <v>15</v>
      </c>
      <c r="AO333" s="16">
        <v>6077.9816513761471</v>
      </c>
      <c r="AP333" s="16">
        <v>59.970014992503749</v>
      </c>
      <c r="AQ333" s="16">
        <v>77.319587628865989</v>
      </c>
      <c r="AR333" s="16" t="s">
        <v>15</v>
      </c>
      <c r="AS333" s="16">
        <v>40.0305576776165</v>
      </c>
      <c r="AT333" s="16">
        <v>40</v>
      </c>
      <c r="AU333" s="16">
        <v>40.07633587786259</v>
      </c>
      <c r="AV333" s="16">
        <v>40.074557315936623</v>
      </c>
      <c r="AW333" s="16">
        <v>41.030534351145036</v>
      </c>
      <c r="AX333" s="9"/>
      <c r="AY333" s="5">
        <v>0.32754589384999999</v>
      </c>
      <c r="AZ333" s="5">
        <v>0.47297753100000001</v>
      </c>
      <c r="BA333" s="5">
        <v>0.47001800700000002</v>
      </c>
    </row>
    <row r="334" spans="1:53" x14ac:dyDescent="0.2">
      <c r="A334" t="s">
        <v>337</v>
      </c>
      <c r="B334" s="16" t="s">
        <v>15</v>
      </c>
      <c r="C334" s="16" t="s">
        <v>15</v>
      </c>
      <c r="D334" s="16" t="s">
        <v>15</v>
      </c>
      <c r="E334" s="16" t="s">
        <v>15</v>
      </c>
      <c r="F334" s="16" t="s">
        <v>15</v>
      </c>
      <c r="G334" s="16" t="s">
        <v>15</v>
      </c>
      <c r="H334" s="16" t="s">
        <v>15</v>
      </c>
      <c r="I334" s="16">
        <v>0.17180000000000001</v>
      </c>
      <c r="J334" s="16">
        <v>0.24229999999999999</v>
      </c>
      <c r="K334" s="16">
        <v>0.16520000000000001</v>
      </c>
      <c r="L334" s="16">
        <v>9.9099999999999994E-2</v>
      </c>
      <c r="M334" s="16">
        <v>0.11</v>
      </c>
      <c r="N334" s="16">
        <v>0.08</v>
      </c>
      <c r="O334" s="16">
        <v>0.08</v>
      </c>
      <c r="P334" s="16">
        <v>0.08</v>
      </c>
      <c r="Q334" s="16" t="s">
        <v>15</v>
      </c>
      <c r="R334" s="21" t="s">
        <v>15</v>
      </c>
      <c r="S334" s="21" t="s">
        <v>15</v>
      </c>
      <c r="T334" s="21" t="s">
        <v>15</v>
      </c>
      <c r="U334" s="21" t="s">
        <v>15</v>
      </c>
      <c r="V334" s="21" t="s">
        <v>15</v>
      </c>
      <c r="W334" s="21" t="s">
        <v>15</v>
      </c>
      <c r="X334" s="21" t="s">
        <v>15</v>
      </c>
      <c r="Y334" s="21">
        <v>0.96440000000000003</v>
      </c>
      <c r="Z334" s="21">
        <v>1.0150999999999999</v>
      </c>
      <c r="AA334" s="21">
        <v>1.0273000000000001</v>
      </c>
      <c r="AB334" s="21">
        <v>1.1421999999999999</v>
      </c>
      <c r="AC334" s="21">
        <v>2.7082000000000002</v>
      </c>
      <c r="AD334" s="21">
        <v>2.6015999999999999</v>
      </c>
      <c r="AE334" s="21">
        <v>2.4586999999999999</v>
      </c>
      <c r="AF334" s="21">
        <v>1.8305</v>
      </c>
      <c r="AG334" s="21">
        <v>0.2273</v>
      </c>
      <c r="AH334" s="16" t="s">
        <v>15</v>
      </c>
      <c r="AI334" s="16" t="s">
        <v>15</v>
      </c>
      <c r="AJ334" s="16" t="s">
        <v>15</v>
      </c>
      <c r="AK334" s="16" t="s">
        <v>15</v>
      </c>
      <c r="AL334" s="16" t="s">
        <v>15</v>
      </c>
      <c r="AM334" s="16" t="s">
        <v>15</v>
      </c>
      <c r="AN334" s="16" t="s">
        <v>15</v>
      </c>
      <c r="AO334" s="16">
        <v>55.706874189364463</v>
      </c>
      <c r="AP334" s="16">
        <v>74.576792859341325</v>
      </c>
      <c r="AQ334" s="16">
        <v>58.810964756140983</v>
      </c>
      <c r="AR334" s="16">
        <v>64.267185473411146</v>
      </c>
      <c r="AS334" s="16">
        <v>73.333333333333343</v>
      </c>
      <c r="AT334" s="16">
        <v>-421.05263157894734</v>
      </c>
      <c r="AU334" s="16">
        <v>-210.52631578947367</v>
      </c>
      <c r="AV334" s="16">
        <v>-15.56420233463035</v>
      </c>
      <c r="AW334" s="16" t="s">
        <v>15</v>
      </c>
      <c r="AX334" s="9"/>
      <c r="AY334" s="5">
        <v>-0.19735874199999998</v>
      </c>
      <c r="AZ334" s="5">
        <v>0.45087590600000005</v>
      </c>
      <c r="BA334" s="5">
        <v>0.688665941</v>
      </c>
    </row>
    <row r="335" spans="1:53" x14ac:dyDescent="0.2">
      <c r="A335" t="s">
        <v>338</v>
      </c>
      <c r="B335" s="16" t="s">
        <v>15</v>
      </c>
      <c r="C335" s="16">
        <v>0.24510000000000001</v>
      </c>
      <c r="D335" s="16" t="s">
        <v>15</v>
      </c>
      <c r="E335" s="16" t="s">
        <v>15</v>
      </c>
      <c r="F335" s="16" t="s">
        <v>15</v>
      </c>
      <c r="G335" s="16" t="s">
        <v>15</v>
      </c>
      <c r="H335" s="16" t="s">
        <v>15</v>
      </c>
      <c r="I335" s="16">
        <v>0.35</v>
      </c>
      <c r="J335" s="16">
        <v>0.7</v>
      </c>
      <c r="K335" s="16">
        <v>0.75</v>
      </c>
      <c r="L335" s="16">
        <v>0.75</v>
      </c>
      <c r="M335" s="16">
        <v>0.45</v>
      </c>
      <c r="N335" s="16">
        <v>0.4</v>
      </c>
      <c r="O335" s="16">
        <v>0.2</v>
      </c>
      <c r="P335" s="16">
        <v>0.22</v>
      </c>
      <c r="Q335" s="16">
        <v>0.35</v>
      </c>
      <c r="R335" s="21">
        <v>10.341799999999999</v>
      </c>
      <c r="S335" s="21">
        <v>14.8598</v>
      </c>
      <c r="T335" s="21">
        <v>11.22</v>
      </c>
      <c r="U335" s="21">
        <v>9.1583000000000006</v>
      </c>
      <c r="V335" s="21">
        <v>10.0154</v>
      </c>
      <c r="W335" s="21">
        <v>9.7367000000000008</v>
      </c>
      <c r="X335" s="21">
        <v>10.3142</v>
      </c>
      <c r="Y335" s="21">
        <v>12.505100000000001</v>
      </c>
      <c r="Z335" s="21">
        <v>16.343900000000001</v>
      </c>
      <c r="AA335" s="21">
        <v>19.404</v>
      </c>
      <c r="AB335" s="21">
        <v>23.740099999999998</v>
      </c>
      <c r="AC335" s="21">
        <v>23.549800000000001</v>
      </c>
      <c r="AD335" s="21">
        <v>25.052499999999998</v>
      </c>
      <c r="AE335" s="21">
        <v>24.476900000000001</v>
      </c>
      <c r="AF335" s="21">
        <v>26.3673</v>
      </c>
      <c r="AG335" s="21">
        <v>29.493099999999998</v>
      </c>
      <c r="AH335" s="16" t="s">
        <v>15</v>
      </c>
      <c r="AI335" s="16">
        <v>-45.464663327768498</v>
      </c>
      <c r="AJ335" s="16" t="s">
        <v>15</v>
      </c>
      <c r="AK335" s="16" t="s">
        <v>15</v>
      </c>
      <c r="AL335" s="16" t="s">
        <v>15</v>
      </c>
      <c r="AM335" s="16" t="s">
        <v>15</v>
      </c>
      <c r="AN335" s="16" t="s">
        <v>15</v>
      </c>
      <c r="AO335" s="16">
        <v>26.315789473684209</v>
      </c>
      <c r="AP335" s="16">
        <v>22.151898734177212</v>
      </c>
      <c r="AQ335" s="16">
        <v>28.195488721804512</v>
      </c>
      <c r="AR335" s="16">
        <v>23.734177215189874</v>
      </c>
      <c r="AS335" s="16">
        <v>18.292682926829269</v>
      </c>
      <c r="AT335" s="16">
        <v>20.725388601036268</v>
      </c>
      <c r="AU335" s="16">
        <v>27.777777777777779</v>
      </c>
      <c r="AV335" s="16">
        <v>22.680412371134022</v>
      </c>
      <c r="AW335" s="16">
        <v>34.31372549019607</v>
      </c>
      <c r="AX335" s="9"/>
      <c r="AY335" s="5">
        <v>0.29547753980000002</v>
      </c>
      <c r="AZ335" s="5">
        <v>0.71054519300000007</v>
      </c>
      <c r="BA335" s="5">
        <v>0.73239530000000008</v>
      </c>
    </row>
    <row r="336" spans="1:53" x14ac:dyDescent="0.2">
      <c r="A336" t="s">
        <v>339</v>
      </c>
      <c r="B336" s="16" t="s">
        <v>15</v>
      </c>
      <c r="C336" s="16" t="s">
        <v>15</v>
      </c>
      <c r="D336" s="16">
        <v>8.5699999999999998E-2</v>
      </c>
      <c r="E336" s="16">
        <v>4.7600000000000003E-2</v>
      </c>
      <c r="F336" s="16" t="s">
        <v>15</v>
      </c>
      <c r="G336" s="16" t="s">
        <v>15</v>
      </c>
      <c r="H336" s="16" t="s">
        <v>15</v>
      </c>
      <c r="I336" s="16">
        <v>1.9E-2</v>
      </c>
      <c r="J336" s="16">
        <v>2.86E-2</v>
      </c>
      <c r="K336" s="16">
        <v>6.6699999999999995E-2</v>
      </c>
      <c r="L336" s="16">
        <v>3.3300000000000003E-2</v>
      </c>
      <c r="M336" s="16">
        <v>3.2399999999999998E-2</v>
      </c>
      <c r="N336" s="16">
        <v>3.5200000000000002E-2</v>
      </c>
      <c r="O336" s="16">
        <v>5.3E-3</v>
      </c>
      <c r="P336" s="16">
        <v>0.05</v>
      </c>
      <c r="Q336" s="16">
        <v>0.05</v>
      </c>
      <c r="R336" s="21">
        <v>0.53420000000000001</v>
      </c>
      <c r="S336" s="21">
        <v>1.0885</v>
      </c>
      <c r="T336" s="21">
        <v>1.804</v>
      </c>
      <c r="U336" s="21">
        <v>1.9081999999999999</v>
      </c>
      <c r="V336" s="21">
        <v>1.6762000000000001</v>
      </c>
      <c r="W336" s="21">
        <v>1.6268</v>
      </c>
      <c r="X336" s="21">
        <v>1.5899999999999999</v>
      </c>
      <c r="Y336" s="21">
        <v>1.635</v>
      </c>
      <c r="Z336" s="21">
        <v>1.6699000000000002</v>
      </c>
      <c r="AA336" s="21">
        <v>1.7816000000000001</v>
      </c>
      <c r="AB336" s="21">
        <v>1.7930999999999999</v>
      </c>
      <c r="AC336" s="21">
        <v>1.8443000000000001</v>
      </c>
      <c r="AD336" s="21">
        <v>1.9036</v>
      </c>
      <c r="AE336" s="21">
        <v>1.9685999999999999</v>
      </c>
      <c r="AF336" s="21">
        <v>1.9797</v>
      </c>
      <c r="AG336" s="21">
        <v>1.9990000000000001</v>
      </c>
      <c r="AH336" s="16" t="s">
        <v>15</v>
      </c>
      <c r="AI336" s="16" t="s">
        <v>15</v>
      </c>
      <c r="AJ336" s="16">
        <v>42.446755819712727</v>
      </c>
      <c r="AK336" s="16">
        <v>55.542590431738624</v>
      </c>
      <c r="AL336" s="16" t="s">
        <v>15</v>
      </c>
      <c r="AM336" s="16" t="s">
        <v>15</v>
      </c>
      <c r="AN336" s="16" t="s">
        <v>15</v>
      </c>
      <c r="AO336" s="16">
        <v>39.915966386554622</v>
      </c>
      <c r="AP336" s="16">
        <v>50.0875656742557</v>
      </c>
      <c r="AQ336" s="16">
        <v>43.227478937135452</v>
      </c>
      <c r="AR336" s="16">
        <v>45.429740791268756</v>
      </c>
      <c r="AS336" s="16">
        <v>38.20754716981132</v>
      </c>
      <c r="AT336" s="16">
        <v>38.512035010940927</v>
      </c>
      <c r="AU336" s="16">
        <v>5.3</v>
      </c>
      <c r="AV336" s="16">
        <v>294.11764705882348</v>
      </c>
      <c r="AW336" s="16">
        <v>333.33333333333337</v>
      </c>
      <c r="AX336" s="9"/>
      <c r="AY336" s="5">
        <v>0.44488496700000002</v>
      </c>
      <c r="AZ336" s="5">
        <v>0.84571246700000002</v>
      </c>
      <c r="BA336" s="5">
        <v>0.97797663099999999</v>
      </c>
    </row>
    <row r="337" spans="1:53" x14ac:dyDescent="0.2">
      <c r="A337" t="s">
        <v>340</v>
      </c>
      <c r="B337" s="16" t="s">
        <v>15</v>
      </c>
      <c r="C337" s="16" t="s">
        <v>15</v>
      </c>
      <c r="D337" s="16" t="s">
        <v>15</v>
      </c>
      <c r="E337" s="16" t="s">
        <v>15</v>
      </c>
      <c r="F337" s="16" t="s">
        <v>15</v>
      </c>
      <c r="G337" s="16" t="s">
        <v>15</v>
      </c>
      <c r="H337" s="16" t="s">
        <v>15</v>
      </c>
      <c r="I337" s="16" t="s">
        <v>15</v>
      </c>
      <c r="J337" s="16" t="s">
        <v>15</v>
      </c>
      <c r="K337" s="16" t="s">
        <v>15</v>
      </c>
      <c r="L337" s="16" t="s">
        <v>15</v>
      </c>
      <c r="M337" s="16" t="s">
        <v>15</v>
      </c>
      <c r="N337" s="16">
        <v>1.7899999999999999E-2</v>
      </c>
      <c r="O337" s="16" t="s">
        <v>15</v>
      </c>
      <c r="P337" s="16" t="s">
        <v>15</v>
      </c>
      <c r="Q337" s="16" t="s">
        <v>15</v>
      </c>
      <c r="R337" s="21" t="s">
        <v>15</v>
      </c>
      <c r="S337" s="21" t="s">
        <v>15</v>
      </c>
      <c r="T337" s="21" t="s">
        <v>15</v>
      </c>
      <c r="U337" s="21" t="s">
        <v>15</v>
      </c>
      <c r="V337" s="21" t="s">
        <v>15</v>
      </c>
      <c r="W337" s="21" t="s">
        <v>15</v>
      </c>
      <c r="X337" s="21" t="s">
        <v>15</v>
      </c>
      <c r="Y337" s="21" t="s">
        <v>15</v>
      </c>
      <c r="Z337" s="21" t="s">
        <v>15</v>
      </c>
      <c r="AA337" s="21" t="s">
        <v>15</v>
      </c>
      <c r="AB337" s="21" t="s">
        <v>15</v>
      </c>
      <c r="AC337" s="21">
        <v>0.37669999999999998</v>
      </c>
      <c r="AD337" s="21">
        <v>0.58069999999999999</v>
      </c>
      <c r="AE337" s="21">
        <v>0.56069999999999998</v>
      </c>
      <c r="AF337" s="21">
        <v>0.53890000000000005</v>
      </c>
      <c r="AG337" s="21">
        <v>0.51849999999999996</v>
      </c>
      <c r="AH337" s="16" t="s">
        <v>15</v>
      </c>
      <c r="AI337" s="16" t="s">
        <v>15</v>
      </c>
      <c r="AJ337" s="16" t="s">
        <v>15</v>
      </c>
      <c r="AK337" s="16" t="s">
        <v>15</v>
      </c>
      <c r="AL337" s="16" t="s">
        <v>15</v>
      </c>
      <c r="AM337" s="16" t="s">
        <v>15</v>
      </c>
      <c r="AN337" s="16" t="s">
        <v>15</v>
      </c>
      <c r="AO337" s="16" t="s">
        <v>15</v>
      </c>
      <c r="AP337" s="16" t="s">
        <v>15</v>
      </c>
      <c r="AQ337" s="16" t="s">
        <v>15</v>
      </c>
      <c r="AR337" s="16" t="s">
        <v>15</v>
      </c>
      <c r="AS337" s="16" t="s">
        <v>15</v>
      </c>
      <c r="AT337" s="16">
        <v>39.777777777777779</v>
      </c>
      <c r="AU337" s="16" t="s">
        <v>15</v>
      </c>
      <c r="AV337" s="16" t="s">
        <v>15</v>
      </c>
      <c r="AW337" s="16" t="s">
        <v>15</v>
      </c>
      <c r="AX337" s="9"/>
      <c r="AY337" s="5">
        <v>1.0851690600000001</v>
      </c>
      <c r="AZ337" s="5">
        <v>1.2593342199999999</v>
      </c>
      <c r="BA337" s="5">
        <v>1.18021124</v>
      </c>
    </row>
    <row r="338" spans="1:53" x14ac:dyDescent="0.2">
      <c r="A338" t="s">
        <v>341</v>
      </c>
      <c r="B338" s="16" t="s">
        <v>15</v>
      </c>
      <c r="C338" s="16" t="s">
        <v>15</v>
      </c>
      <c r="D338" s="16" t="s">
        <v>15</v>
      </c>
      <c r="E338" s="16" t="s">
        <v>15</v>
      </c>
      <c r="F338" s="16" t="s">
        <v>15</v>
      </c>
      <c r="G338" s="16" t="s">
        <v>15</v>
      </c>
      <c r="H338" s="16" t="s">
        <v>15</v>
      </c>
      <c r="I338" s="16" t="s">
        <v>15</v>
      </c>
      <c r="J338" s="16" t="s">
        <v>15</v>
      </c>
      <c r="K338" s="16" t="s">
        <v>15</v>
      </c>
      <c r="L338" s="16" t="s">
        <v>15</v>
      </c>
      <c r="M338" s="16" t="s">
        <v>15</v>
      </c>
      <c r="N338" s="16" t="s">
        <v>15</v>
      </c>
      <c r="O338" s="16">
        <v>5.8500000000000003E-2</v>
      </c>
      <c r="P338" s="16">
        <v>9.4600000000000004E-2</v>
      </c>
      <c r="Q338" s="16">
        <v>9.4600000000000004E-2</v>
      </c>
      <c r="R338" s="21" t="s">
        <v>15</v>
      </c>
      <c r="S338" s="21" t="s">
        <v>15</v>
      </c>
      <c r="T338" s="21" t="s">
        <v>15</v>
      </c>
      <c r="U338" s="21" t="s">
        <v>15</v>
      </c>
      <c r="V338" s="21" t="s">
        <v>15</v>
      </c>
      <c r="W338" s="21" t="s">
        <v>15</v>
      </c>
      <c r="X338" s="21" t="s">
        <v>15</v>
      </c>
      <c r="Y338" s="21" t="s">
        <v>15</v>
      </c>
      <c r="Z338" s="21" t="s">
        <v>15</v>
      </c>
      <c r="AA338" s="21" t="s">
        <v>15</v>
      </c>
      <c r="AB338" s="21" t="s">
        <v>15</v>
      </c>
      <c r="AC338" s="21" t="s">
        <v>15</v>
      </c>
      <c r="AD338" s="21">
        <v>1.3312999999999999</v>
      </c>
      <c r="AE338" s="21">
        <v>1.7785</v>
      </c>
      <c r="AF338" s="21">
        <v>1.9742999999999999</v>
      </c>
      <c r="AG338" s="21">
        <v>1.96</v>
      </c>
      <c r="AH338" s="16" t="s">
        <v>15</v>
      </c>
      <c r="AI338" s="16" t="s">
        <v>15</v>
      </c>
      <c r="AJ338" s="16" t="s">
        <v>15</v>
      </c>
      <c r="AK338" s="16" t="s">
        <v>15</v>
      </c>
      <c r="AL338" s="16" t="s">
        <v>15</v>
      </c>
      <c r="AM338" s="16" t="s">
        <v>15</v>
      </c>
      <c r="AN338" s="16" t="s">
        <v>15</v>
      </c>
      <c r="AO338" s="16" t="s">
        <v>15</v>
      </c>
      <c r="AP338" s="16" t="s">
        <v>15</v>
      </c>
      <c r="AQ338" s="16" t="s">
        <v>15</v>
      </c>
      <c r="AR338" s="16" t="s">
        <v>15</v>
      </c>
      <c r="AS338" s="16" t="s">
        <v>15</v>
      </c>
      <c r="AT338" s="16" t="s">
        <v>15</v>
      </c>
      <c r="AU338" s="16">
        <v>37.475976937860352</v>
      </c>
      <c r="AV338" s="16">
        <v>37.288135593220346</v>
      </c>
      <c r="AW338" s="16">
        <v>123.82198952879581</v>
      </c>
      <c r="AX338" s="9"/>
      <c r="AY338" s="5">
        <v>0.56783599699999998</v>
      </c>
      <c r="AZ338" s="5">
        <v>0.84818041200000005</v>
      </c>
      <c r="BA338" s="5">
        <v>1.0570659099999999</v>
      </c>
    </row>
    <row r="339" spans="1:53" x14ac:dyDescent="0.2">
      <c r="A339" t="s">
        <v>342</v>
      </c>
      <c r="B339" s="16" t="s">
        <v>15</v>
      </c>
      <c r="C339" s="16" t="s">
        <v>15</v>
      </c>
      <c r="D339" s="16" t="s">
        <v>15</v>
      </c>
      <c r="E339" s="16" t="s">
        <v>15</v>
      </c>
      <c r="F339" s="16" t="s">
        <v>15</v>
      </c>
      <c r="G339" s="16" t="s">
        <v>15</v>
      </c>
      <c r="H339" s="16" t="s">
        <v>15</v>
      </c>
      <c r="I339" s="16" t="s">
        <v>15</v>
      </c>
      <c r="J339" s="16" t="s">
        <v>15</v>
      </c>
      <c r="K339" s="16" t="s">
        <v>15</v>
      </c>
      <c r="L339" s="16" t="s">
        <v>15</v>
      </c>
      <c r="M339" s="16" t="s">
        <v>15</v>
      </c>
      <c r="N339" s="16" t="s">
        <v>15</v>
      </c>
      <c r="O339" s="16" t="s">
        <v>15</v>
      </c>
      <c r="P339" s="16" t="s">
        <v>15</v>
      </c>
      <c r="Q339" s="16" t="s">
        <v>15</v>
      </c>
      <c r="R339" s="21">
        <v>0.38800000000000001</v>
      </c>
      <c r="S339" s="21">
        <v>0.45400000000000001</v>
      </c>
      <c r="T339" s="21">
        <v>0.4118</v>
      </c>
      <c r="U339" s="21">
        <v>0.44390000000000002</v>
      </c>
      <c r="V339" s="21">
        <v>4.9500000000000002E-2</v>
      </c>
      <c r="W339" s="21">
        <v>0.49709999999999999</v>
      </c>
      <c r="X339" s="21">
        <v>0.44069999999999998</v>
      </c>
      <c r="Y339" s="21">
        <v>0.42159999999999997</v>
      </c>
      <c r="Z339" s="21">
        <v>0.39550000000000002</v>
      </c>
      <c r="AA339" s="21">
        <v>0.38690000000000002</v>
      </c>
      <c r="AB339" s="21">
        <v>0.61209999999999998</v>
      </c>
      <c r="AC339" s="21">
        <v>0.57609999999999995</v>
      </c>
      <c r="AD339" s="21">
        <v>0.43640000000000001</v>
      </c>
      <c r="AE339" s="21">
        <v>0.35799999999999998</v>
      </c>
      <c r="AF339" s="21">
        <v>0.36370000000000002</v>
      </c>
      <c r="AG339" s="21">
        <v>0.35830000000000001</v>
      </c>
      <c r="AH339" s="16" t="s">
        <v>15</v>
      </c>
      <c r="AI339" s="16" t="s">
        <v>15</v>
      </c>
      <c r="AJ339" s="16" t="s">
        <v>15</v>
      </c>
      <c r="AK339" s="16" t="s">
        <v>15</v>
      </c>
      <c r="AL339" s="16" t="s">
        <v>15</v>
      </c>
      <c r="AM339" s="16" t="s">
        <v>15</v>
      </c>
      <c r="AN339" s="16" t="s">
        <v>15</v>
      </c>
      <c r="AO339" s="16" t="s">
        <v>15</v>
      </c>
      <c r="AP339" s="16" t="s">
        <v>15</v>
      </c>
      <c r="AQ339" s="16" t="s">
        <v>15</v>
      </c>
      <c r="AR339" s="16" t="s">
        <v>15</v>
      </c>
      <c r="AS339" s="16" t="s">
        <v>15</v>
      </c>
      <c r="AT339" s="16" t="s">
        <v>15</v>
      </c>
      <c r="AU339" s="16" t="s">
        <v>15</v>
      </c>
      <c r="AV339" s="16" t="s">
        <v>15</v>
      </c>
      <c r="AW339" s="16" t="s">
        <v>15</v>
      </c>
      <c r="AX339" s="9"/>
      <c r="AY339" s="5">
        <v>0.56998173900000004</v>
      </c>
      <c r="AZ339" s="5">
        <v>1.2742330100000001</v>
      </c>
      <c r="BA339" s="5">
        <v>1.11394221</v>
      </c>
    </row>
    <row r="340" spans="1:53" x14ac:dyDescent="0.2">
      <c r="A340" t="s">
        <v>343</v>
      </c>
      <c r="B340" s="16" t="s">
        <v>15</v>
      </c>
      <c r="C340" s="16" t="s">
        <v>15</v>
      </c>
      <c r="D340" s="16" t="s">
        <v>15</v>
      </c>
      <c r="E340" s="16" t="s">
        <v>15</v>
      </c>
      <c r="F340" s="16" t="s">
        <v>15</v>
      </c>
      <c r="G340" s="16" t="s">
        <v>15</v>
      </c>
      <c r="H340" s="16" t="s">
        <v>15</v>
      </c>
      <c r="I340" s="16" t="s">
        <v>15</v>
      </c>
      <c r="J340" s="16" t="s">
        <v>15</v>
      </c>
      <c r="K340" s="16" t="s">
        <v>15</v>
      </c>
      <c r="L340" s="16" t="s">
        <v>15</v>
      </c>
      <c r="M340" s="16" t="s">
        <v>15</v>
      </c>
      <c r="N340" s="16" t="s">
        <v>15</v>
      </c>
      <c r="O340" s="16" t="s">
        <v>15</v>
      </c>
      <c r="P340" s="16">
        <v>0.223</v>
      </c>
      <c r="Q340" s="16">
        <v>0.35599999999999998</v>
      </c>
      <c r="R340" s="21" t="s">
        <v>15</v>
      </c>
      <c r="S340" s="21" t="s">
        <v>15</v>
      </c>
      <c r="T340" s="21" t="s">
        <v>15</v>
      </c>
      <c r="U340" s="21" t="s">
        <v>15</v>
      </c>
      <c r="V340" s="21" t="s">
        <v>15</v>
      </c>
      <c r="W340" s="21" t="s">
        <v>15</v>
      </c>
      <c r="X340" s="21" t="s">
        <v>15</v>
      </c>
      <c r="Y340" s="21" t="s">
        <v>15</v>
      </c>
      <c r="Z340" s="21" t="s">
        <v>15</v>
      </c>
      <c r="AA340" s="21" t="s">
        <v>15</v>
      </c>
      <c r="AB340" s="21" t="s">
        <v>15</v>
      </c>
      <c r="AC340" s="21" t="s">
        <v>15</v>
      </c>
      <c r="AD340" s="21">
        <v>0.66590000000000005</v>
      </c>
      <c r="AE340" s="21">
        <v>0.9839</v>
      </c>
      <c r="AF340" s="21">
        <v>1.7172000000000001</v>
      </c>
      <c r="AG340" s="21">
        <v>2.0922000000000001</v>
      </c>
      <c r="AH340" s="16" t="s">
        <v>15</v>
      </c>
      <c r="AI340" s="16" t="s">
        <v>15</v>
      </c>
      <c r="AJ340" s="16" t="s">
        <v>15</v>
      </c>
      <c r="AK340" s="16" t="s">
        <v>15</v>
      </c>
      <c r="AL340" s="16" t="s">
        <v>15</v>
      </c>
      <c r="AM340" s="16" t="s">
        <v>15</v>
      </c>
      <c r="AN340" s="16" t="s">
        <v>15</v>
      </c>
      <c r="AO340" s="16" t="s">
        <v>15</v>
      </c>
      <c r="AP340" s="16" t="s">
        <v>15</v>
      </c>
      <c r="AQ340" s="16" t="s">
        <v>15</v>
      </c>
      <c r="AR340" s="16" t="s">
        <v>15</v>
      </c>
      <c r="AS340" s="16" t="s">
        <v>15</v>
      </c>
      <c r="AT340" s="16" t="s">
        <v>15</v>
      </c>
      <c r="AU340" s="16" t="s">
        <v>15</v>
      </c>
      <c r="AV340" s="16">
        <v>45.510204081632658</v>
      </c>
      <c r="AW340" s="16">
        <v>61.379310344827587</v>
      </c>
      <c r="AX340" s="9"/>
      <c r="AY340" s="5">
        <v>1.0239096200000002</v>
      </c>
      <c r="AZ340" s="5">
        <v>1.39913709</v>
      </c>
      <c r="BA340" s="5">
        <v>1.39913709</v>
      </c>
    </row>
    <row r="341" spans="1:53" x14ac:dyDescent="0.2">
      <c r="A341" t="s">
        <v>344</v>
      </c>
      <c r="B341" s="16" t="s">
        <v>15</v>
      </c>
      <c r="C341" s="16" t="s">
        <v>15</v>
      </c>
      <c r="D341" s="16" t="s">
        <v>15</v>
      </c>
      <c r="E341" s="16" t="s">
        <v>15</v>
      </c>
      <c r="F341" s="16">
        <v>7.0000000000000007E-2</v>
      </c>
      <c r="G341" s="16">
        <v>0.17</v>
      </c>
      <c r="H341" s="16">
        <v>0.05</v>
      </c>
      <c r="I341" s="16">
        <v>0.25</v>
      </c>
      <c r="J341" s="16">
        <v>0.15</v>
      </c>
      <c r="K341" s="16" t="s">
        <v>15</v>
      </c>
      <c r="L341" s="16">
        <v>0.2</v>
      </c>
      <c r="M341" s="16">
        <v>0.3</v>
      </c>
      <c r="N341" s="16">
        <v>0.35</v>
      </c>
      <c r="O341" s="16">
        <v>0.5</v>
      </c>
      <c r="P341" s="16">
        <v>0.5</v>
      </c>
      <c r="Q341" s="16">
        <v>0.5</v>
      </c>
      <c r="R341" s="21">
        <v>11.561500000000001</v>
      </c>
      <c r="S341" s="21">
        <v>9.6678999999999995</v>
      </c>
      <c r="T341" s="21">
        <v>6.6962000000000002</v>
      </c>
      <c r="U341" s="21">
        <v>36.881700000000002</v>
      </c>
      <c r="V341" s="21">
        <v>27.515000000000001</v>
      </c>
      <c r="W341" s="21">
        <v>28.228999999999999</v>
      </c>
      <c r="X341" s="21">
        <v>28.185500000000001</v>
      </c>
      <c r="Y341" s="21">
        <v>29.041899999999998</v>
      </c>
      <c r="Z341" s="21">
        <v>29.592300000000002</v>
      </c>
      <c r="AA341" s="21">
        <v>28.046399999999998</v>
      </c>
      <c r="AB341" s="21">
        <v>29.2347</v>
      </c>
      <c r="AC341" s="21">
        <v>30.2867</v>
      </c>
      <c r="AD341" s="21">
        <v>30.937200000000001</v>
      </c>
      <c r="AE341" s="21">
        <v>31.887599999999999</v>
      </c>
      <c r="AF341" s="21">
        <v>32.476500000000001</v>
      </c>
      <c r="AG341" s="21">
        <v>33.776499999999999</v>
      </c>
      <c r="AH341" s="16" t="s">
        <v>15</v>
      </c>
      <c r="AI341" s="16" t="s">
        <v>15</v>
      </c>
      <c r="AJ341" s="16" t="s">
        <v>15</v>
      </c>
      <c r="AK341" s="16" t="s">
        <v>15</v>
      </c>
      <c r="AL341" s="16">
        <v>10.606060606060606</v>
      </c>
      <c r="AM341" s="16">
        <v>21.794871794871796</v>
      </c>
      <c r="AN341" s="16">
        <v>38.461538461538467</v>
      </c>
      <c r="AO341" s="16">
        <v>27.472527472527471</v>
      </c>
      <c r="AP341" s="16">
        <v>18.749999999999996</v>
      </c>
      <c r="AQ341" s="16" t="s">
        <v>15</v>
      </c>
      <c r="AR341" s="16">
        <v>43.478260869565219</v>
      </c>
      <c r="AS341" s="16">
        <v>27.52293577981651</v>
      </c>
      <c r="AT341" s="16">
        <v>31.531531531531527</v>
      </c>
      <c r="AU341" s="16">
        <v>38.46153846153846</v>
      </c>
      <c r="AV341" s="16">
        <v>45.871559633027523</v>
      </c>
      <c r="AW341" s="16">
        <v>27.322404371584696</v>
      </c>
      <c r="AX341" s="9"/>
      <c r="AY341" s="5">
        <v>-0.72225778000000007</v>
      </c>
      <c r="AZ341" s="5">
        <v>0.33439962200000001</v>
      </c>
      <c r="BA341" s="5">
        <v>0.14244120500000002</v>
      </c>
    </row>
    <row r="342" spans="1:53" x14ac:dyDescent="0.2">
      <c r="A342" t="s">
        <v>345</v>
      </c>
      <c r="B342" s="16">
        <v>0.17499999999999999</v>
      </c>
      <c r="C342" s="16">
        <v>0.17499999999999999</v>
      </c>
      <c r="D342" s="16">
        <v>1.2999999999999999E-2</v>
      </c>
      <c r="E342" s="16">
        <v>6.4999999999999997E-3</v>
      </c>
      <c r="F342" s="16">
        <v>1.6000000000000001E-3</v>
      </c>
      <c r="G342" s="16" t="s">
        <v>15</v>
      </c>
      <c r="H342" s="16" t="s">
        <v>15</v>
      </c>
      <c r="I342" s="16" t="s">
        <v>15</v>
      </c>
      <c r="J342" s="16" t="s">
        <v>15</v>
      </c>
      <c r="K342" s="16" t="s">
        <v>15</v>
      </c>
      <c r="L342" s="16" t="s">
        <v>15</v>
      </c>
      <c r="M342" s="16" t="s">
        <v>15</v>
      </c>
      <c r="N342" s="16" t="s">
        <v>15</v>
      </c>
      <c r="O342" s="16" t="s">
        <v>15</v>
      </c>
      <c r="P342" s="16" t="s">
        <v>15</v>
      </c>
      <c r="Q342" s="16" t="s">
        <v>15</v>
      </c>
      <c r="R342" s="21">
        <v>0.26900000000000002</v>
      </c>
      <c r="S342" s="21">
        <v>0.26779999999999998</v>
      </c>
      <c r="T342" s="21">
        <v>7.46E-2</v>
      </c>
      <c r="U342" s="21">
        <v>6.9199999999999998E-2</v>
      </c>
      <c r="V342" s="21">
        <v>6.4500000000000002E-2</v>
      </c>
      <c r="W342" s="21">
        <v>6.0400000000000002E-2</v>
      </c>
      <c r="X342" s="21">
        <v>6.1800000000000001E-2</v>
      </c>
      <c r="Y342" s="21">
        <v>4.3700000000000003E-2</v>
      </c>
      <c r="Z342" s="21">
        <v>7.5399999999999995E-2</v>
      </c>
      <c r="AA342" s="21">
        <v>5.0500000000000003E-2</v>
      </c>
      <c r="AB342" s="21">
        <v>3.2399999999999998E-2</v>
      </c>
      <c r="AC342" s="21">
        <v>4.4299999999999999E-2</v>
      </c>
      <c r="AD342" s="21">
        <v>0.1321</v>
      </c>
      <c r="AE342" s="21">
        <v>1.9E-2</v>
      </c>
      <c r="AF342" s="21">
        <v>5.4000000000000003E-3</v>
      </c>
      <c r="AG342" s="21">
        <v>4.1999999999999997E-3</v>
      </c>
      <c r="AH342" s="16">
        <v>129.43786982248523</v>
      </c>
      <c r="AI342" s="16">
        <v>100.74841681059297</v>
      </c>
      <c r="AJ342" s="16">
        <v>59.090909090909093</v>
      </c>
      <c r="AK342" s="16">
        <v>85.526315789473685</v>
      </c>
      <c r="AL342" s="16">
        <v>84.21052631578948</v>
      </c>
      <c r="AM342" s="16" t="s">
        <v>15</v>
      </c>
      <c r="AN342" s="16" t="s">
        <v>15</v>
      </c>
      <c r="AO342" s="16" t="s">
        <v>15</v>
      </c>
      <c r="AP342" s="16" t="s">
        <v>15</v>
      </c>
      <c r="AQ342" s="16" t="s">
        <v>15</v>
      </c>
      <c r="AR342" s="16" t="s">
        <v>15</v>
      </c>
      <c r="AS342" s="16" t="s">
        <v>15</v>
      </c>
      <c r="AT342" s="16" t="s">
        <v>15</v>
      </c>
      <c r="AU342" s="16" t="s">
        <v>15</v>
      </c>
      <c r="AV342" s="16" t="s">
        <v>15</v>
      </c>
      <c r="AW342" s="16" t="s">
        <v>15</v>
      </c>
      <c r="AX342" s="9"/>
      <c r="AY342" s="5">
        <v>-2.47032798</v>
      </c>
      <c r="AZ342" s="5">
        <v>0.439781912</v>
      </c>
      <c r="BA342" s="5">
        <v>0.67738843400000004</v>
      </c>
    </row>
    <row r="343" spans="1:53" x14ac:dyDescent="0.2">
      <c r="A343" t="s">
        <v>346</v>
      </c>
      <c r="B343" s="16" t="s">
        <v>15</v>
      </c>
      <c r="C343" s="16" t="s">
        <v>15</v>
      </c>
      <c r="D343" s="16" t="s">
        <v>15</v>
      </c>
      <c r="E343" s="16" t="s">
        <v>15</v>
      </c>
      <c r="F343" s="16" t="s">
        <v>15</v>
      </c>
      <c r="G343" s="16" t="s">
        <v>15</v>
      </c>
      <c r="H343" s="16" t="s">
        <v>15</v>
      </c>
      <c r="I343" s="16" t="s">
        <v>15</v>
      </c>
      <c r="J343" s="16">
        <v>9.3200000000000005E-2</v>
      </c>
      <c r="K343" s="16">
        <v>9.3200000000000005E-2</v>
      </c>
      <c r="L343" s="16">
        <v>9.3200000000000005E-2</v>
      </c>
      <c r="M343" s="16">
        <v>0.1</v>
      </c>
      <c r="N343" s="16">
        <v>7.0000000000000007E-2</v>
      </c>
      <c r="O343" s="16">
        <v>2.1999999999999999E-2</v>
      </c>
      <c r="P343" s="16" t="s">
        <v>15</v>
      </c>
      <c r="Q343" s="16" t="s">
        <v>15</v>
      </c>
      <c r="R343" s="21" t="s">
        <v>15</v>
      </c>
      <c r="S343" s="21" t="s">
        <v>15</v>
      </c>
      <c r="T343" s="21" t="s">
        <v>15</v>
      </c>
      <c r="U343" s="21" t="s">
        <v>15</v>
      </c>
      <c r="V343" s="21" t="s">
        <v>15</v>
      </c>
      <c r="W343" s="21" t="s">
        <v>15</v>
      </c>
      <c r="X343" s="21" t="s">
        <v>15</v>
      </c>
      <c r="Y343" s="21" t="s">
        <v>15</v>
      </c>
      <c r="Z343" s="21">
        <v>1.0530999999999999</v>
      </c>
      <c r="AA343" s="21">
        <v>1.1108</v>
      </c>
      <c r="AB343" s="21">
        <v>1.3378999999999999</v>
      </c>
      <c r="AC343" s="21">
        <v>3.1126999999999998</v>
      </c>
      <c r="AD343" s="21">
        <v>3.032</v>
      </c>
      <c r="AE343" s="21">
        <v>2.863</v>
      </c>
      <c r="AF343" s="21">
        <v>1.5748</v>
      </c>
      <c r="AG343" s="21">
        <v>1.6141999999999999</v>
      </c>
      <c r="AH343" s="16" t="s">
        <v>15</v>
      </c>
      <c r="AI343" s="16" t="s">
        <v>15</v>
      </c>
      <c r="AJ343" s="16" t="s">
        <v>15</v>
      </c>
      <c r="AK343" s="16" t="s">
        <v>15</v>
      </c>
      <c r="AL343" s="16" t="s">
        <v>15</v>
      </c>
      <c r="AM343" s="16" t="s">
        <v>15</v>
      </c>
      <c r="AN343" s="16" t="s">
        <v>15</v>
      </c>
      <c r="AO343" s="16" t="s">
        <v>15</v>
      </c>
      <c r="AP343" s="16">
        <v>51.720310765815761</v>
      </c>
      <c r="AQ343" s="16">
        <v>71.417624521072796</v>
      </c>
      <c r="AR343" s="16">
        <v>51.720310765815761</v>
      </c>
      <c r="AS343" s="16">
        <v>62.5</v>
      </c>
      <c r="AT343" s="16">
        <v>700.00000000000011</v>
      </c>
      <c r="AU343" s="16">
        <v>-20.37037037037037</v>
      </c>
      <c r="AV343" s="16" t="s">
        <v>15</v>
      </c>
      <c r="AW343" s="16" t="s">
        <v>15</v>
      </c>
      <c r="AX343" s="9"/>
      <c r="AY343" s="5">
        <v>0.23925064400000001</v>
      </c>
      <c r="AZ343" s="5">
        <v>0.77388357600000002</v>
      </c>
      <c r="BA343" s="5">
        <v>0.91579842</v>
      </c>
    </row>
    <row r="344" spans="1:53" x14ac:dyDescent="0.2">
      <c r="A344" t="s">
        <v>347</v>
      </c>
      <c r="B344" s="16">
        <v>1.1558999999999999</v>
      </c>
      <c r="C344" s="16">
        <v>1.1558999999999999</v>
      </c>
      <c r="D344" s="16">
        <v>1.1557999999999999</v>
      </c>
      <c r="E344" s="16">
        <v>2.2728000000000002</v>
      </c>
      <c r="F344" s="16">
        <v>2.2728000000000002</v>
      </c>
      <c r="G344" s="16">
        <v>2.7972999999999999</v>
      </c>
      <c r="H344" s="16">
        <v>2.4476</v>
      </c>
      <c r="I344" s="16">
        <v>2.4476</v>
      </c>
      <c r="J344" s="16">
        <v>2.4476</v>
      </c>
      <c r="K344" s="16">
        <v>2.4476</v>
      </c>
      <c r="L344" s="16">
        <v>0.69930000000000003</v>
      </c>
      <c r="M344" s="16">
        <v>2.0979999999999999</v>
      </c>
      <c r="N344" s="16">
        <v>2.1678000000000002</v>
      </c>
      <c r="O344" s="16">
        <v>1.4918</v>
      </c>
      <c r="P344" s="16">
        <v>0.76919999999999999</v>
      </c>
      <c r="Q344" s="16">
        <v>0.76919999999999999</v>
      </c>
      <c r="R344" s="21">
        <v>30.380299999999998</v>
      </c>
      <c r="S344" s="21">
        <v>37.894199999999998</v>
      </c>
      <c r="T344" s="21">
        <v>38.249499999999998</v>
      </c>
      <c r="U344" s="21">
        <v>39.512500000000003</v>
      </c>
      <c r="V344" s="21">
        <v>43.732799999999997</v>
      </c>
      <c r="W344" s="21">
        <v>48.3536</v>
      </c>
      <c r="X344" s="21">
        <v>41.683300000000003</v>
      </c>
      <c r="Y344" s="21">
        <v>47.097299999999997</v>
      </c>
      <c r="Z344" s="21">
        <v>52.120899999999999</v>
      </c>
      <c r="AA344" s="21">
        <v>42.2928</v>
      </c>
      <c r="AB344" s="21">
        <v>49.522500000000001</v>
      </c>
      <c r="AC344" s="21">
        <v>50.3902</v>
      </c>
      <c r="AD344" s="21">
        <v>52.432699999999997</v>
      </c>
      <c r="AE344" s="21">
        <v>49.857700000000001</v>
      </c>
      <c r="AF344" s="21">
        <v>48.857599999999998</v>
      </c>
      <c r="AG344" s="21">
        <v>50.639200000000002</v>
      </c>
      <c r="AH344" s="16">
        <v>66.888490249406857</v>
      </c>
      <c r="AI344" s="16">
        <v>34.141658790170126</v>
      </c>
      <c r="AJ344" s="16">
        <v>31.055700351989678</v>
      </c>
      <c r="AK344" s="16">
        <v>51.916487733564807</v>
      </c>
      <c r="AL344" s="16">
        <v>51.020270725301373</v>
      </c>
      <c r="AM344" s="16">
        <v>52.840061202516111</v>
      </c>
      <c r="AN344" s="16">
        <v>87.938777709912685</v>
      </c>
      <c r="AO344" s="16">
        <v>66.162080337352009</v>
      </c>
      <c r="AP344" s="16">
        <v>60.868916465643728</v>
      </c>
      <c r="AQ344" s="16">
        <v>-53.27123144561007</v>
      </c>
      <c r="AR344" s="16">
        <v>79.366700715015327</v>
      </c>
      <c r="AS344" s="16">
        <v>36.320199432172288</v>
      </c>
      <c r="AT344" s="16">
        <v>39.473396700535353</v>
      </c>
      <c r="AU344" s="16">
        <v>132.45138950546036</v>
      </c>
      <c r="AV344" s="16">
        <v>97.084437712987508</v>
      </c>
      <c r="AW344" s="16">
        <v>29.84981955062284</v>
      </c>
      <c r="AX344" s="9"/>
      <c r="AY344" s="5">
        <v>0.55011630600000005</v>
      </c>
      <c r="AZ344" s="5">
        <v>0.62727866500000007</v>
      </c>
      <c r="BA344" s="5">
        <v>0.55020420999999997</v>
      </c>
    </row>
    <row r="345" spans="1:53" x14ac:dyDescent="0.2">
      <c r="A345" t="s">
        <v>348</v>
      </c>
      <c r="B345" s="16" t="s">
        <v>15</v>
      </c>
      <c r="C345" s="16">
        <v>3.3599999999999998E-2</v>
      </c>
      <c r="D345" s="16">
        <v>2.75E-2</v>
      </c>
      <c r="E345" s="16" t="s">
        <v>15</v>
      </c>
      <c r="F345" s="16" t="s">
        <v>15</v>
      </c>
      <c r="G345" s="16" t="s">
        <v>15</v>
      </c>
      <c r="H345" s="16" t="s">
        <v>15</v>
      </c>
      <c r="I345" s="16" t="s">
        <v>15</v>
      </c>
      <c r="J345" s="16" t="s">
        <v>15</v>
      </c>
      <c r="K345" s="16" t="s">
        <v>15</v>
      </c>
      <c r="L345" s="16" t="s">
        <v>15</v>
      </c>
      <c r="M345" s="16">
        <v>0.2</v>
      </c>
      <c r="N345" s="16">
        <v>2.8000000000000001E-2</v>
      </c>
      <c r="O345" s="16">
        <v>0.03</v>
      </c>
      <c r="P345" s="16">
        <v>0.03</v>
      </c>
      <c r="Q345" s="16">
        <v>0.03</v>
      </c>
      <c r="R345" s="21">
        <v>0.72640000000000005</v>
      </c>
      <c r="S345" s="21">
        <v>0.83489999999999998</v>
      </c>
      <c r="T345" s="21">
        <v>0.81279999999999997</v>
      </c>
      <c r="U345" s="21">
        <v>0.66759999999999997</v>
      </c>
      <c r="V345" s="21">
        <v>0.58220000000000005</v>
      </c>
      <c r="W345" s="21">
        <v>0.30049999999999999</v>
      </c>
      <c r="X345" s="21">
        <v>0.2858</v>
      </c>
      <c r="Y345" s="21">
        <v>0.27239999999999998</v>
      </c>
      <c r="Z345" s="21">
        <v>0.3957</v>
      </c>
      <c r="AA345" s="21">
        <v>0.40670000000000001</v>
      </c>
      <c r="AB345" s="21">
        <v>0.52229999999999999</v>
      </c>
      <c r="AC345" s="21">
        <v>1.0017</v>
      </c>
      <c r="AD345" s="21">
        <v>0.997</v>
      </c>
      <c r="AE345" s="21">
        <v>0.95860000000000001</v>
      </c>
      <c r="AF345" s="21">
        <v>0.65900000000000003</v>
      </c>
      <c r="AG345" s="21">
        <v>0.65900000000000003</v>
      </c>
      <c r="AH345" s="16" t="s">
        <v>15</v>
      </c>
      <c r="AI345" s="16">
        <v>58.031088082901547</v>
      </c>
      <c r="AJ345" s="16">
        <v>64.102564102564102</v>
      </c>
      <c r="AK345" s="16" t="s">
        <v>15</v>
      </c>
      <c r="AL345" s="16" t="s">
        <v>15</v>
      </c>
      <c r="AM345" s="16" t="s">
        <v>15</v>
      </c>
      <c r="AN345" s="16" t="s">
        <v>15</v>
      </c>
      <c r="AO345" s="16" t="s">
        <v>15</v>
      </c>
      <c r="AP345" s="16" t="s">
        <v>15</v>
      </c>
      <c r="AQ345" s="16" t="s">
        <v>15</v>
      </c>
      <c r="AR345" s="16" t="s">
        <v>15</v>
      </c>
      <c r="AS345" s="16">
        <v>200</v>
      </c>
      <c r="AT345" s="16">
        <v>560</v>
      </c>
      <c r="AU345" s="16">
        <v>300</v>
      </c>
      <c r="AV345" s="16">
        <v>-11.07011070110701</v>
      </c>
      <c r="AW345" s="16">
        <v>-11.07011070110701</v>
      </c>
      <c r="AX345" s="9"/>
      <c r="AY345" s="5">
        <v>0.6645378340000001</v>
      </c>
      <c r="AZ345" s="5">
        <v>0.72914419200000002</v>
      </c>
      <c r="BA345" s="5">
        <v>0.71592770500000003</v>
      </c>
    </row>
    <row r="346" spans="1:53" x14ac:dyDescent="0.2">
      <c r="A346" t="s">
        <v>349</v>
      </c>
      <c r="B346" s="16" t="s">
        <v>15</v>
      </c>
      <c r="C346" s="16">
        <v>0.05</v>
      </c>
      <c r="D346" s="16">
        <v>0.06</v>
      </c>
      <c r="E346" s="16">
        <v>0.12</v>
      </c>
      <c r="F346" s="16">
        <v>0.15</v>
      </c>
      <c r="G346" s="16">
        <v>0.15</v>
      </c>
      <c r="H346" s="16">
        <v>0.04</v>
      </c>
      <c r="I346" s="16">
        <v>0.03</v>
      </c>
      <c r="J346" s="16">
        <v>7.0000000000000007E-2</v>
      </c>
      <c r="K346" s="16" t="s">
        <v>15</v>
      </c>
      <c r="L346" s="16">
        <v>0.08</v>
      </c>
      <c r="M346" s="16">
        <v>0.1</v>
      </c>
      <c r="N346" s="16">
        <v>0.1</v>
      </c>
      <c r="O346" s="16" t="s">
        <v>15</v>
      </c>
      <c r="P346" s="16">
        <v>3.6999999999999998E-2</v>
      </c>
      <c r="Q346" s="16">
        <v>3.6999999999999998E-2</v>
      </c>
      <c r="R346" s="21">
        <v>7.2628000000000004</v>
      </c>
      <c r="S346" s="21">
        <v>1.3284</v>
      </c>
      <c r="T346" s="21">
        <v>1.6108</v>
      </c>
      <c r="U346" s="21">
        <v>1.7170999999999998</v>
      </c>
      <c r="V346" s="21">
        <v>1.9081000000000001</v>
      </c>
      <c r="W346" s="21">
        <v>1.8115000000000001</v>
      </c>
      <c r="X346" s="21">
        <v>1.8304</v>
      </c>
      <c r="Y346" s="21">
        <v>1.8102</v>
      </c>
      <c r="Z346" s="21">
        <v>1.6892</v>
      </c>
      <c r="AA346" s="21">
        <v>1.5451999999999999</v>
      </c>
      <c r="AB346" s="21">
        <v>1.6919999999999999</v>
      </c>
      <c r="AC346" s="21">
        <v>1.8</v>
      </c>
      <c r="AD346" s="21">
        <v>1.4064999999999999</v>
      </c>
      <c r="AE346" s="21">
        <v>1.5983000000000001</v>
      </c>
      <c r="AF346" s="21">
        <v>1.3188</v>
      </c>
      <c r="AG346" s="21">
        <v>1.4007000000000001</v>
      </c>
      <c r="AH346" s="16" t="s">
        <v>15</v>
      </c>
      <c r="AI346" s="16">
        <v>49.115913555992144</v>
      </c>
      <c r="AJ346" s="16">
        <v>63.829787234042549</v>
      </c>
      <c r="AK346" s="16">
        <v>52.173913043478258</v>
      </c>
      <c r="AL346" s="16">
        <v>60</v>
      </c>
      <c r="AM346" s="16">
        <v>48.387096774193544</v>
      </c>
      <c r="AN346" s="16">
        <v>57.142857142857139</v>
      </c>
      <c r="AO346" s="16">
        <v>150</v>
      </c>
      <c r="AP346" s="16">
        <v>46.666666666666671</v>
      </c>
      <c r="AQ346" s="16" t="s">
        <v>15</v>
      </c>
      <c r="AR346" s="16">
        <v>53.333333333333336</v>
      </c>
      <c r="AS346" s="16">
        <v>50</v>
      </c>
      <c r="AT346" s="16">
        <v>-34.482758620689658</v>
      </c>
      <c r="AU346" s="16" t="s">
        <v>15</v>
      </c>
      <c r="AV346" s="16">
        <v>46.25</v>
      </c>
      <c r="AW346" s="16">
        <v>30.833333333333336</v>
      </c>
      <c r="AX346" s="9"/>
      <c r="AY346" s="5">
        <v>0.89070430700000003</v>
      </c>
      <c r="AZ346" s="5">
        <v>1.1976814900000001</v>
      </c>
      <c r="BA346" s="5">
        <v>1.0384861400000001</v>
      </c>
    </row>
    <row r="347" spans="1:53" x14ac:dyDescent="0.2">
      <c r="A347" t="s">
        <v>350</v>
      </c>
      <c r="B347" s="16">
        <v>0.15</v>
      </c>
      <c r="C347" s="16">
        <v>0.42</v>
      </c>
      <c r="D347" s="16">
        <v>0.19</v>
      </c>
      <c r="E347" s="16">
        <v>0.27</v>
      </c>
      <c r="F347" s="16">
        <v>0.21</v>
      </c>
      <c r="G347" s="16">
        <v>0.16</v>
      </c>
      <c r="H347" s="16">
        <v>0.25</v>
      </c>
      <c r="I347" s="16">
        <v>0.36</v>
      </c>
      <c r="J347" s="16">
        <v>0.45</v>
      </c>
      <c r="K347" s="16">
        <v>0.3</v>
      </c>
      <c r="L347" s="16">
        <v>0.3</v>
      </c>
      <c r="M347" s="16">
        <v>0.3</v>
      </c>
      <c r="N347" s="16">
        <v>0.3</v>
      </c>
      <c r="O347" s="16" t="s">
        <v>15</v>
      </c>
      <c r="P347" s="16">
        <v>0.22</v>
      </c>
      <c r="Q347" s="16">
        <v>0.17</v>
      </c>
      <c r="R347" s="21">
        <v>3.7324999999999999</v>
      </c>
      <c r="S347" s="21">
        <v>5.2194000000000003</v>
      </c>
      <c r="T347" s="21">
        <v>5.5324</v>
      </c>
      <c r="U347" s="21">
        <v>6.3422999999999998</v>
      </c>
      <c r="V347" s="21">
        <v>6.7335000000000003</v>
      </c>
      <c r="W347" s="21">
        <v>7.0628000000000002</v>
      </c>
      <c r="X347" s="21">
        <v>7.6666999999999996</v>
      </c>
      <c r="Y347" s="21">
        <v>6.3456000000000001</v>
      </c>
      <c r="Z347" s="21">
        <v>8.1727000000000007</v>
      </c>
      <c r="AA347" s="21">
        <v>8.48</v>
      </c>
      <c r="AB347" s="21">
        <v>8.8911999999999995</v>
      </c>
      <c r="AC347" s="21">
        <v>9.2989999999999995</v>
      </c>
      <c r="AD347" s="21">
        <v>9.3567</v>
      </c>
      <c r="AE347" s="21">
        <v>8.2322000000000006</v>
      </c>
      <c r="AF347" s="21">
        <v>9.7102000000000004</v>
      </c>
      <c r="AG347" s="21">
        <v>14.1873</v>
      </c>
      <c r="AH347" s="16">
        <v>19.685039370078737</v>
      </c>
      <c r="AI347" s="16">
        <v>25.656689065363469</v>
      </c>
      <c r="AJ347" s="16">
        <v>26.027397260273972</v>
      </c>
      <c r="AK347" s="16">
        <v>27</v>
      </c>
      <c r="AL347" s="16">
        <v>31.818181818181817</v>
      </c>
      <c r="AM347" s="16">
        <v>29.629629629629626</v>
      </c>
      <c r="AN347" s="16">
        <v>32.894736842105267</v>
      </c>
      <c r="AO347" s="16">
        <v>59.016393442622949</v>
      </c>
      <c r="AP347" s="16">
        <v>20.547945205479454</v>
      </c>
      <c r="AQ347" s="16">
        <v>39.473684210526315</v>
      </c>
      <c r="AR347" s="16">
        <v>42.25352112676056</v>
      </c>
      <c r="AS347" s="16">
        <v>42.25352112676056</v>
      </c>
      <c r="AT347" s="16">
        <v>83.333333333333343</v>
      </c>
      <c r="AU347" s="16" t="s">
        <v>15</v>
      </c>
      <c r="AV347" s="16">
        <v>14.76510067114094</v>
      </c>
      <c r="AW347" s="16">
        <v>3.7946428571428568</v>
      </c>
      <c r="AX347" s="9"/>
      <c r="AY347" s="5">
        <v>0.43370836200000001</v>
      </c>
      <c r="AZ347" s="5">
        <v>0.75065286700000011</v>
      </c>
      <c r="BA347" s="5">
        <v>0.64827860900000001</v>
      </c>
    </row>
    <row r="348" spans="1:53" x14ac:dyDescent="0.2">
      <c r="A348" t="s">
        <v>351</v>
      </c>
      <c r="B348" s="16" t="s">
        <v>15</v>
      </c>
      <c r="C348" s="16" t="s">
        <v>15</v>
      </c>
      <c r="D348" s="16" t="s">
        <v>15</v>
      </c>
      <c r="E348" s="16" t="s">
        <v>15</v>
      </c>
      <c r="F348" s="16" t="s">
        <v>15</v>
      </c>
      <c r="G348" s="16" t="s">
        <v>15</v>
      </c>
      <c r="H348" s="16" t="s">
        <v>15</v>
      </c>
      <c r="I348" s="16" t="s">
        <v>15</v>
      </c>
      <c r="J348" s="16" t="s">
        <v>15</v>
      </c>
      <c r="K348" s="16">
        <v>0.94299999999999995</v>
      </c>
      <c r="L348" s="16">
        <v>2.5022000000000002</v>
      </c>
      <c r="M348" s="16">
        <v>0.42599999999999999</v>
      </c>
      <c r="N348" s="16" t="s">
        <v>15</v>
      </c>
      <c r="O348" s="16" t="s">
        <v>15</v>
      </c>
      <c r="P348" s="16" t="s">
        <v>15</v>
      </c>
      <c r="Q348" s="16" t="s">
        <v>15</v>
      </c>
      <c r="R348" s="21" t="s">
        <v>15</v>
      </c>
      <c r="S348" s="21" t="s">
        <v>15</v>
      </c>
      <c r="T348" s="21" t="s">
        <v>15</v>
      </c>
      <c r="U348" s="21" t="s">
        <v>15</v>
      </c>
      <c r="V348" s="21" t="s">
        <v>15</v>
      </c>
      <c r="W348" s="21" t="s">
        <v>15</v>
      </c>
      <c r="X348" s="21" t="s">
        <v>15</v>
      </c>
      <c r="Y348" s="21" t="s">
        <v>15</v>
      </c>
      <c r="Z348" s="21" t="s">
        <v>15</v>
      </c>
      <c r="AA348" s="21">
        <v>0.65959999999999996</v>
      </c>
      <c r="AB348" s="21">
        <v>0.73460000000000003</v>
      </c>
      <c r="AC348" s="21">
        <v>3.0065</v>
      </c>
      <c r="AD348" s="21">
        <v>2.4954999999999998</v>
      </c>
      <c r="AE348" s="21">
        <v>2.0164</v>
      </c>
      <c r="AF348" s="21">
        <v>0.15809999999999999</v>
      </c>
      <c r="AG348" s="21">
        <v>0.5262</v>
      </c>
      <c r="AH348" s="16" t="s">
        <v>15</v>
      </c>
      <c r="AI348" s="16" t="s">
        <v>15</v>
      </c>
      <c r="AJ348" s="16" t="s">
        <v>15</v>
      </c>
      <c r="AK348" s="16" t="s">
        <v>15</v>
      </c>
      <c r="AL348" s="16" t="s">
        <v>15</v>
      </c>
      <c r="AM348" s="16" t="s">
        <v>15</v>
      </c>
      <c r="AN348" s="16" t="s">
        <v>15</v>
      </c>
      <c r="AO348" s="16" t="s">
        <v>15</v>
      </c>
      <c r="AP348" s="16" t="s">
        <v>15</v>
      </c>
      <c r="AQ348" s="16">
        <v>570.1330108827085</v>
      </c>
      <c r="AR348" s="16">
        <v>599.04237491022263</v>
      </c>
      <c r="AS348" s="16">
        <v>54.790996784565912</v>
      </c>
      <c r="AT348" s="16" t="s">
        <v>15</v>
      </c>
      <c r="AU348" s="16" t="s">
        <v>15</v>
      </c>
      <c r="AV348" s="16" t="s">
        <v>15</v>
      </c>
      <c r="AW348" s="16" t="s">
        <v>15</v>
      </c>
      <c r="AX348" s="9"/>
      <c r="AY348" s="5">
        <v>0.40257841999999999</v>
      </c>
      <c r="AZ348" s="5">
        <v>0.84276929099999998</v>
      </c>
      <c r="BA348" s="5">
        <v>0.78759800700000004</v>
      </c>
    </row>
    <row r="349" spans="1:53" x14ac:dyDescent="0.2">
      <c r="A349" t="s">
        <v>352</v>
      </c>
      <c r="B349" s="16" t="s">
        <v>15</v>
      </c>
      <c r="C349" s="16" t="s">
        <v>15</v>
      </c>
      <c r="D349" s="16" t="s">
        <v>15</v>
      </c>
      <c r="E349" s="16" t="s">
        <v>15</v>
      </c>
      <c r="F349" s="16" t="s">
        <v>15</v>
      </c>
      <c r="G349" s="16" t="s">
        <v>15</v>
      </c>
      <c r="H349" s="16" t="s">
        <v>15</v>
      </c>
      <c r="I349" s="16" t="s">
        <v>15</v>
      </c>
      <c r="J349" s="16" t="s">
        <v>15</v>
      </c>
      <c r="K349" s="16" t="s">
        <v>15</v>
      </c>
      <c r="L349" s="16">
        <v>0.3</v>
      </c>
      <c r="M349" s="16">
        <v>0.15</v>
      </c>
      <c r="N349" s="16" t="s">
        <v>15</v>
      </c>
      <c r="O349" s="16">
        <v>0.2</v>
      </c>
      <c r="P349" s="16">
        <v>0.2</v>
      </c>
      <c r="Q349" s="16">
        <v>0.24</v>
      </c>
      <c r="R349" s="21">
        <v>10.100199999999999</v>
      </c>
      <c r="S349" s="21">
        <v>5.3468999999999998</v>
      </c>
      <c r="T349" s="21">
        <v>-4.5574000000000003</v>
      </c>
      <c r="U349" s="21">
        <v>-1.4258999999999999</v>
      </c>
      <c r="V349" s="21">
        <v>-4.9013999999999998</v>
      </c>
      <c r="W349" s="21">
        <v>-6.0321999999999996</v>
      </c>
      <c r="X349" s="21">
        <v>-5.5964</v>
      </c>
      <c r="Y349" s="21">
        <v>1.9417</v>
      </c>
      <c r="Z349" s="21">
        <v>8.0638000000000005</v>
      </c>
      <c r="AA349" s="21">
        <v>16.697900000000001</v>
      </c>
      <c r="AB349" s="21">
        <v>23.229800000000001</v>
      </c>
      <c r="AC349" s="21">
        <v>25.22</v>
      </c>
      <c r="AD349" s="21">
        <v>27.5044</v>
      </c>
      <c r="AE349" s="21">
        <v>30.099799999999998</v>
      </c>
      <c r="AF349" s="21">
        <v>34.297699999999999</v>
      </c>
      <c r="AG349" s="21">
        <v>38.692</v>
      </c>
      <c r="AH349" s="16" t="s">
        <v>15</v>
      </c>
      <c r="AI349" s="16" t="s">
        <v>15</v>
      </c>
      <c r="AJ349" s="16" t="s">
        <v>15</v>
      </c>
      <c r="AK349" s="16" t="s">
        <v>15</v>
      </c>
      <c r="AL349" s="16" t="s">
        <v>15</v>
      </c>
      <c r="AM349" s="16" t="s">
        <v>15</v>
      </c>
      <c r="AN349" s="16" t="s">
        <v>15</v>
      </c>
      <c r="AO349" s="16" t="s">
        <v>15</v>
      </c>
      <c r="AP349" s="16" t="s">
        <v>15</v>
      </c>
      <c r="AQ349" s="16" t="s">
        <v>15</v>
      </c>
      <c r="AR349" s="16">
        <v>7.0921985815602824</v>
      </c>
      <c r="AS349" s="16">
        <v>6.4935064935064926</v>
      </c>
      <c r="AT349" s="16" t="s">
        <v>15</v>
      </c>
      <c r="AU349" s="16">
        <v>7.1428571428571441</v>
      </c>
      <c r="AV349" s="16">
        <v>4.6728971962616823</v>
      </c>
      <c r="AW349" s="16">
        <v>7.6433121019108281</v>
      </c>
      <c r="AX349" s="9"/>
      <c r="AY349" s="5">
        <v>0.39218419409999999</v>
      </c>
      <c r="AZ349" s="5">
        <v>0.76579560400000002</v>
      </c>
      <c r="BA349" s="5">
        <v>0.67160546300000001</v>
      </c>
    </row>
    <row r="350" spans="1:53" x14ac:dyDescent="0.2">
      <c r="A350" t="s">
        <v>353</v>
      </c>
      <c r="B350" s="16">
        <v>4.3200000000000002E-2</v>
      </c>
      <c r="C350" s="16">
        <v>4.3200000000000002E-2</v>
      </c>
      <c r="D350" s="16" t="s">
        <v>15</v>
      </c>
      <c r="E350" s="16" t="s">
        <v>15</v>
      </c>
      <c r="F350" s="16" t="s">
        <v>15</v>
      </c>
      <c r="G350" s="16">
        <v>5.7599999999999998E-2</v>
      </c>
      <c r="H350" s="16">
        <v>5.7599999999999998E-2</v>
      </c>
      <c r="I350" s="16">
        <v>6.4799999999999996E-2</v>
      </c>
      <c r="J350" s="16">
        <v>6.4799999999999996E-2</v>
      </c>
      <c r="K350" s="16" t="s">
        <v>15</v>
      </c>
      <c r="L350" s="16">
        <v>6.0400000000000002E-2</v>
      </c>
      <c r="M350" s="16" t="s">
        <v>15</v>
      </c>
      <c r="N350" s="16" t="s">
        <v>15</v>
      </c>
      <c r="O350" s="16" t="s">
        <v>15</v>
      </c>
      <c r="P350" s="16" t="s">
        <v>15</v>
      </c>
      <c r="Q350" s="16" t="s">
        <v>15</v>
      </c>
      <c r="R350" s="21">
        <v>1.0185</v>
      </c>
      <c r="S350" s="21">
        <v>1.0992999999999999</v>
      </c>
      <c r="T350" s="21">
        <v>0.96660000000000001</v>
      </c>
      <c r="U350" s="21">
        <v>0.89639999999999997</v>
      </c>
      <c r="V350" s="21">
        <v>0.90210000000000001</v>
      </c>
      <c r="W350" s="21">
        <v>1.0391999999999999</v>
      </c>
      <c r="X350" s="21">
        <v>1.0028999999999999</v>
      </c>
      <c r="Y350" s="21">
        <v>1.0421</v>
      </c>
      <c r="Z350" s="21">
        <v>0.52869999999999995</v>
      </c>
      <c r="AA350" s="21">
        <v>0.56879999999999997</v>
      </c>
      <c r="AB350" s="21">
        <v>0.97050000000000003</v>
      </c>
      <c r="AC350" s="21">
        <v>1.0723</v>
      </c>
      <c r="AD350" s="21">
        <v>1.1360000000000001</v>
      </c>
      <c r="AE350" s="21">
        <v>1.1272</v>
      </c>
      <c r="AF350" s="21">
        <v>0.94059999999999999</v>
      </c>
      <c r="AG350" s="21">
        <v>0.69450000000000001</v>
      </c>
      <c r="AH350" s="16">
        <v>34.422310756972117</v>
      </c>
      <c r="AI350" s="16">
        <v>34.838709677419352</v>
      </c>
      <c r="AJ350" s="16" t="s">
        <v>15</v>
      </c>
      <c r="AK350" s="16" t="s">
        <v>15</v>
      </c>
      <c r="AL350" s="16" t="s">
        <v>15</v>
      </c>
      <c r="AM350" s="16">
        <v>33.527357392316645</v>
      </c>
      <c r="AN350" s="16">
        <v>270.42253521126759</v>
      </c>
      <c r="AO350" s="16">
        <v>67.011375387797315</v>
      </c>
      <c r="AP350" s="16">
        <v>-99.234303215926488</v>
      </c>
      <c r="AQ350" s="16" t="s">
        <v>15</v>
      </c>
      <c r="AR350" s="16">
        <v>15.546975546975547</v>
      </c>
      <c r="AS350" s="16" t="s">
        <v>15</v>
      </c>
      <c r="AT350" s="16" t="s">
        <v>15</v>
      </c>
      <c r="AU350" s="16" t="s">
        <v>15</v>
      </c>
      <c r="AV350" s="16" t="s">
        <v>15</v>
      </c>
      <c r="AW350" s="16" t="s">
        <v>15</v>
      </c>
      <c r="AX350" s="9"/>
      <c r="AY350" s="5">
        <v>0.83467991200000013</v>
      </c>
      <c r="AZ350" s="5">
        <v>1.2861549900000002</v>
      </c>
      <c r="BA350" s="5">
        <v>1.2049650599999999</v>
      </c>
    </row>
    <row r="351" spans="1:53" x14ac:dyDescent="0.2">
      <c r="A351" t="s">
        <v>354</v>
      </c>
      <c r="B351" s="16" t="s">
        <v>15</v>
      </c>
      <c r="C351" s="16" t="s">
        <v>15</v>
      </c>
      <c r="D351" s="16" t="s">
        <v>15</v>
      </c>
      <c r="E351" s="16" t="s">
        <v>15</v>
      </c>
      <c r="F351" s="16" t="s">
        <v>15</v>
      </c>
      <c r="G351" s="16" t="s">
        <v>15</v>
      </c>
      <c r="H351" s="16" t="s">
        <v>15</v>
      </c>
      <c r="I351" s="16" t="s">
        <v>15</v>
      </c>
      <c r="J351" s="16" t="s">
        <v>15</v>
      </c>
      <c r="K351" s="16">
        <v>1</v>
      </c>
      <c r="L351" s="16">
        <v>1</v>
      </c>
      <c r="M351" s="16">
        <v>6.5</v>
      </c>
      <c r="N351" s="16">
        <v>6</v>
      </c>
      <c r="O351" s="16">
        <v>9</v>
      </c>
      <c r="P351" s="16">
        <v>3.9</v>
      </c>
      <c r="Q351" s="16">
        <v>4.6500000000000004</v>
      </c>
      <c r="R351" s="21">
        <v>54.709299999999999</v>
      </c>
      <c r="S351" s="21">
        <v>45.81</v>
      </c>
      <c r="T351" s="21">
        <v>38.56</v>
      </c>
      <c r="U351" s="21">
        <v>42.335500000000003</v>
      </c>
      <c r="V351" s="21">
        <v>41.8825</v>
      </c>
      <c r="W351" s="21">
        <v>40.185000000000002</v>
      </c>
      <c r="X351" s="21">
        <v>39.209299999999999</v>
      </c>
      <c r="Y351" s="21">
        <v>49.717100000000002</v>
      </c>
      <c r="Z351" s="21">
        <v>58.9818</v>
      </c>
      <c r="AA351" s="21">
        <v>64.717699999999994</v>
      </c>
      <c r="AB351" s="21">
        <v>69.303399999999996</v>
      </c>
      <c r="AC351" s="21">
        <v>84.378399999999999</v>
      </c>
      <c r="AD351" s="21">
        <v>89.802199999999999</v>
      </c>
      <c r="AE351" s="21">
        <v>93.114199999999997</v>
      </c>
      <c r="AF351" s="21">
        <v>89.564599999999999</v>
      </c>
      <c r="AG351" s="21">
        <v>95.109200000000001</v>
      </c>
      <c r="AH351" s="16" t="s">
        <v>15</v>
      </c>
      <c r="AI351" s="16" t="s">
        <v>15</v>
      </c>
      <c r="AJ351" s="16" t="s">
        <v>15</v>
      </c>
      <c r="AK351" s="16" t="s">
        <v>15</v>
      </c>
      <c r="AL351" s="16" t="s">
        <v>15</v>
      </c>
      <c r="AM351" s="16" t="s">
        <v>15</v>
      </c>
      <c r="AN351" s="16" t="s">
        <v>15</v>
      </c>
      <c r="AO351" s="16" t="s">
        <v>15</v>
      </c>
      <c r="AP351" s="16" t="s">
        <v>15</v>
      </c>
      <c r="AQ351" s="16">
        <v>11.848341232227488</v>
      </c>
      <c r="AR351" s="16">
        <v>23.640661938534276</v>
      </c>
      <c r="AS351" s="16">
        <v>49.354593773728169</v>
      </c>
      <c r="AT351" s="16">
        <v>50.632911392405063</v>
      </c>
      <c r="AU351" s="16">
        <v>87.124878993223618</v>
      </c>
      <c r="AV351" s="16">
        <v>60</v>
      </c>
      <c r="AW351" s="16">
        <v>54.770318021201412</v>
      </c>
      <c r="AX351" s="9"/>
      <c r="AY351" s="5">
        <v>0.36536657310000004</v>
      </c>
      <c r="AZ351" s="5">
        <v>0.54700891299999999</v>
      </c>
      <c r="BA351" s="5">
        <v>0.55532381400000008</v>
      </c>
    </row>
    <row r="352" spans="1:53" x14ac:dyDescent="0.2">
      <c r="A352" t="s">
        <v>43</v>
      </c>
      <c r="B352" s="16">
        <v>0.25</v>
      </c>
      <c r="C352" s="16">
        <v>0.38500000000000001</v>
      </c>
      <c r="D352" s="16">
        <v>0.44</v>
      </c>
      <c r="E352" s="16">
        <v>0.45</v>
      </c>
      <c r="F352" s="16">
        <v>0.54</v>
      </c>
      <c r="G352" s="16">
        <v>0.54</v>
      </c>
      <c r="H352" s="16">
        <v>0.65300000000000002</v>
      </c>
      <c r="I352" s="16">
        <v>0.66400000000000003</v>
      </c>
      <c r="J352" s="16">
        <v>0.73</v>
      </c>
      <c r="K352" s="16">
        <v>6.1100000000000002E-2</v>
      </c>
      <c r="L352" s="16">
        <v>0.93</v>
      </c>
      <c r="M352" s="16">
        <v>0.91</v>
      </c>
      <c r="N352" s="16">
        <v>1</v>
      </c>
      <c r="O352" s="16">
        <v>1.1200000000000001</v>
      </c>
      <c r="P352" s="16">
        <v>1.19</v>
      </c>
      <c r="Q352" s="16">
        <v>1.19</v>
      </c>
      <c r="R352" s="21">
        <v>3.3487</v>
      </c>
      <c r="S352" s="21">
        <v>3.5781000000000001</v>
      </c>
      <c r="T352" s="21">
        <v>3.7297000000000002</v>
      </c>
      <c r="U352" s="21">
        <v>3.8921999999999999</v>
      </c>
      <c r="V352" s="21">
        <v>4.3396999999999997</v>
      </c>
      <c r="W352" s="21">
        <v>4.7586000000000004</v>
      </c>
      <c r="X352" s="21">
        <v>5.2714999999999996</v>
      </c>
      <c r="Y352" s="21">
        <v>5.7248000000000001</v>
      </c>
      <c r="Z352" s="21">
        <v>6.2777000000000003</v>
      </c>
      <c r="AA352" s="21">
        <v>6.4382000000000001</v>
      </c>
      <c r="AB352" s="21">
        <v>7.4196999999999997</v>
      </c>
      <c r="AC352" s="21">
        <v>8.0014000000000003</v>
      </c>
      <c r="AD352" s="21">
        <v>8.7520000000000007</v>
      </c>
      <c r="AE352" s="21">
        <v>9.6415000000000006</v>
      </c>
      <c r="AF352" s="21">
        <v>10.524800000000001</v>
      </c>
      <c r="AG352" s="21">
        <v>11.5412</v>
      </c>
      <c r="AH352" s="16">
        <v>80.128205128205138</v>
      </c>
      <c r="AI352" s="16">
        <v>80.645161290322591</v>
      </c>
      <c r="AJ352" s="16">
        <v>82.089552238805965</v>
      </c>
      <c r="AK352" s="16">
        <v>74.800531914893625</v>
      </c>
      <c r="AL352" s="16">
        <v>60.402684563758392</v>
      </c>
      <c r="AM352" s="16">
        <v>56.426332288401262</v>
      </c>
      <c r="AN352" s="16">
        <v>60.018382352941181</v>
      </c>
      <c r="AO352" s="16">
        <v>60.036166365280287</v>
      </c>
      <c r="AP352" s="16">
        <v>60.082304526748963</v>
      </c>
      <c r="AQ352" s="16">
        <v>6.0078662733529997</v>
      </c>
      <c r="AR352" s="16">
        <v>60</v>
      </c>
      <c r="AS352" s="16">
        <v>60.264900662251655</v>
      </c>
      <c r="AT352" s="16">
        <v>60.240963855421683</v>
      </c>
      <c r="AU352" s="16">
        <v>60.215053763440871</v>
      </c>
      <c r="AV352" s="16">
        <v>60.101010101010097</v>
      </c>
      <c r="AW352" s="16">
        <v>53.846153846153847</v>
      </c>
      <c r="AX352" s="9"/>
      <c r="AY352" s="5">
        <v>0.55115031700000006</v>
      </c>
      <c r="AZ352" s="5">
        <v>0.73105127999999997</v>
      </c>
      <c r="BA352" s="5">
        <v>0.63676017000000007</v>
      </c>
    </row>
    <row r="353" spans="1:53" x14ac:dyDescent="0.2">
      <c r="A353" t="s">
        <v>355</v>
      </c>
      <c r="B353" s="16" t="s">
        <v>15</v>
      </c>
      <c r="C353" s="16" t="s">
        <v>15</v>
      </c>
      <c r="D353" s="16" t="s">
        <v>15</v>
      </c>
      <c r="E353" s="16" t="s">
        <v>15</v>
      </c>
      <c r="F353" s="16" t="s">
        <v>15</v>
      </c>
      <c r="G353" s="16" t="s">
        <v>15</v>
      </c>
      <c r="H353" s="16" t="s">
        <v>15</v>
      </c>
      <c r="I353" s="16" t="s">
        <v>15</v>
      </c>
      <c r="J353" s="16" t="s">
        <v>15</v>
      </c>
      <c r="K353" s="16" t="s">
        <v>15</v>
      </c>
      <c r="L353" s="16" t="s">
        <v>15</v>
      </c>
      <c r="M353" s="16" t="s">
        <v>15</v>
      </c>
      <c r="N353" s="16" t="s">
        <v>15</v>
      </c>
      <c r="O353" s="16" t="s">
        <v>15</v>
      </c>
      <c r="P353" s="16" t="s">
        <v>15</v>
      </c>
      <c r="Q353" s="16" t="s">
        <v>15</v>
      </c>
      <c r="R353" s="21">
        <v>7.6905999999999999</v>
      </c>
      <c r="S353" s="21">
        <v>5.1856</v>
      </c>
      <c r="T353" s="21">
        <v>4.2339000000000002</v>
      </c>
      <c r="U353" s="21">
        <v>1.9378</v>
      </c>
      <c r="V353" s="21">
        <v>-2.9647999999999999</v>
      </c>
      <c r="W353" s="21">
        <v>-3.3489</v>
      </c>
      <c r="X353" s="21">
        <v>0.97260000000000002</v>
      </c>
      <c r="Y353" s="21">
        <v>0.91420000000000001</v>
      </c>
      <c r="Z353" s="21">
        <v>0.93389999999999995</v>
      </c>
      <c r="AA353" s="21">
        <v>0.97350000000000003</v>
      </c>
      <c r="AB353" s="21">
        <v>1.0104</v>
      </c>
      <c r="AC353" s="21">
        <v>0.98319999999999996</v>
      </c>
      <c r="AD353" s="21">
        <v>1.0665</v>
      </c>
      <c r="AE353" s="21">
        <v>1.0677000000000001</v>
      </c>
      <c r="AF353" s="21">
        <v>1.0378000000000001</v>
      </c>
      <c r="AG353" s="21">
        <v>1.0021</v>
      </c>
      <c r="AH353" s="16" t="s">
        <v>15</v>
      </c>
      <c r="AI353" s="16" t="s">
        <v>15</v>
      </c>
      <c r="AJ353" s="16" t="s">
        <v>15</v>
      </c>
      <c r="AK353" s="16" t="s">
        <v>15</v>
      </c>
      <c r="AL353" s="16" t="s">
        <v>15</v>
      </c>
      <c r="AM353" s="16" t="s">
        <v>15</v>
      </c>
      <c r="AN353" s="16" t="s">
        <v>15</v>
      </c>
      <c r="AO353" s="16" t="s">
        <v>15</v>
      </c>
      <c r="AP353" s="16" t="s">
        <v>15</v>
      </c>
      <c r="AQ353" s="16" t="s">
        <v>15</v>
      </c>
      <c r="AR353" s="16" t="s">
        <v>15</v>
      </c>
      <c r="AS353" s="16" t="s">
        <v>15</v>
      </c>
      <c r="AT353" s="16" t="s">
        <v>15</v>
      </c>
      <c r="AU353" s="16" t="s">
        <v>15</v>
      </c>
      <c r="AV353" s="16" t="s">
        <v>15</v>
      </c>
      <c r="AW353" s="16" t="s">
        <v>15</v>
      </c>
      <c r="AX353" s="9"/>
      <c r="AY353" s="5">
        <v>1.1092870500000001</v>
      </c>
      <c r="AZ353" s="5">
        <v>1.1424801900000001</v>
      </c>
      <c r="BA353" s="5">
        <v>1.16943295</v>
      </c>
    </row>
    <row r="354" spans="1:53" x14ac:dyDescent="0.2">
      <c r="A354" t="s">
        <v>356</v>
      </c>
      <c r="B354" s="16" t="s">
        <v>15</v>
      </c>
      <c r="C354" s="16" t="s">
        <v>15</v>
      </c>
      <c r="D354" s="16" t="s">
        <v>15</v>
      </c>
      <c r="E354" s="16" t="s">
        <v>15</v>
      </c>
      <c r="F354" s="16" t="s">
        <v>15</v>
      </c>
      <c r="G354" s="16" t="s">
        <v>15</v>
      </c>
      <c r="H354" s="16" t="s">
        <v>15</v>
      </c>
      <c r="I354" s="16" t="s">
        <v>15</v>
      </c>
      <c r="J354" s="16" t="s">
        <v>15</v>
      </c>
      <c r="K354" s="16" t="s">
        <v>15</v>
      </c>
      <c r="L354" s="16">
        <v>0.1134</v>
      </c>
      <c r="M354" s="16" t="s">
        <v>15</v>
      </c>
      <c r="N354" s="16" t="s">
        <v>15</v>
      </c>
      <c r="O354" s="16" t="s">
        <v>15</v>
      </c>
      <c r="P354" s="16" t="s">
        <v>15</v>
      </c>
      <c r="Q354" s="16" t="s">
        <v>15</v>
      </c>
      <c r="R354" s="21">
        <v>2.4624000000000001</v>
      </c>
      <c r="S354" s="21">
        <v>1.4548000000000001</v>
      </c>
      <c r="T354" s="21">
        <v>1.5646</v>
      </c>
      <c r="U354" s="21">
        <v>1.4487999999999999</v>
      </c>
      <c r="V354" s="21">
        <v>1.3799000000000001</v>
      </c>
      <c r="W354" s="21">
        <v>0.7056</v>
      </c>
      <c r="X354" s="21">
        <v>0.83399999999999996</v>
      </c>
      <c r="Y354" s="21">
        <v>0.89370000000000005</v>
      </c>
      <c r="Z354" s="21">
        <v>0.89149999999999996</v>
      </c>
      <c r="AA354" s="21">
        <v>0.84640000000000004</v>
      </c>
      <c r="AB354" s="21">
        <v>1.2076</v>
      </c>
      <c r="AC354" s="21">
        <v>1.5114000000000001</v>
      </c>
      <c r="AD354" s="21">
        <v>1.484</v>
      </c>
      <c r="AE354" s="21">
        <v>1.4094</v>
      </c>
      <c r="AF354" s="21">
        <v>1.4311</v>
      </c>
      <c r="AG354" s="21">
        <v>1.3449</v>
      </c>
      <c r="AH354" s="16" t="s">
        <v>15</v>
      </c>
      <c r="AI354" s="16" t="s">
        <v>15</v>
      </c>
      <c r="AJ354" s="16" t="s">
        <v>15</v>
      </c>
      <c r="AK354" s="16" t="s">
        <v>15</v>
      </c>
      <c r="AL354" s="16" t="s">
        <v>15</v>
      </c>
      <c r="AM354" s="16" t="s">
        <v>15</v>
      </c>
      <c r="AN354" s="16" t="s">
        <v>15</v>
      </c>
      <c r="AO354" s="16" t="s">
        <v>15</v>
      </c>
      <c r="AP354" s="16" t="s">
        <v>15</v>
      </c>
      <c r="AQ354" s="16" t="s">
        <v>15</v>
      </c>
      <c r="AR354" s="16">
        <v>33.739958345730436</v>
      </c>
      <c r="AS354" s="16" t="s">
        <v>15</v>
      </c>
      <c r="AT354" s="16" t="s">
        <v>15</v>
      </c>
      <c r="AU354" s="16" t="s">
        <v>15</v>
      </c>
      <c r="AV354" s="16" t="s">
        <v>15</v>
      </c>
      <c r="AW354" s="16" t="s">
        <v>15</v>
      </c>
      <c r="AX354" s="9"/>
      <c r="AY354" s="5">
        <v>1.1859095900000001</v>
      </c>
      <c r="AZ354" s="5">
        <v>1.3545660100000001</v>
      </c>
      <c r="BA354" s="5">
        <v>1.2431309400000001</v>
      </c>
    </row>
    <row r="355" spans="1:53" x14ac:dyDescent="0.2">
      <c r="A355" t="s">
        <v>357</v>
      </c>
      <c r="B355" s="16" t="s">
        <v>15</v>
      </c>
      <c r="C355" s="16" t="s">
        <v>15</v>
      </c>
      <c r="D355" s="16" t="s">
        <v>15</v>
      </c>
      <c r="E355" s="16" t="s">
        <v>15</v>
      </c>
      <c r="F355" s="16" t="s">
        <v>15</v>
      </c>
      <c r="G355" s="16" t="s">
        <v>15</v>
      </c>
      <c r="H355" s="16" t="s">
        <v>15</v>
      </c>
      <c r="I355" s="16" t="s">
        <v>15</v>
      </c>
      <c r="J355" s="16" t="s">
        <v>15</v>
      </c>
      <c r="K355" s="16" t="s">
        <v>15</v>
      </c>
      <c r="L355" s="16">
        <v>0.14499999999999999</v>
      </c>
      <c r="M355" s="16">
        <v>0.30499999999999999</v>
      </c>
      <c r="N355" s="16">
        <v>0.3</v>
      </c>
      <c r="O355" s="16">
        <v>0.32500000000000001</v>
      </c>
      <c r="P355" s="16">
        <v>0.3</v>
      </c>
      <c r="Q355" s="16">
        <v>0.3</v>
      </c>
      <c r="R355" s="21" t="s">
        <v>15</v>
      </c>
      <c r="S355" s="21" t="s">
        <v>15</v>
      </c>
      <c r="T355" s="21" t="s">
        <v>15</v>
      </c>
      <c r="U355" s="21" t="s">
        <v>15</v>
      </c>
      <c r="V355" s="21" t="s">
        <v>15</v>
      </c>
      <c r="W355" s="21" t="s">
        <v>15</v>
      </c>
      <c r="X355" s="21" t="s">
        <v>15</v>
      </c>
      <c r="Y355" s="21" t="s">
        <v>15</v>
      </c>
      <c r="Z355" s="21" t="s">
        <v>15</v>
      </c>
      <c r="AA355" s="21" t="s">
        <v>15</v>
      </c>
      <c r="AB355" s="21">
        <v>1.1801999999999999</v>
      </c>
      <c r="AC355" s="21">
        <v>2.8921999999999999</v>
      </c>
      <c r="AD355" s="21">
        <v>2.9681999999999999</v>
      </c>
      <c r="AE355" s="21">
        <v>3.0266999999999999</v>
      </c>
      <c r="AF355" s="21">
        <v>3.0141</v>
      </c>
      <c r="AG355" s="21">
        <v>3.0274999999999999</v>
      </c>
      <c r="AH355" s="16" t="s">
        <v>15</v>
      </c>
      <c r="AI355" s="16" t="s">
        <v>15</v>
      </c>
      <c r="AJ355" s="16" t="s">
        <v>15</v>
      </c>
      <c r="AK355" s="16" t="s">
        <v>15</v>
      </c>
      <c r="AL355" s="16" t="s">
        <v>15</v>
      </c>
      <c r="AM355" s="16" t="s">
        <v>15</v>
      </c>
      <c r="AN355" s="16" t="s">
        <v>15</v>
      </c>
      <c r="AO355" s="16" t="s">
        <v>15</v>
      </c>
      <c r="AP355" s="16" t="s">
        <v>15</v>
      </c>
      <c r="AQ355" s="16" t="s">
        <v>15</v>
      </c>
      <c r="AR355" s="16">
        <v>32.954545454545453</v>
      </c>
      <c r="AS355" s="16">
        <v>69.318181818181813</v>
      </c>
      <c r="AT355" s="16">
        <v>92.307692307692307</v>
      </c>
      <c r="AU355" s="16">
        <v>90.277777777777786</v>
      </c>
      <c r="AV355" s="16">
        <v>193.54838709677418</v>
      </c>
      <c r="AW355" s="16">
        <v>96.774193548387089</v>
      </c>
      <c r="AX355" s="9"/>
      <c r="AY355" s="5">
        <v>0.73968356000000002</v>
      </c>
      <c r="AZ355" s="5">
        <v>0.81170547800000015</v>
      </c>
      <c r="BA355" s="5">
        <v>0.66581418400000003</v>
      </c>
    </row>
    <row r="356" spans="1:53" x14ac:dyDescent="0.2">
      <c r="A356" t="s">
        <v>358</v>
      </c>
      <c r="B356" s="16">
        <v>0.5</v>
      </c>
      <c r="C356" s="16">
        <v>0.5</v>
      </c>
      <c r="D356" s="16">
        <v>0.45</v>
      </c>
      <c r="E356" s="16">
        <v>0.55000000000000004</v>
      </c>
      <c r="F356" s="16">
        <v>0.55000000000000004</v>
      </c>
      <c r="G356" s="16">
        <v>0.45</v>
      </c>
      <c r="H356" s="16">
        <v>0.5</v>
      </c>
      <c r="I356" s="16">
        <v>0.55000000000000004</v>
      </c>
      <c r="J356" s="16">
        <v>0.6</v>
      </c>
      <c r="K356" s="16">
        <v>0.7</v>
      </c>
      <c r="L356" s="16">
        <v>0.7</v>
      </c>
      <c r="M356" s="16">
        <v>0.8</v>
      </c>
      <c r="N356" s="16">
        <v>0.75</v>
      </c>
      <c r="O356" s="16">
        <v>0.7</v>
      </c>
      <c r="P356" s="16">
        <v>0.7</v>
      </c>
      <c r="Q356" s="16">
        <v>0.7</v>
      </c>
      <c r="R356" s="21">
        <v>4.0608000000000004</v>
      </c>
      <c r="S356" s="21">
        <v>5.1962999999999999</v>
      </c>
      <c r="T356" s="21">
        <v>5.7766999999999999</v>
      </c>
      <c r="U356" s="21">
        <v>6.6074000000000002</v>
      </c>
      <c r="V356" s="21">
        <v>7.367</v>
      </c>
      <c r="W356" s="21">
        <v>7.5155000000000003</v>
      </c>
      <c r="X356" s="21">
        <v>8.1814999999999998</v>
      </c>
      <c r="Y356" s="21">
        <v>8.7830999999999992</v>
      </c>
      <c r="Z356" s="21">
        <v>9.5661000000000005</v>
      </c>
      <c r="AA356" s="21">
        <v>9.8624000000000009</v>
      </c>
      <c r="AB356" s="21">
        <v>11.3688</v>
      </c>
      <c r="AC356" s="21">
        <v>12.160500000000001</v>
      </c>
      <c r="AD356" s="21">
        <v>12.9755</v>
      </c>
      <c r="AE356" s="21">
        <v>13.483599999999999</v>
      </c>
      <c r="AF356" s="21">
        <v>13.991199999999999</v>
      </c>
      <c r="AG356" s="21">
        <v>14.8477</v>
      </c>
      <c r="AH356" s="16">
        <v>38.167938931297705</v>
      </c>
      <c r="AI356" s="16">
        <v>39.370078740157474</v>
      </c>
      <c r="AJ356" s="16">
        <v>49.450549450549453</v>
      </c>
      <c r="AK356" s="16">
        <v>42.635658914728687</v>
      </c>
      <c r="AL356" s="16">
        <v>43.30708661417323</v>
      </c>
      <c r="AM356" s="16">
        <v>58.441558441558442</v>
      </c>
      <c r="AN356" s="16">
        <v>48.543689320388353</v>
      </c>
      <c r="AO356" s="16">
        <v>45.45454545454546</v>
      </c>
      <c r="AP356" s="16">
        <v>46.875</v>
      </c>
      <c r="AQ356" s="16">
        <v>41.916167664670652</v>
      </c>
      <c r="AR356" s="16">
        <v>39.325842696629209</v>
      </c>
      <c r="AS356" s="16">
        <v>47.337278106508876</v>
      </c>
      <c r="AT356" s="16">
        <v>47.169811320754725</v>
      </c>
      <c r="AU356" s="16">
        <v>50.724637681159422</v>
      </c>
      <c r="AV356" s="16">
        <v>59.322033898305079</v>
      </c>
      <c r="AW356" s="16">
        <v>66.666666666666657</v>
      </c>
      <c r="AX356" s="9"/>
      <c r="AY356" s="5">
        <v>0.43919003400000001</v>
      </c>
      <c r="AZ356" s="5">
        <v>0.53790709700000006</v>
      </c>
      <c r="BA356" s="5">
        <v>0.53886425900000001</v>
      </c>
    </row>
    <row r="357" spans="1:53" x14ac:dyDescent="0.2">
      <c r="A357" t="s">
        <v>359</v>
      </c>
      <c r="B357" s="16" t="s">
        <v>15</v>
      </c>
      <c r="C357" s="16" t="s">
        <v>15</v>
      </c>
      <c r="D357" s="16" t="s">
        <v>15</v>
      </c>
      <c r="E357" s="16" t="s">
        <v>15</v>
      </c>
      <c r="F357" s="16" t="s">
        <v>15</v>
      </c>
      <c r="G357" s="16" t="s">
        <v>15</v>
      </c>
      <c r="H357" s="16" t="s">
        <v>15</v>
      </c>
      <c r="I357" s="16" t="s">
        <v>15</v>
      </c>
      <c r="J357" s="16" t="s">
        <v>15</v>
      </c>
      <c r="K357" s="16" t="s">
        <v>15</v>
      </c>
      <c r="L357" s="16" t="s">
        <v>15</v>
      </c>
      <c r="M357" s="16" t="s">
        <v>15</v>
      </c>
      <c r="N357" s="16">
        <v>2.5000000000000001E-3</v>
      </c>
      <c r="O357" s="16" t="s">
        <v>15</v>
      </c>
      <c r="P357" s="16" t="s">
        <v>15</v>
      </c>
      <c r="Q357" s="16" t="s">
        <v>15</v>
      </c>
      <c r="R357" s="21" t="s">
        <v>15</v>
      </c>
      <c r="S357" s="21" t="s">
        <v>15</v>
      </c>
      <c r="T357" s="21" t="s">
        <v>15</v>
      </c>
      <c r="U357" s="21" t="s">
        <v>15</v>
      </c>
      <c r="V357" s="21" t="s">
        <v>15</v>
      </c>
      <c r="W357" s="21" t="s">
        <v>15</v>
      </c>
      <c r="X357" s="21" t="s">
        <v>15</v>
      </c>
      <c r="Y357" s="21" t="s">
        <v>15</v>
      </c>
      <c r="Z357" s="21" t="s">
        <v>15</v>
      </c>
      <c r="AA357" s="21" t="s">
        <v>15</v>
      </c>
      <c r="AB357" s="21" t="s">
        <v>15</v>
      </c>
      <c r="AC357" s="21">
        <v>0.38700000000000001</v>
      </c>
      <c r="AD357" s="21">
        <v>0.39560000000000001</v>
      </c>
      <c r="AE357" s="21">
        <v>0.37630000000000002</v>
      </c>
      <c r="AF357" s="21">
        <v>0.36349999999999999</v>
      </c>
      <c r="AG357" s="21">
        <v>0.36349999999999999</v>
      </c>
      <c r="AH357" s="16" t="s">
        <v>15</v>
      </c>
      <c r="AI357" s="16" t="s">
        <v>15</v>
      </c>
      <c r="AJ357" s="16" t="s">
        <v>15</v>
      </c>
      <c r="AK357" s="16" t="s">
        <v>15</v>
      </c>
      <c r="AL357" s="16" t="s">
        <v>15</v>
      </c>
      <c r="AM357" s="16" t="s">
        <v>15</v>
      </c>
      <c r="AN357" s="16" t="s">
        <v>15</v>
      </c>
      <c r="AO357" s="16" t="s">
        <v>15</v>
      </c>
      <c r="AP357" s="16" t="s">
        <v>15</v>
      </c>
      <c r="AQ357" s="16" t="s">
        <v>15</v>
      </c>
      <c r="AR357" s="16" t="s">
        <v>15</v>
      </c>
      <c r="AS357" s="16" t="s">
        <v>15</v>
      </c>
      <c r="AT357" s="16">
        <v>5.617977528089888</v>
      </c>
      <c r="AU357" s="16" t="s">
        <v>15</v>
      </c>
      <c r="AV357" s="16" t="s">
        <v>15</v>
      </c>
      <c r="AW357" s="16" t="s">
        <v>15</v>
      </c>
      <c r="AX357" s="9"/>
      <c r="AY357" s="5">
        <v>0.52018037100000003</v>
      </c>
      <c r="AZ357" s="5">
        <v>1.1185216600000001</v>
      </c>
      <c r="BA357" s="5">
        <v>1.0612286200000001</v>
      </c>
    </row>
    <row r="358" spans="1:53" x14ac:dyDescent="0.2">
      <c r="A358" t="s">
        <v>360</v>
      </c>
      <c r="B358" s="16">
        <v>6.27</v>
      </c>
      <c r="C358" s="16">
        <v>4.3600000000000003</v>
      </c>
      <c r="D358" s="16">
        <v>4.2300000000000004</v>
      </c>
      <c r="E358" s="16">
        <v>4.33</v>
      </c>
      <c r="F358" s="16">
        <v>3.29</v>
      </c>
      <c r="G358" s="16">
        <v>3.15</v>
      </c>
      <c r="H358" s="16">
        <v>1.4</v>
      </c>
      <c r="I358" s="16">
        <v>0.85</v>
      </c>
      <c r="J358" s="16">
        <v>0.85</v>
      </c>
      <c r="K358" s="16">
        <v>1.35</v>
      </c>
      <c r="L358" s="16">
        <v>1.35</v>
      </c>
      <c r="M358" s="16">
        <v>1.35</v>
      </c>
      <c r="N358" s="16">
        <v>1.1000000000000001</v>
      </c>
      <c r="O358" s="16">
        <v>3.13</v>
      </c>
      <c r="P358" s="16">
        <v>2.2200000000000002</v>
      </c>
      <c r="Q358" s="16">
        <v>1.5</v>
      </c>
      <c r="R358" s="21">
        <v>42.1004</v>
      </c>
      <c r="S358" s="21">
        <v>44.547699999999999</v>
      </c>
      <c r="T358" s="21">
        <v>49.8752</v>
      </c>
      <c r="U358" s="21">
        <v>66.206400000000002</v>
      </c>
      <c r="V358" s="21">
        <v>68.458399999999997</v>
      </c>
      <c r="W358" s="21">
        <v>71.456000000000003</v>
      </c>
      <c r="X358" s="21">
        <v>72.811499999999995</v>
      </c>
      <c r="Y358" s="21">
        <v>71.346199999999996</v>
      </c>
      <c r="Z358" s="21">
        <v>74.899500000000003</v>
      </c>
      <c r="AA358" s="21">
        <v>76.056100000000001</v>
      </c>
      <c r="AB358" s="21">
        <v>71.256900000000002</v>
      </c>
      <c r="AC358" s="21">
        <v>67.142399999999995</v>
      </c>
      <c r="AD358" s="21">
        <v>72.651899999999998</v>
      </c>
      <c r="AE358" s="21">
        <v>78.106999999999999</v>
      </c>
      <c r="AF358" s="21">
        <v>79.446799999999996</v>
      </c>
      <c r="AG358" s="21">
        <v>88.269099999999995</v>
      </c>
      <c r="AH358" s="16">
        <v>60</v>
      </c>
      <c r="AI358" s="16">
        <v>50.017207754961568</v>
      </c>
      <c r="AJ358" s="16">
        <v>49.70622796709754</v>
      </c>
      <c r="AK358" s="16">
        <v>50.057803468208093</v>
      </c>
      <c r="AL358" s="16">
        <v>50</v>
      </c>
      <c r="AM358" s="16">
        <v>50</v>
      </c>
      <c r="AN358" s="16">
        <v>31.111111111111111</v>
      </c>
      <c r="AO358" s="16">
        <v>-1416.6666666666665</v>
      </c>
      <c r="AP358" s="16">
        <v>19.274376417233562</v>
      </c>
      <c r="AQ358" s="16">
        <v>50.185873605947961</v>
      </c>
      <c r="AR358" s="16">
        <v>-39.130434782608695</v>
      </c>
      <c r="AS358" s="16">
        <v>-67.8391959798995</v>
      </c>
      <c r="AT358" s="16">
        <v>50</v>
      </c>
      <c r="AU358" s="16">
        <v>50</v>
      </c>
      <c r="AV358" s="16">
        <v>50.112866817155762</v>
      </c>
      <c r="AW358" s="16">
        <v>48.543689320388353</v>
      </c>
      <c r="AX358" s="9"/>
      <c r="AY358" s="5">
        <v>0.81588869000000008</v>
      </c>
      <c r="AZ358" s="5">
        <v>0.82135066400000012</v>
      </c>
      <c r="BA358" s="5">
        <v>0.74450226700000011</v>
      </c>
    </row>
    <row r="359" spans="1:53" x14ac:dyDescent="0.2">
      <c r="A359" t="s">
        <v>361</v>
      </c>
      <c r="B359" s="16">
        <v>15</v>
      </c>
      <c r="C359" s="16">
        <v>14</v>
      </c>
      <c r="D359" s="16">
        <v>20</v>
      </c>
      <c r="E359" s="16">
        <v>21</v>
      </c>
      <c r="F359" s="16">
        <v>23</v>
      </c>
      <c r="G359" s="16">
        <v>25</v>
      </c>
      <c r="H359" s="16">
        <v>23</v>
      </c>
      <c r="I359" s="16">
        <v>8</v>
      </c>
      <c r="J359" s="16">
        <v>6.5</v>
      </c>
      <c r="K359" s="16">
        <v>9</v>
      </c>
      <c r="L359" s="16">
        <v>16</v>
      </c>
      <c r="M359" s="16">
        <v>20</v>
      </c>
      <c r="N359" s="16">
        <v>13</v>
      </c>
      <c r="O359" s="16">
        <v>12</v>
      </c>
      <c r="P359" s="16">
        <v>11</v>
      </c>
      <c r="Q359" s="16">
        <v>12</v>
      </c>
      <c r="R359" s="21">
        <v>66.147300000000001</v>
      </c>
      <c r="S359" s="21">
        <v>64.927000000000007</v>
      </c>
      <c r="T359" s="21">
        <v>81.787199999999999</v>
      </c>
      <c r="U359" s="21">
        <v>84.668700000000001</v>
      </c>
      <c r="V359" s="21">
        <v>88.463300000000004</v>
      </c>
      <c r="W359" s="21">
        <v>89.235900000000001</v>
      </c>
      <c r="X359" s="21">
        <v>84.764899999999997</v>
      </c>
      <c r="Y359" s="21">
        <v>75.250799999999998</v>
      </c>
      <c r="Z359" s="21">
        <v>73.749300000000005</v>
      </c>
      <c r="AA359" s="21">
        <v>70.998000000000005</v>
      </c>
      <c r="AB359" s="21">
        <v>81.031099999999995</v>
      </c>
      <c r="AC359" s="21">
        <v>57.433500000000002</v>
      </c>
      <c r="AD359" s="21">
        <v>54.531999999999996</v>
      </c>
      <c r="AE359" s="21">
        <v>51.4589</v>
      </c>
      <c r="AF359" s="21">
        <v>48.824300000000001</v>
      </c>
      <c r="AG359" s="21">
        <v>50.611899999999999</v>
      </c>
      <c r="AH359" s="16">
        <v>74.974883414056293</v>
      </c>
      <c r="AI359" s="16">
        <v>109.54873745080087</v>
      </c>
      <c r="AJ359" s="16">
        <v>87.487915731639575</v>
      </c>
      <c r="AK359" s="16">
        <v>91.783216783216787</v>
      </c>
      <c r="AL359" s="16">
        <v>89.181853431562615</v>
      </c>
      <c r="AM359" s="16">
        <v>105.17458981909971</v>
      </c>
      <c r="AN359" s="16">
        <v>112.03117389186556</v>
      </c>
      <c r="AO359" s="16">
        <v>94.228504122497043</v>
      </c>
      <c r="AP359" s="16">
        <v>100</v>
      </c>
      <c r="AQ359" s="16">
        <v>110.97410604192355</v>
      </c>
      <c r="AR359" s="16">
        <v>83.376758728504413</v>
      </c>
      <c r="AS359" s="16">
        <v>90.090090090090087</v>
      </c>
      <c r="AT359" s="16">
        <v>112.06896551724139</v>
      </c>
      <c r="AU359" s="16">
        <v>109.09090909090908</v>
      </c>
      <c r="AV359" s="16">
        <v>108.80316518298714</v>
      </c>
      <c r="AW359" s="16">
        <v>83.91608391608392</v>
      </c>
      <c r="AX359" s="9"/>
      <c r="AY359" s="5">
        <v>0.52103703300000004</v>
      </c>
      <c r="AZ359" s="5">
        <v>0.47916980500000006</v>
      </c>
      <c r="BA359" s="5">
        <v>0.63538378900000003</v>
      </c>
    </row>
    <row r="360" spans="1:53" x14ac:dyDescent="0.2">
      <c r="A360" t="s">
        <v>362</v>
      </c>
      <c r="B360" s="16" t="s">
        <v>15</v>
      </c>
      <c r="C360" s="16" t="s">
        <v>15</v>
      </c>
      <c r="D360" s="16">
        <v>1</v>
      </c>
      <c r="E360" s="16">
        <v>1.7</v>
      </c>
      <c r="F360" s="16">
        <v>0.52</v>
      </c>
      <c r="G360" s="16">
        <v>2.7</v>
      </c>
      <c r="H360" s="16">
        <v>3</v>
      </c>
      <c r="I360" s="16">
        <v>3.2</v>
      </c>
      <c r="J360" s="16">
        <v>3.2</v>
      </c>
      <c r="K360" s="16">
        <v>2.2000000000000002</v>
      </c>
      <c r="L360" s="16">
        <v>3.8</v>
      </c>
      <c r="M360" s="16">
        <v>1.3</v>
      </c>
      <c r="N360" s="16">
        <v>1.6</v>
      </c>
      <c r="O360" s="16">
        <v>1.6</v>
      </c>
      <c r="P360" s="16">
        <v>2.5</v>
      </c>
      <c r="Q360" s="16" t="s">
        <v>15</v>
      </c>
      <c r="R360" s="21">
        <v>2.1008</v>
      </c>
      <c r="S360" s="21">
        <v>2.2242000000000002</v>
      </c>
      <c r="T360" s="21">
        <v>8.0280000000000005</v>
      </c>
      <c r="U360" s="21">
        <v>10.356400000000001</v>
      </c>
      <c r="V360" s="21">
        <v>9.6649999999999991</v>
      </c>
      <c r="W360" s="21">
        <v>11.4231</v>
      </c>
      <c r="X360" s="21">
        <v>12.5829</v>
      </c>
      <c r="Y360" s="21">
        <v>12.45</v>
      </c>
      <c r="Z360" s="21">
        <v>14.302199999999999</v>
      </c>
      <c r="AA360" s="21">
        <v>15.4925</v>
      </c>
      <c r="AB360" s="21">
        <v>16.6464</v>
      </c>
      <c r="AC360" s="21">
        <v>18.1783</v>
      </c>
      <c r="AD360" s="21">
        <v>19.343599999999999</v>
      </c>
      <c r="AE360" s="21">
        <v>19.343599999999999</v>
      </c>
      <c r="AF360" s="21">
        <v>24.5199</v>
      </c>
      <c r="AG360" s="21">
        <v>29.751899999999999</v>
      </c>
      <c r="AH360" s="16" t="s">
        <v>15</v>
      </c>
      <c r="AI360" s="16" t="s">
        <v>15</v>
      </c>
      <c r="AJ360" s="16">
        <v>33.604408898447474</v>
      </c>
      <c r="AK360" s="16">
        <v>51.051051051051047</v>
      </c>
      <c r="AL360" s="16">
        <v>51.485148514851488</v>
      </c>
      <c r="AM360" s="16">
        <v>90.604026845637591</v>
      </c>
      <c r="AN360" s="16">
        <v>94.936708860759495</v>
      </c>
      <c r="AO360" s="16">
        <v>79.800498753117211</v>
      </c>
      <c r="AP360" s="16">
        <v>61.53846153846154</v>
      </c>
      <c r="AQ360" s="16">
        <v>51.044083526682137</v>
      </c>
      <c r="AR360" s="16">
        <v>108.88252148997132</v>
      </c>
      <c r="AS360" s="16">
        <v>53.497942386831276</v>
      </c>
      <c r="AT360" s="16">
        <v>57.142857142857153</v>
      </c>
      <c r="AU360" s="16">
        <v>57.142857142857153</v>
      </c>
      <c r="AV360" s="16">
        <v>41.655558517728608</v>
      </c>
      <c r="AW360" s="16" t="s">
        <v>15</v>
      </c>
      <c r="AX360" s="9"/>
      <c r="AY360" s="5">
        <v>0.776732215</v>
      </c>
      <c r="AZ360" s="5">
        <v>1.0314752600000001</v>
      </c>
      <c r="BA360" s="5">
        <v>0.80310368300000001</v>
      </c>
    </row>
    <row r="361" spans="1:53" x14ac:dyDescent="0.2">
      <c r="A361" t="s">
        <v>363</v>
      </c>
      <c r="B361" s="16" t="s">
        <v>15</v>
      </c>
      <c r="C361" s="16" t="s">
        <v>15</v>
      </c>
      <c r="D361" s="16" t="s">
        <v>15</v>
      </c>
      <c r="E361" s="16" t="s">
        <v>15</v>
      </c>
      <c r="F361" s="16" t="s">
        <v>15</v>
      </c>
      <c r="G361" s="16" t="s">
        <v>15</v>
      </c>
      <c r="H361" s="16" t="s">
        <v>15</v>
      </c>
      <c r="I361" s="16" t="s">
        <v>15</v>
      </c>
      <c r="J361" s="16" t="s">
        <v>15</v>
      </c>
      <c r="K361" s="16" t="s">
        <v>15</v>
      </c>
      <c r="L361" s="16" t="s">
        <v>15</v>
      </c>
      <c r="M361" s="16" t="s">
        <v>15</v>
      </c>
      <c r="N361" s="16" t="s">
        <v>15</v>
      </c>
      <c r="O361" s="16">
        <v>0.28210000000000002</v>
      </c>
      <c r="P361" s="16">
        <v>0.12939999999999999</v>
      </c>
      <c r="Q361" s="16">
        <v>0.6</v>
      </c>
      <c r="R361" s="21" t="s">
        <v>15</v>
      </c>
      <c r="S361" s="21" t="s">
        <v>15</v>
      </c>
      <c r="T361" s="21" t="s">
        <v>15</v>
      </c>
      <c r="U361" s="21" t="s">
        <v>15</v>
      </c>
      <c r="V361" s="21" t="s">
        <v>15</v>
      </c>
      <c r="W361" s="21" t="s">
        <v>15</v>
      </c>
      <c r="X361" s="21" t="s">
        <v>15</v>
      </c>
      <c r="Y361" s="21" t="s">
        <v>15</v>
      </c>
      <c r="Z361" s="21" t="s">
        <v>15</v>
      </c>
      <c r="AA361" s="21" t="s">
        <v>15</v>
      </c>
      <c r="AB361" s="21" t="s">
        <v>15</v>
      </c>
      <c r="AC361" s="21" t="s">
        <v>15</v>
      </c>
      <c r="AD361" s="21">
        <v>0.2482</v>
      </c>
      <c r="AE361" s="21">
        <v>1.1352</v>
      </c>
      <c r="AF361" s="21">
        <v>1.4227000000000001</v>
      </c>
      <c r="AG361" s="21">
        <v>3.1497999999999999</v>
      </c>
      <c r="AH361" s="16" t="s">
        <v>15</v>
      </c>
      <c r="AI361" s="16" t="s">
        <v>15</v>
      </c>
      <c r="AJ361" s="16" t="s">
        <v>15</v>
      </c>
      <c r="AK361" s="16" t="s">
        <v>15</v>
      </c>
      <c r="AL361" s="16" t="s">
        <v>15</v>
      </c>
      <c r="AM361" s="16" t="s">
        <v>15</v>
      </c>
      <c r="AN361" s="16" t="s">
        <v>15</v>
      </c>
      <c r="AO361" s="16" t="s">
        <v>15</v>
      </c>
      <c r="AP361" s="16" t="s">
        <v>15</v>
      </c>
      <c r="AQ361" s="16" t="s">
        <v>15</v>
      </c>
      <c r="AR361" s="16" t="s">
        <v>15</v>
      </c>
      <c r="AS361" s="16" t="s">
        <v>15</v>
      </c>
      <c r="AT361" s="16" t="s">
        <v>15</v>
      </c>
      <c r="AU361" s="16">
        <v>91.650422352176747</v>
      </c>
      <c r="AV361" s="16">
        <v>31.233405744629493</v>
      </c>
      <c r="AW361" s="16">
        <v>47.619047619047613</v>
      </c>
      <c r="AX361" s="9"/>
      <c r="AY361" s="5">
        <v>1.7761427400000001</v>
      </c>
      <c r="AZ361" s="5">
        <v>1.5119851900000001</v>
      </c>
      <c r="BA361" s="5">
        <v>1.24627391</v>
      </c>
    </row>
    <row r="362" spans="1:53" x14ac:dyDescent="0.2">
      <c r="A362" t="s">
        <v>364</v>
      </c>
      <c r="B362" s="16" t="s">
        <v>15</v>
      </c>
      <c r="C362" s="16" t="s">
        <v>15</v>
      </c>
      <c r="D362" s="16" t="s">
        <v>15</v>
      </c>
      <c r="E362" s="16" t="s">
        <v>15</v>
      </c>
      <c r="F362" s="16" t="s">
        <v>15</v>
      </c>
      <c r="G362" s="16" t="s">
        <v>15</v>
      </c>
      <c r="H362" s="16" t="s">
        <v>15</v>
      </c>
      <c r="I362" s="16" t="s">
        <v>15</v>
      </c>
      <c r="J362" s="16" t="s">
        <v>15</v>
      </c>
      <c r="K362" s="16" t="s">
        <v>15</v>
      </c>
      <c r="L362" s="16" t="s">
        <v>15</v>
      </c>
      <c r="M362" s="16" t="s">
        <v>15</v>
      </c>
      <c r="N362" s="16">
        <v>0.16</v>
      </c>
      <c r="O362" s="16">
        <v>0.16</v>
      </c>
      <c r="P362" s="16">
        <v>0.16</v>
      </c>
      <c r="Q362" s="16">
        <v>0.15</v>
      </c>
      <c r="R362" s="21" t="s">
        <v>15</v>
      </c>
      <c r="S362" s="21" t="s">
        <v>15</v>
      </c>
      <c r="T362" s="21" t="s">
        <v>15</v>
      </c>
      <c r="U362" s="21" t="s">
        <v>15</v>
      </c>
      <c r="V362" s="21" t="s">
        <v>15</v>
      </c>
      <c r="W362" s="21" t="s">
        <v>15</v>
      </c>
      <c r="X362" s="21" t="s">
        <v>15</v>
      </c>
      <c r="Y362" s="21" t="s">
        <v>15</v>
      </c>
      <c r="Z362" s="21" t="s">
        <v>15</v>
      </c>
      <c r="AA362" s="21" t="s">
        <v>15</v>
      </c>
      <c r="AB362" s="21" t="s">
        <v>15</v>
      </c>
      <c r="AC362" s="21">
        <v>1.8935999999999999</v>
      </c>
      <c r="AD362" s="21">
        <v>2.8799000000000001</v>
      </c>
      <c r="AE362" s="21">
        <v>2.9958999999999998</v>
      </c>
      <c r="AF362" s="21">
        <v>3.1232000000000002</v>
      </c>
      <c r="AG362" s="21">
        <v>3.0838000000000001</v>
      </c>
      <c r="AH362" s="16" t="s">
        <v>15</v>
      </c>
      <c r="AI362" s="16" t="s">
        <v>15</v>
      </c>
      <c r="AJ362" s="16" t="s">
        <v>15</v>
      </c>
      <c r="AK362" s="16" t="s">
        <v>15</v>
      </c>
      <c r="AL362" s="16" t="s">
        <v>15</v>
      </c>
      <c r="AM362" s="16" t="s">
        <v>15</v>
      </c>
      <c r="AN362" s="16" t="s">
        <v>15</v>
      </c>
      <c r="AO362" s="16" t="s">
        <v>15</v>
      </c>
      <c r="AP362" s="16" t="s">
        <v>15</v>
      </c>
      <c r="AQ362" s="16" t="s">
        <v>15</v>
      </c>
      <c r="AR362" s="16" t="s">
        <v>15</v>
      </c>
      <c r="AS362" s="16" t="s">
        <v>15</v>
      </c>
      <c r="AT362" s="16">
        <v>61.53846153846154</v>
      </c>
      <c r="AU362" s="16">
        <v>67.653276955602536</v>
      </c>
      <c r="AV362" s="16">
        <v>53.333333333333336</v>
      </c>
      <c r="AW362" s="16">
        <v>83.333333333333343</v>
      </c>
      <c r="AX362" s="9"/>
      <c r="AY362" s="5">
        <v>0.63133839600000008</v>
      </c>
      <c r="AZ362" s="5">
        <v>1.11557098</v>
      </c>
      <c r="BA362" s="5">
        <v>0.95191188900000001</v>
      </c>
    </row>
    <row r="363" spans="1:53" x14ac:dyDescent="0.2">
      <c r="A363" t="s">
        <v>365</v>
      </c>
      <c r="B363" s="16" t="s">
        <v>15</v>
      </c>
      <c r="C363" s="16" t="s">
        <v>15</v>
      </c>
      <c r="D363" s="16" t="s">
        <v>15</v>
      </c>
      <c r="E363" s="16" t="s">
        <v>15</v>
      </c>
      <c r="F363" s="16" t="s">
        <v>15</v>
      </c>
      <c r="G363" s="16" t="s">
        <v>15</v>
      </c>
      <c r="H363" s="16" t="s">
        <v>15</v>
      </c>
      <c r="I363" s="16" t="s">
        <v>15</v>
      </c>
      <c r="J363" s="16" t="s">
        <v>15</v>
      </c>
      <c r="K363" s="16" t="s">
        <v>15</v>
      </c>
      <c r="L363" s="16" t="s">
        <v>15</v>
      </c>
      <c r="M363" s="16" t="s">
        <v>15</v>
      </c>
      <c r="N363" s="16" t="s">
        <v>15</v>
      </c>
      <c r="O363" s="16" t="s">
        <v>15</v>
      </c>
      <c r="P363" s="16" t="s">
        <v>15</v>
      </c>
      <c r="Q363" s="16" t="s">
        <v>15</v>
      </c>
      <c r="R363" s="21" t="s">
        <v>15</v>
      </c>
      <c r="S363" s="21" t="s">
        <v>15</v>
      </c>
      <c r="T363" s="21" t="s">
        <v>15</v>
      </c>
      <c r="U363" s="21" t="s">
        <v>15</v>
      </c>
      <c r="V363" s="21" t="s">
        <v>15</v>
      </c>
      <c r="W363" s="21" t="s">
        <v>15</v>
      </c>
      <c r="X363" s="21" t="s">
        <v>15</v>
      </c>
      <c r="Y363" s="21" t="s">
        <v>15</v>
      </c>
      <c r="Z363" s="21" t="s">
        <v>15</v>
      </c>
      <c r="AA363" s="21">
        <v>0.44590000000000002</v>
      </c>
      <c r="AB363" s="21">
        <v>0.52510000000000001</v>
      </c>
      <c r="AC363" s="21">
        <v>1.1446000000000001</v>
      </c>
      <c r="AD363" s="21">
        <v>0.93</v>
      </c>
      <c r="AE363" s="21">
        <v>0.64380000000000004</v>
      </c>
      <c r="AF363" s="21">
        <v>0.44359999999999999</v>
      </c>
      <c r="AG363" s="21">
        <v>0.59789999999999999</v>
      </c>
      <c r="AH363" s="16" t="s">
        <v>15</v>
      </c>
      <c r="AI363" s="16" t="s">
        <v>15</v>
      </c>
      <c r="AJ363" s="16" t="s">
        <v>15</v>
      </c>
      <c r="AK363" s="16" t="s">
        <v>15</v>
      </c>
      <c r="AL363" s="16" t="s">
        <v>15</v>
      </c>
      <c r="AM363" s="16" t="s">
        <v>15</v>
      </c>
      <c r="AN363" s="16" t="s">
        <v>15</v>
      </c>
      <c r="AO363" s="16" t="s">
        <v>15</v>
      </c>
      <c r="AP363" s="16" t="s">
        <v>15</v>
      </c>
      <c r="AQ363" s="16" t="s">
        <v>15</v>
      </c>
      <c r="AR363" s="16" t="s">
        <v>15</v>
      </c>
      <c r="AS363" s="16" t="s">
        <v>15</v>
      </c>
      <c r="AT363" s="16" t="s">
        <v>15</v>
      </c>
      <c r="AU363" s="16" t="s">
        <v>15</v>
      </c>
      <c r="AV363" s="16" t="s">
        <v>15</v>
      </c>
      <c r="AW363" s="16" t="s">
        <v>15</v>
      </c>
      <c r="AX363" s="9"/>
      <c r="AY363" s="5">
        <v>0.61591827899999996</v>
      </c>
      <c r="AZ363" s="5">
        <v>0.91420355200000003</v>
      </c>
      <c r="BA363" s="5">
        <v>0.78558184300000011</v>
      </c>
    </row>
    <row r="364" spans="1:53" x14ac:dyDescent="0.2">
      <c r="A364" t="s">
        <v>366</v>
      </c>
      <c r="B364" s="16">
        <v>0.42309999999999998</v>
      </c>
      <c r="C364" s="16">
        <v>0.42309999999999998</v>
      </c>
      <c r="D364" s="16">
        <v>0.49</v>
      </c>
      <c r="E364" s="16">
        <v>0.49</v>
      </c>
      <c r="F364" s="16">
        <v>0.49</v>
      </c>
      <c r="G364" s="16">
        <v>0.49</v>
      </c>
      <c r="H364" s="16" t="s">
        <v>15</v>
      </c>
      <c r="I364" s="16" t="s">
        <v>15</v>
      </c>
      <c r="J364" s="16" t="s">
        <v>15</v>
      </c>
      <c r="K364" s="16" t="s">
        <v>15</v>
      </c>
      <c r="L364" s="16" t="s">
        <v>15</v>
      </c>
      <c r="M364" s="16" t="s">
        <v>15</v>
      </c>
      <c r="N364" s="16" t="s">
        <v>15</v>
      </c>
      <c r="O364" s="16">
        <v>2.0400000000000001E-2</v>
      </c>
      <c r="P364" s="16">
        <v>2.2200000000000001E-2</v>
      </c>
      <c r="Q364" s="16">
        <v>2.2200000000000001E-2</v>
      </c>
      <c r="R364" s="21">
        <v>7.0750999999999999</v>
      </c>
      <c r="S364" s="21">
        <v>3.8353000000000002</v>
      </c>
      <c r="T364" s="21">
        <v>4.9074</v>
      </c>
      <c r="U364" s="21">
        <v>2.4914000000000001</v>
      </c>
      <c r="V364" s="21">
        <v>2.8393000000000002</v>
      </c>
      <c r="W364" s="21">
        <v>2.5573000000000001</v>
      </c>
      <c r="X364" s="21">
        <v>2.552</v>
      </c>
      <c r="Y364" s="21">
        <v>1.8218000000000001</v>
      </c>
      <c r="Z364" s="21">
        <v>0.75870000000000004</v>
      </c>
      <c r="AA364" s="21">
        <v>1.3298000000000001</v>
      </c>
      <c r="AB364" s="21">
        <v>-0.38469999999999999</v>
      </c>
      <c r="AC364" s="21">
        <v>4.5400000000000003E-2</v>
      </c>
      <c r="AD364" s="21">
        <v>0.1026</v>
      </c>
      <c r="AE364" s="21">
        <v>0.40439999999999998</v>
      </c>
      <c r="AF364" s="21">
        <v>0.84040000000000004</v>
      </c>
      <c r="AG364" s="21">
        <v>0.73209999999999997</v>
      </c>
      <c r="AH364" s="16">
        <v>100</v>
      </c>
      <c r="AI364" s="16">
        <v>-11.521389864662472</v>
      </c>
      <c r="AJ364" s="16">
        <v>70</v>
      </c>
      <c r="AK364" s="16">
        <v>-98</v>
      </c>
      <c r="AL364" s="16">
        <v>102.08333333333333</v>
      </c>
      <c r="AM364" s="16">
        <v>-108.88888888888889</v>
      </c>
      <c r="AN364" s="16" t="s">
        <v>15</v>
      </c>
      <c r="AO364" s="16" t="s">
        <v>15</v>
      </c>
      <c r="AP364" s="16" t="s">
        <v>15</v>
      </c>
      <c r="AQ364" s="16" t="s">
        <v>15</v>
      </c>
      <c r="AR364" s="16" t="s">
        <v>15</v>
      </c>
      <c r="AS364" s="16" t="s">
        <v>15</v>
      </c>
      <c r="AT364" s="16" t="s">
        <v>15</v>
      </c>
      <c r="AU364" s="16">
        <v>6.8000000000000007</v>
      </c>
      <c r="AV364" s="16">
        <v>4.9333333333333336</v>
      </c>
      <c r="AW364" s="16">
        <v>-27.750000000000004</v>
      </c>
      <c r="AX364" s="9"/>
      <c r="AY364" s="5">
        <v>0.55110556099999997</v>
      </c>
      <c r="AZ364" s="5">
        <v>1.17838482</v>
      </c>
      <c r="BA364" s="5">
        <v>1.2338856100000002</v>
      </c>
    </row>
    <row r="365" spans="1:53" x14ac:dyDescent="0.2">
      <c r="A365" t="s">
        <v>367</v>
      </c>
      <c r="B365" s="16">
        <v>0.35</v>
      </c>
      <c r="C365" s="16">
        <v>0.35</v>
      </c>
      <c r="D365" s="16">
        <v>0.23</v>
      </c>
      <c r="E365" s="16" t="s">
        <v>15</v>
      </c>
      <c r="F365" s="16">
        <v>0.22</v>
      </c>
      <c r="G365" s="16">
        <v>8.7999999999999995E-2</v>
      </c>
      <c r="H365" s="16">
        <v>0.17</v>
      </c>
      <c r="I365" s="16">
        <v>0.12</v>
      </c>
      <c r="J365" s="16">
        <v>0.18</v>
      </c>
      <c r="K365" s="16">
        <v>0.27</v>
      </c>
      <c r="L365" s="16">
        <v>0.25</v>
      </c>
      <c r="M365" s="16">
        <v>0.4</v>
      </c>
      <c r="N365" s="16">
        <v>0.16</v>
      </c>
      <c r="O365" s="16" t="s">
        <v>15</v>
      </c>
      <c r="P365" s="16">
        <v>0.99</v>
      </c>
      <c r="Q365" s="16">
        <v>0.99</v>
      </c>
      <c r="R365" s="21">
        <v>1.3752</v>
      </c>
      <c r="S365" s="21">
        <v>1.1072</v>
      </c>
      <c r="T365" s="21">
        <v>2.4186000000000001</v>
      </c>
      <c r="U365" s="21">
        <v>2.1663999999999999</v>
      </c>
      <c r="V365" s="21">
        <v>2.3511000000000002</v>
      </c>
      <c r="W365" s="21">
        <v>2.3353999999999999</v>
      </c>
      <c r="X365" s="21">
        <v>2.3628999999999998</v>
      </c>
      <c r="Y365" s="21">
        <v>2.5091999999999999</v>
      </c>
      <c r="Z365" s="21">
        <v>2.7025000000000001</v>
      </c>
      <c r="AA365" s="21">
        <v>2.9028</v>
      </c>
      <c r="AB365" s="21">
        <v>3.0415999999999999</v>
      </c>
      <c r="AC365" s="21">
        <v>3.4020999999999999</v>
      </c>
      <c r="AD365" s="21">
        <v>3.2765</v>
      </c>
      <c r="AE365" s="21">
        <v>3.0464000000000002</v>
      </c>
      <c r="AF365" s="21">
        <v>3.8742000000000001</v>
      </c>
      <c r="AG365" s="21">
        <v>3.9108999999999998</v>
      </c>
      <c r="AH365" s="16">
        <v>64.361897756528137</v>
      </c>
      <c r="AI365" s="16">
        <v>44.10282258064516</v>
      </c>
      <c r="AJ365" s="16">
        <v>31.506849315068497</v>
      </c>
      <c r="AK365" s="16" t="s">
        <v>15</v>
      </c>
      <c r="AL365" s="16">
        <v>72.847682119205302</v>
      </c>
      <c r="AM365" s="16">
        <v>63.768115942028977</v>
      </c>
      <c r="AN365" s="16">
        <v>89.473684210526315</v>
      </c>
      <c r="AO365" s="16">
        <v>63.157894736842103</v>
      </c>
      <c r="AP365" s="16">
        <v>58.064516129032249</v>
      </c>
      <c r="AQ365" s="16">
        <v>67.5</v>
      </c>
      <c r="AR365" s="16">
        <v>64.102564102564102</v>
      </c>
      <c r="AS365" s="16">
        <v>64.516129032258078</v>
      </c>
      <c r="AT365" s="16">
        <v>59.259259259259252</v>
      </c>
      <c r="AU365" s="16" t="s">
        <v>15</v>
      </c>
      <c r="AV365" s="16">
        <v>119.27710843373494</v>
      </c>
      <c r="AW365" s="16">
        <v>225</v>
      </c>
      <c r="AX365" s="9"/>
      <c r="AY365" s="5">
        <v>0.706535511</v>
      </c>
      <c r="AZ365" s="5">
        <v>0.90791386000000007</v>
      </c>
      <c r="BA365" s="5">
        <v>0.78858217000000008</v>
      </c>
    </row>
    <row r="366" spans="1:53" x14ac:dyDescent="0.2">
      <c r="A366" t="s">
        <v>368</v>
      </c>
      <c r="B366" s="16">
        <v>0.2</v>
      </c>
      <c r="C366" s="16">
        <v>0.28000000000000003</v>
      </c>
      <c r="D366" s="16">
        <v>0.17</v>
      </c>
      <c r="E366" s="16">
        <v>0.4</v>
      </c>
      <c r="F366" s="16">
        <v>0.4</v>
      </c>
      <c r="G366" s="16" t="s">
        <v>15</v>
      </c>
      <c r="H366" s="16">
        <v>0.75</v>
      </c>
      <c r="I366" s="16">
        <v>0.95</v>
      </c>
      <c r="J366" s="16">
        <v>1.1200000000000001</v>
      </c>
      <c r="K366" s="16">
        <v>1.08</v>
      </c>
      <c r="L366" s="16">
        <v>0.6</v>
      </c>
      <c r="M366" s="16">
        <v>0.92</v>
      </c>
      <c r="N366" s="16">
        <v>0.92</v>
      </c>
      <c r="O366" s="16">
        <v>0.7</v>
      </c>
      <c r="P366" s="16">
        <v>0.92</v>
      </c>
      <c r="Q366" s="16">
        <v>1.23</v>
      </c>
      <c r="R366" s="21">
        <v>2.2837000000000001</v>
      </c>
      <c r="S366" s="21">
        <v>2.3898000000000001</v>
      </c>
      <c r="T366" s="21">
        <v>2.2376</v>
      </c>
      <c r="U366" s="21">
        <v>2.5066000000000002</v>
      </c>
      <c r="V366" s="21">
        <v>2.4432</v>
      </c>
      <c r="W366" s="21">
        <v>2.6410999999999998</v>
      </c>
      <c r="X366" s="21">
        <v>2.9717000000000002</v>
      </c>
      <c r="Y366" s="21">
        <v>3.3441000000000001</v>
      </c>
      <c r="Z366" s="21">
        <v>3.7065999999999999</v>
      </c>
      <c r="AA366" s="21">
        <v>3.7530999999999999</v>
      </c>
      <c r="AB366" s="21">
        <v>3.3106</v>
      </c>
      <c r="AC366" s="21">
        <v>3.6985999999999999</v>
      </c>
      <c r="AD366" s="21">
        <v>3.7233999999999998</v>
      </c>
      <c r="AE366" s="21">
        <v>3.6017000000000001</v>
      </c>
      <c r="AF366" s="21">
        <v>3.8773</v>
      </c>
      <c r="AG366" s="21">
        <v>4.3262</v>
      </c>
      <c r="AH366" s="16">
        <v>93.940817285110384</v>
      </c>
      <c r="AI366" s="16">
        <v>91.47337471414572</v>
      </c>
      <c r="AJ366" s="16">
        <v>133.02034428794994</v>
      </c>
      <c r="AK366" s="16">
        <v>91.116173120728945</v>
      </c>
      <c r="AL366" s="16">
        <v>118.69436201780414</v>
      </c>
      <c r="AM366" s="16" t="s">
        <v>15</v>
      </c>
      <c r="AN366" s="16">
        <v>93.052109181141432</v>
      </c>
      <c r="AO366" s="16">
        <v>84.821428571428555</v>
      </c>
      <c r="AP366" s="16">
        <v>85.496183206106878</v>
      </c>
      <c r="AQ366" s="16">
        <v>87.804878048780495</v>
      </c>
      <c r="AR366" s="16">
        <v>98.360655737704917</v>
      </c>
      <c r="AS366" s="16">
        <v>95.833333333333343</v>
      </c>
      <c r="AT366" s="16">
        <v>100</v>
      </c>
      <c r="AU366" s="16">
        <v>98.591549295774655</v>
      </c>
      <c r="AV366" s="16">
        <v>95.833333333333343</v>
      </c>
      <c r="AW366" s="16">
        <v>89.781021897810206</v>
      </c>
      <c r="AX366" s="9"/>
      <c r="AY366" s="5">
        <v>0.619943036</v>
      </c>
      <c r="AZ366" s="5">
        <v>0.53314802000000006</v>
      </c>
      <c r="BA366" s="5">
        <v>0.49641419800000003</v>
      </c>
    </row>
    <row r="367" spans="1:53" x14ac:dyDescent="0.2">
      <c r="A367" t="s">
        <v>369</v>
      </c>
      <c r="B367" s="16">
        <v>0.1142</v>
      </c>
      <c r="C367" s="16">
        <v>0.15759999999999999</v>
      </c>
      <c r="D367" s="16">
        <v>0.17730000000000001</v>
      </c>
      <c r="E367" s="16">
        <v>0.1986</v>
      </c>
      <c r="F367" s="16">
        <v>0.31</v>
      </c>
      <c r="G367" s="16">
        <v>0.311</v>
      </c>
      <c r="H367" s="16">
        <v>0.44500000000000001</v>
      </c>
      <c r="I367" s="16">
        <v>0.56499999999999995</v>
      </c>
      <c r="J367" s="16">
        <v>0.68500000000000005</v>
      </c>
      <c r="K367" s="16">
        <v>0.37</v>
      </c>
      <c r="L367" s="16">
        <v>0.37</v>
      </c>
      <c r="M367" s="16">
        <v>0.97</v>
      </c>
      <c r="N367" s="16">
        <v>1.1599999999999999</v>
      </c>
      <c r="O367" s="16">
        <v>0.62</v>
      </c>
      <c r="P367" s="16">
        <v>0.74</v>
      </c>
      <c r="Q367" s="16">
        <v>0.71</v>
      </c>
      <c r="R367" s="21">
        <v>1.8978999999999999</v>
      </c>
      <c r="S367" s="21">
        <v>2.0746000000000002</v>
      </c>
      <c r="T367" s="21">
        <v>2.2707000000000002</v>
      </c>
      <c r="U367" s="21">
        <v>2.5964</v>
      </c>
      <c r="V367" s="21">
        <v>3.8368000000000002</v>
      </c>
      <c r="W367" s="21">
        <v>4.1380999999999997</v>
      </c>
      <c r="X367" s="21">
        <v>4.6672000000000002</v>
      </c>
      <c r="Y367" s="21">
        <v>5.2632000000000003</v>
      </c>
      <c r="Z367" s="21">
        <v>6.0269000000000004</v>
      </c>
      <c r="AA367" s="21">
        <v>7.0250000000000004</v>
      </c>
      <c r="AB367" s="21">
        <v>7.9164000000000003</v>
      </c>
      <c r="AC367" s="21">
        <v>9.0684000000000005</v>
      </c>
      <c r="AD367" s="21">
        <v>10.242800000000001</v>
      </c>
      <c r="AE367" s="21">
        <v>11.834899999999999</v>
      </c>
      <c r="AF367" s="21">
        <v>13.5326</v>
      </c>
      <c r="AG367" s="21">
        <v>14.905900000000001</v>
      </c>
      <c r="AH367" s="16">
        <v>38.856753997958485</v>
      </c>
      <c r="AI367" s="16">
        <v>54.15807560137457</v>
      </c>
      <c r="AJ367" s="16">
        <v>50.127226463104321</v>
      </c>
      <c r="AK367" s="16">
        <v>39.506664014322659</v>
      </c>
      <c r="AL367" s="16">
        <v>42.465753424657535</v>
      </c>
      <c r="AM367" s="16">
        <v>50.080515297906601</v>
      </c>
      <c r="AN367" s="16">
        <v>50.112612612612615</v>
      </c>
      <c r="AO367" s="16">
        <v>49.8676081200353</v>
      </c>
      <c r="AP367" s="16">
        <v>49.963530269876003</v>
      </c>
      <c r="AQ367" s="16">
        <v>20.21857923497268</v>
      </c>
      <c r="AR367" s="16">
        <v>19.473684210526315</v>
      </c>
      <c r="AS367" s="16">
        <v>46.19047619047619</v>
      </c>
      <c r="AT367" s="16">
        <v>50</v>
      </c>
      <c r="AU367" s="16">
        <v>21.379310344827587</v>
      </c>
      <c r="AV367" s="16">
        <v>22.76923076923077</v>
      </c>
      <c r="AW367" s="16">
        <v>23.905723905723907</v>
      </c>
      <c r="AX367" s="9"/>
      <c r="AY367" s="5">
        <v>0.37946674320000001</v>
      </c>
      <c r="AZ367" s="5">
        <v>0.49569904000000004</v>
      </c>
      <c r="BA367" s="5">
        <v>0.47501285700000001</v>
      </c>
    </row>
    <row r="368" spans="1:53" x14ac:dyDescent="0.2">
      <c r="A368" t="s">
        <v>370</v>
      </c>
      <c r="B368" s="16" t="s">
        <v>15</v>
      </c>
      <c r="C368" s="16" t="s">
        <v>15</v>
      </c>
      <c r="D368" s="16" t="s">
        <v>15</v>
      </c>
      <c r="E368" s="16" t="s">
        <v>15</v>
      </c>
      <c r="F368" s="16" t="s">
        <v>15</v>
      </c>
      <c r="G368" s="16" t="s">
        <v>15</v>
      </c>
      <c r="H368" s="16" t="s">
        <v>15</v>
      </c>
      <c r="I368" s="16" t="s">
        <v>15</v>
      </c>
      <c r="J368" s="16" t="s">
        <v>15</v>
      </c>
      <c r="K368" s="16" t="s">
        <v>15</v>
      </c>
      <c r="L368" s="16" t="s">
        <v>15</v>
      </c>
      <c r="M368" s="16">
        <v>0.15</v>
      </c>
      <c r="N368" s="16">
        <v>0.42</v>
      </c>
      <c r="O368" s="16">
        <v>0.4</v>
      </c>
      <c r="P368" s="16">
        <v>0.24</v>
      </c>
      <c r="Q368" s="16">
        <v>0.28000000000000003</v>
      </c>
      <c r="R368" s="21" t="s">
        <v>15</v>
      </c>
      <c r="S368" s="21" t="s">
        <v>15</v>
      </c>
      <c r="T368" s="21" t="s">
        <v>15</v>
      </c>
      <c r="U368" s="21" t="s">
        <v>15</v>
      </c>
      <c r="V368" s="21" t="s">
        <v>15</v>
      </c>
      <c r="W368" s="21" t="s">
        <v>15</v>
      </c>
      <c r="X368" s="21" t="s">
        <v>15</v>
      </c>
      <c r="Y368" s="21" t="s">
        <v>15</v>
      </c>
      <c r="Z368" s="21" t="s">
        <v>15</v>
      </c>
      <c r="AA368" s="21" t="s">
        <v>15</v>
      </c>
      <c r="AB368" s="21">
        <v>44.703499999999998</v>
      </c>
      <c r="AC368" s="21">
        <v>1.4560999999999999</v>
      </c>
      <c r="AD368" s="21">
        <v>3.3128000000000002</v>
      </c>
      <c r="AE368" s="21">
        <v>3.1966999999999999</v>
      </c>
      <c r="AF368" s="21">
        <v>3.2027000000000001</v>
      </c>
      <c r="AG368" s="21">
        <v>3.7208999999999999</v>
      </c>
      <c r="AH368" s="16" t="s">
        <v>15</v>
      </c>
      <c r="AI368" s="16" t="s">
        <v>15</v>
      </c>
      <c r="AJ368" s="16" t="s">
        <v>15</v>
      </c>
      <c r="AK368" s="16" t="s">
        <v>15</v>
      </c>
      <c r="AL368" s="16" t="s">
        <v>15</v>
      </c>
      <c r="AM368" s="16" t="s">
        <v>15</v>
      </c>
      <c r="AN368" s="16" t="s">
        <v>15</v>
      </c>
      <c r="AO368" s="16" t="s">
        <v>15</v>
      </c>
      <c r="AP368" s="16" t="s">
        <v>15</v>
      </c>
      <c r="AQ368" s="16" t="s">
        <v>15</v>
      </c>
      <c r="AR368" s="16" t="s">
        <v>15</v>
      </c>
      <c r="AS368" s="16">
        <v>12.605042016806722</v>
      </c>
      <c r="AT368" s="16">
        <v>85.714285714285708</v>
      </c>
      <c r="AU368" s="16">
        <v>114.28571428571431</v>
      </c>
      <c r="AV368" s="16">
        <v>96</v>
      </c>
      <c r="AW368" s="16">
        <v>66.666666666666671</v>
      </c>
      <c r="AX368" s="9"/>
      <c r="AY368" s="5">
        <v>0.43008942400000005</v>
      </c>
      <c r="AZ368" s="5">
        <v>0.71670691500000006</v>
      </c>
      <c r="BA368" s="5">
        <v>0.70990494100000001</v>
      </c>
    </row>
    <row r="369" spans="1:53" x14ac:dyDescent="0.2">
      <c r="A369" t="s">
        <v>371</v>
      </c>
      <c r="B369" s="16" t="s">
        <v>15</v>
      </c>
      <c r="C369" s="16" t="s">
        <v>15</v>
      </c>
      <c r="D369" s="16" t="s">
        <v>15</v>
      </c>
      <c r="E369" s="16" t="s">
        <v>15</v>
      </c>
      <c r="F369" s="16" t="s">
        <v>15</v>
      </c>
      <c r="G369" s="16" t="s">
        <v>15</v>
      </c>
      <c r="H369" s="16" t="s">
        <v>15</v>
      </c>
      <c r="I369" s="16" t="s">
        <v>15</v>
      </c>
      <c r="J369" s="16" t="s">
        <v>15</v>
      </c>
      <c r="K369" s="16" t="s">
        <v>15</v>
      </c>
      <c r="L369" s="16" t="s">
        <v>15</v>
      </c>
      <c r="M369" s="16" t="s">
        <v>15</v>
      </c>
      <c r="N369" s="16">
        <v>0.17</v>
      </c>
      <c r="O369" s="16">
        <v>0.22</v>
      </c>
      <c r="P369" s="16">
        <v>0.17</v>
      </c>
      <c r="Q369" s="16">
        <v>0.14000000000000001</v>
      </c>
      <c r="R369" s="21" t="s">
        <v>15</v>
      </c>
      <c r="S369" s="21" t="s">
        <v>15</v>
      </c>
      <c r="T369" s="21" t="s">
        <v>15</v>
      </c>
      <c r="U369" s="21" t="s">
        <v>15</v>
      </c>
      <c r="V369" s="21" t="s">
        <v>15</v>
      </c>
      <c r="W369" s="21" t="s">
        <v>15</v>
      </c>
      <c r="X369" s="21" t="s">
        <v>15</v>
      </c>
      <c r="Y369" s="21" t="s">
        <v>15</v>
      </c>
      <c r="Z369" s="21" t="s">
        <v>15</v>
      </c>
      <c r="AA369" s="21" t="s">
        <v>15</v>
      </c>
      <c r="AB369" s="21" t="s">
        <v>15</v>
      </c>
      <c r="AC369" s="21">
        <v>1.3919999999999999</v>
      </c>
      <c r="AD369" s="21">
        <v>1.8260999999999998</v>
      </c>
      <c r="AE369" s="21">
        <v>1.9525000000000001</v>
      </c>
      <c r="AF369" s="21">
        <v>2.0741999999999998</v>
      </c>
      <c r="AG369" s="21">
        <v>2.0998000000000001</v>
      </c>
      <c r="AH369" s="16" t="s">
        <v>15</v>
      </c>
      <c r="AI369" s="16" t="s">
        <v>15</v>
      </c>
      <c r="AJ369" s="16" t="s">
        <v>15</v>
      </c>
      <c r="AK369" s="16" t="s">
        <v>15</v>
      </c>
      <c r="AL369" s="16" t="s">
        <v>15</v>
      </c>
      <c r="AM369" s="16" t="s">
        <v>15</v>
      </c>
      <c r="AN369" s="16" t="s">
        <v>15</v>
      </c>
      <c r="AO369" s="16" t="s">
        <v>15</v>
      </c>
      <c r="AP369" s="16" t="s">
        <v>15</v>
      </c>
      <c r="AQ369" s="16" t="s">
        <v>15</v>
      </c>
      <c r="AR369" s="16" t="s">
        <v>15</v>
      </c>
      <c r="AS369" s="16" t="s">
        <v>15</v>
      </c>
      <c r="AT369" s="16">
        <v>68</v>
      </c>
      <c r="AU369" s="16">
        <v>70.967741935483872</v>
      </c>
      <c r="AV369" s="16">
        <v>50</v>
      </c>
      <c r="AW369" s="16">
        <v>50</v>
      </c>
      <c r="AX369" s="9"/>
      <c r="AY369" s="5">
        <v>0.58482183700000001</v>
      </c>
      <c r="AZ369" s="5">
        <v>0.73917154600000012</v>
      </c>
      <c r="BA369" s="5">
        <v>0.84017391200000002</v>
      </c>
    </row>
    <row r="370" spans="1:53" x14ac:dyDescent="0.2">
      <c r="A370" t="s">
        <v>372</v>
      </c>
      <c r="B370" s="16" t="s">
        <v>15</v>
      </c>
      <c r="C370" s="16" t="s">
        <v>15</v>
      </c>
      <c r="D370" s="16">
        <v>0.4</v>
      </c>
      <c r="E370" s="16" t="s">
        <v>15</v>
      </c>
      <c r="F370" s="16">
        <v>5.2</v>
      </c>
      <c r="G370" s="16">
        <v>2.74</v>
      </c>
      <c r="H370" s="16">
        <v>0.82</v>
      </c>
      <c r="I370" s="16">
        <v>0.92</v>
      </c>
      <c r="J370" s="16">
        <v>1.29</v>
      </c>
      <c r="K370" s="16">
        <v>0.5</v>
      </c>
      <c r="L370" s="16" t="s">
        <v>15</v>
      </c>
      <c r="M370" s="16">
        <v>0.3</v>
      </c>
      <c r="N370" s="16">
        <v>0.4</v>
      </c>
      <c r="O370" s="16">
        <v>0.2</v>
      </c>
      <c r="P370" s="16">
        <v>1</v>
      </c>
      <c r="Q370" s="16">
        <v>1</v>
      </c>
      <c r="R370" s="21">
        <v>12.532</v>
      </c>
      <c r="S370" s="21">
        <v>12.532</v>
      </c>
      <c r="T370" s="21">
        <v>13.4923</v>
      </c>
      <c r="U370" s="21">
        <v>15.3522</v>
      </c>
      <c r="V370" s="21">
        <v>22.006900000000002</v>
      </c>
      <c r="W370" s="21">
        <v>20.890599999999999</v>
      </c>
      <c r="X370" s="21">
        <v>19.274899999999999</v>
      </c>
      <c r="Y370" s="21">
        <v>19.7774</v>
      </c>
      <c r="Z370" s="21">
        <v>20.579699999999999</v>
      </c>
      <c r="AA370" s="21">
        <v>19.308599999999998</v>
      </c>
      <c r="AB370" s="21">
        <v>16.186499999999999</v>
      </c>
      <c r="AC370" s="21">
        <v>13.876200000000001</v>
      </c>
      <c r="AD370" s="21">
        <v>15.590999999999999</v>
      </c>
      <c r="AE370" s="21">
        <v>15.844899999999999</v>
      </c>
      <c r="AF370" s="21">
        <v>17.7744</v>
      </c>
      <c r="AG370" s="21">
        <v>22.497499999999999</v>
      </c>
      <c r="AH370" s="16" t="s">
        <v>15</v>
      </c>
      <c r="AI370" s="16" t="s">
        <v>15</v>
      </c>
      <c r="AJ370" s="16">
        <v>41.666666666666671</v>
      </c>
      <c r="AK370" s="16" t="s">
        <v>15</v>
      </c>
      <c r="AL370" s="16">
        <v>66.581306017925741</v>
      </c>
      <c r="AM370" s="16">
        <v>66.504854368932044</v>
      </c>
      <c r="AN370" s="16">
        <v>70.085470085470078</v>
      </c>
      <c r="AO370" s="16">
        <v>70.229007633587784</v>
      </c>
      <c r="AP370" s="16">
        <v>70.491803278688522</v>
      </c>
      <c r="AQ370" s="16">
        <v>2500</v>
      </c>
      <c r="AR370" s="16" t="s">
        <v>15</v>
      </c>
      <c r="AS370" s="16">
        <v>-12.76595744680851</v>
      </c>
      <c r="AT370" s="16">
        <v>19.607843137254903</v>
      </c>
      <c r="AU370" s="16">
        <v>29.850746268656714</v>
      </c>
      <c r="AV370" s="16">
        <v>47.393364928909953</v>
      </c>
      <c r="AW370" s="16">
        <v>24.937655860349128</v>
      </c>
      <c r="AX370" s="9"/>
      <c r="AY370" s="5">
        <v>1.1366304200000001</v>
      </c>
      <c r="AZ370" s="5">
        <v>1.0228999300000001</v>
      </c>
      <c r="BA370" s="5">
        <v>0.98651202900000001</v>
      </c>
    </row>
    <row r="371" spans="1:53" x14ac:dyDescent="0.2">
      <c r="A371" t="s">
        <v>696</v>
      </c>
      <c r="B371" s="16">
        <v>0.5</v>
      </c>
      <c r="C371" s="16">
        <v>0.55000000000000004</v>
      </c>
      <c r="D371" s="16">
        <v>0.65</v>
      </c>
      <c r="E371" s="16">
        <v>0.65</v>
      </c>
      <c r="F371" s="16">
        <v>0.95</v>
      </c>
      <c r="G371" s="16">
        <v>0.55000000000000004</v>
      </c>
      <c r="H371" s="16">
        <v>0.4</v>
      </c>
      <c r="I371" s="16">
        <v>0.53</v>
      </c>
      <c r="J371" s="16">
        <v>0.8</v>
      </c>
      <c r="K371" s="16">
        <v>0.6</v>
      </c>
      <c r="L371" s="16">
        <v>0.6</v>
      </c>
      <c r="M371" s="16">
        <v>0.2</v>
      </c>
      <c r="N371" s="16">
        <v>0.15</v>
      </c>
      <c r="O371" s="16">
        <v>0.05</v>
      </c>
      <c r="P371" s="16" t="s">
        <v>15</v>
      </c>
      <c r="Q371" s="16" t="s">
        <v>15</v>
      </c>
      <c r="R371" s="21">
        <v>7.6698000000000004</v>
      </c>
      <c r="S371" s="21">
        <v>7.4937000000000005</v>
      </c>
      <c r="T371" s="21">
        <v>7.6568000000000005</v>
      </c>
      <c r="U371" s="21">
        <v>7.4066000000000001</v>
      </c>
      <c r="V371" s="21">
        <v>7.6059999999999999</v>
      </c>
      <c r="W371" s="21">
        <v>7.1478000000000002</v>
      </c>
      <c r="X371" s="21">
        <v>7.0707000000000004</v>
      </c>
      <c r="Y371" s="21">
        <v>7.1730999999999998</v>
      </c>
      <c r="Z371" s="21">
        <v>6.2249999999999996</v>
      </c>
      <c r="AA371" s="21">
        <v>6.3693</v>
      </c>
      <c r="AB371" s="21">
        <v>6.9862000000000002</v>
      </c>
      <c r="AC371" s="21">
        <v>6.6494</v>
      </c>
      <c r="AD371" s="21">
        <v>6.9672000000000001</v>
      </c>
      <c r="AE371" s="21">
        <v>6.5955000000000004</v>
      </c>
      <c r="AF371" s="21">
        <v>5.9412000000000003</v>
      </c>
      <c r="AG371" s="21">
        <v>5.5033000000000003</v>
      </c>
      <c r="AH371" s="16">
        <v>27.027027027027025</v>
      </c>
      <c r="AI371" s="16">
        <v>38.485760268700581</v>
      </c>
      <c r="AJ371" s="16">
        <v>47.307132459970887</v>
      </c>
      <c r="AK371" s="16">
        <v>57.522123893805322</v>
      </c>
      <c r="AL371" s="16">
        <v>73.643410852713174</v>
      </c>
      <c r="AM371" s="16">
        <v>52.884615384615387</v>
      </c>
      <c r="AN371" s="16">
        <v>86.956521739130437</v>
      </c>
      <c r="AO371" s="16">
        <v>81.538461538461533</v>
      </c>
      <c r="AP371" s="16">
        <v>131.14754098360658</v>
      </c>
      <c r="AQ371" s="16">
        <v>52.631578947368418</v>
      </c>
      <c r="AR371" s="16">
        <v>53.937432578209275</v>
      </c>
      <c r="AS371" s="16">
        <v>49.504950495049506</v>
      </c>
      <c r="AT371" s="16">
        <v>42.205965109735509</v>
      </c>
      <c r="AU371" s="16">
        <v>-36.683785766691123</v>
      </c>
      <c r="AV371" s="16" t="s">
        <v>15</v>
      </c>
      <c r="AW371" s="16" t="s">
        <v>15</v>
      </c>
      <c r="AX371" s="9"/>
      <c r="AY371" s="5">
        <v>0.738822074</v>
      </c>
      <c r="AZ371" s="5">
        <v>0.64313870400000006</v>
      </c>
      <c r="BA371" s="5">
        <v>0.58860626500000002</v>
      </c>
    </row>
    <row r="372" spans="1:53" x14ac:dyDescent="0.2">
      <c r="A372" t="s">
        <v>373</v>
      </c>
      <c r="B372" s="16" t="s">
        <v>15</v>
      </c>
      <c r="C372" s="16" t="s">
        <v>15</v>
      </c>
      <c r="D372" s="16" t="s">
        <v>15</v>
      </c>
      <c r="E372" s="16" t="s">
        <v>15</v>
      </c>
      <c r="F372" s="16" t="s">
        <v>15</v>
      </c>
      <c r="G372" s="16" t="s">
        <v>15</v>
      </c>
      <c r="H372" s="16" t="s">
        <v>15</v>
      </c>
      <c r="I372" s="16" t="s">
        <v>15</v>
      </c>
      <c r="J372" s="16" t="s">
        <v>15</v>
      </c>
      <c r="K372" s="16" t="s">
        <v>15</v>
      </c>
      <c r="L372" s="16" t="s">
        <v>15</v>
      </c>
      <c r="M372" s="16" t="s">
        <v>15</v>
      </c>
      <c r="N372" s="16" t="s">
        <v>15</v>
      </c>
      <c r="O372" s="16" t="s">
        <v>15</v>
      </c>
      <c r="P372" s="16" t="s">
        <v>15</v>
      </c>
      <c r="Q372" s="16" t="s">
        <v>15</v>
      </c>
      <c r="R372" s="21" t="s">
        <v>15</v>
      </c>
      <c r="S372" s="21" t="s">
        <v>15</v>
      </c>
      <c r="T372" s="21" t="s">
        <v>15</v>
      </c>
      <c r="U372" s="21">
        <v>0.25929999999999997</v>
      </c>
      <c r="V372" s="21">
        <v>0.1822</v>
      </c>
      <c r="W372" s="21">
        <v>0.27689999999999998</v>
      </c>
      <c r="X372" s="21">
        <v>0.27989999999999998</v>
      </c>
      <c r="Y372" s="21">
        <v>0.3352</v>
      </c>
      <c r="Z372" s="21">
        <v>0.37980000000000003</v>
      </c>
      <c r="AA372" s="21">
        <v>0.46489999999999998</v>
      </c>
      <c r="AB372" s="21">
        <v>0.52669999999999995</v>
      </c>
      <c r="AC372" s="21">
        <v>0.61009999999999998</v>
      </c>
      <c r="AD372" s="21">
        <v>0.55589999999999995</v>
      </c>
      <c r="AE372" s="21">
        <v>0.4199</v>
      </c>
      <c r="AF372" s="21">
        <v>0.107</v>
      </c>
      <c r="AG372" s="21">
        <v>7.8799999999999995E-2</v>
      </c>
      <c r="AH372" s="16" t="s">
        <v>15</v>
      </c>
      <c r="AI372" s="16" t="s">
        <v>15</v>
      </c>
      <c r="AJ372" s="16" t="s">
        <v>15</v>
      </c>
      <c r="AK372" s="16" t="s">
        <v>15</v>
      </c>
      <c r="AL372" s="16" t="s">
        <v>15</v>
      </c>
      <c r="AM372" s="16" t="s">
        <v>15</v>
      </c>
      <c r="AN372" s="16" t="s">
        <v>15</v>
      </c>
      <c r="AO372" s="16" t="s">
        <v>15</v>
      </c>
      <c r="AP372" s="16" t="s">
        <v>15</v>
      </c>
      <c r="AQ372" s="16" t="s">
        <v>15</v>
      </c>
      <c r="AR372" s="16" t="s">
        <v>15</v>
      </c>
      <c r="AS372" s="16" t="s">
        <v>15</v>
      </c>
      <c r="AT372" s="16" t="s">
        <v>15</v>
      </c>
      <c r="AU372" s="16" t="s">
        <v>15</v>
      </c>
      <c r="AV372" s="16" t="s">
        <v>15</v>
      </c>
      <c r="AW372" s="16" t="s">
        <v>15</v>
      </c>
      <c r="AX372" s="9"/>
      <c r="AY372" s="5">
        <v>1.1988586800000001</v>
      </c>
      <c r="AZ372" s="5">
        <v>1.20006133</v>
      </c>
      <c r="BA372" s="5">
        <v>1.3398039000000002</v>
      </c>
    </row>
    <row r="373" spans="1:53" x14ac:dyDescent="0.2">
      <c r="A373" t="s">
        <v>374</v>
      </c>
      <c r="B373" s="16" t="s">
        <v>15</v>
      </c>
      <c r="C373" s="16" t="s">
        <v>15</v>
      </c>
      <c r="D373" s="16" t="s">
        <v>15</v>
      </c>
      <c r="E373" s="16">
        <v>0.08</v>
      </c>
      <c r="F373" s="16">
        <v>0.03</v>
      </c>
      <c r="G373" s="16">
        <v>0.03</v>
      </c>
      <c r="H373" s="16" t="s">
        <v>15</v>
      </c>
      <c r="I373" s="16" t="s">
        <v>15</v>
      </c>
      <c r="J373" s="16">
        <v>0.05</v>
      </c>
      <c r="K373" s="16">
        <v>0.04</v>
      </c>
      <c r="L373" s="16">
        <v>0.05</v>
      </c>
      <c r="M373" s="16" t="s">
        <v>15</v>
      </c>
      <c r="N373" s="16">
        <v>0.05</v>
      </c>
      <c r="O373" s="16" t="s">
        <v>15</v>
      </c>
      <c r="P373" s="16">
        <v>0.15</v>
      </c>
      <c r="Q373" s="16" t="s">
        <v>15</v>
      </c>
      <c r="R373" s="21">
        <v>2.3292999999999999</v>
      </c>
      <c r="S373" s="21">
        <v>2.6513</v>
      </c>
      <c r="T373" s="21">
        <v>1.1985999999999999</v>
      </c>
      <c r="U373" s="21">
        <v>1.7629000000000001</v>
      </c>
      <c r="V373" s="21">
        <v>1.742</v>
      </c>
      <c r="W373" s="21">
        <v>1.7496</v>
      </c>
      <c r="X373" s="21">
        <v>1.7276</v>
      </c>
      <c r="Y373" s="21">
        <v>1.5733000000000001</v>
      </c>
      <c r="Z373" s="21">
        <v>1.6696</v>
      </c>
      <c r="AA373" s="21">
        <v>1.6882000000000001</v>
      </c>
      <c r="AB373" s="21">
        <v>1.7385999999999999</v>
      </c>
      <c r="AC373" s="21">
        <v>1.6971000000000001</v>
      </c>
      <c r="AD373" s="21">
        <v>1.7324999999999999</v>
      </c>
      <c r="AE373" s="21">
        <v>1.1551</v>
      </c>
      <c r="AF373" s="21">
        <v>1.9809999999999999</v>
      </c>
      <c r="AG373" s="21">
        <v>2.1288999999999998</v>
      </c>
      <c r="AH373" s="16" t="s">
        <v>15</v>
      </c>
      <c r="AI373" s="16" t="s">
        <v>15</v>
      </c>
      <c r="AJ373" s="16" t="s">
        <v>15</v>
      </c>
      <c r="AK373" s="16">
        <v>46.484601975595588</v>
      </c>
      <c r="AL373" s="16">
        <v>50</v>
      </c>
      <c r="AM373" s="16">
        <v>75</v>
      </c>
      <c r="AN373" s="16" t="s">
        <v>15</v>
      </c>
      <c r="AO373" s="16" t="s">
        <v>15</v>
      </c>
      <c r="AP373" s="16">
        <v>50</v>
      </c>
      <c r="AQ373" s="16">
        <v>54.054054054054056</v>
      </c>
      <c r="AR373" s="16">
        <v>53.763440860215063</v>
      </c>
      <c r="AS373" s="16" t="s">
        <v>15</v>
      </c>
      <c r="AT373" s="16">
        <v>138.88888888888891</v>
      </c>
      <c r="AU373" s="16" t="s">
        <v>15</v>
      </c>
      <c r="AV373" s="16">
        <v>18.292682926829269</v>
      </c>
      <c r="AW373" s="16" t="s">
        <v>15</v>
      </c>
      <c r="AX373" s="9"/>
      <c r="AY373" s="5">
        <v>0.73537559399999997</v>
      </c>
      <c r="AZ373" s="5">
        <v>1.6535340800000002</v>
      </c>
      <c r="BA373" s="5">
        <v>1.3563093500000001</v>
      </c>
    </row>
    <row r="374" spans="1:53" x14ac:dyDescent="0.2">
      <c r="A374" t="s">
        <v>375</v>
      </c>
      <c r="B374" s="16" t="s">
        <v>15</v>
      </c>
      <c r="C374" s="16" t="s">
        <v>15</v>
      </c>
      <c r="D374" s="16">
        <v>5.8299999999999998E-2</v>
      </c>
      <c r="E374" s="16" t="s">
        <v>15</v>
      </c>
      <c r="F374" s="16" t="s">
        <v>15</v>
      </c>
      <c r="G374" s="16">
        <v>3.5000000000000003E-2</v>
      </c>
      <c r="H374" s="16">
        <v>5.2400000000000002E-2</v>
      </c>
      <c r="I374" s="16">
        <v>3.6400000000000002E-2</v>
      </c>
      <c r="J374" s="16">
        <v>4.3299999999999998E-2</v>
      </c>
      <c r="K374" s="16" t="s">
        <v>15</v>
      </c>
      <c r="L374" s="16">
        <v>3.2500000000000001E-2</v>
      </c>
      <c r="M374" s="16" t="s">
        <v>15</v>
      </c>
      <c r="N374" s="16">
        <v>4.3400000000000001E-2</v>
      </c>
      <c r="O374" s="16">
        <v>0.03</v>
      </c>
      <c r="P374" s="16">
        <v>0.04</v>
      </c>
      <c r="Q374" s="16">
        <v>0.05</v>
      </c>
      <c r="R374" s="21">
        <v>4.7381000000000002</v>
      </c>
      <c r="S374" s="21">
        <v>0.99609999999999999</v>
      </c>
      <c r="T374" s="21">
        <v>0.95809999999999995</v>
      </c>
      <c r="U374" s="21">
        <v>1.1049</v>
      </c>
      <c r="V374" s="21">
        <v>1.0562</v>
      </c>
      <c r="W374" s="21">
        <v>1.1256999999999999</v>
      </c>
      <c r="X374" s="21">
        <v>1.2395</v>
      </c>
      <c r="Y374" s="21">
        <v>1.2618</v>
      </c>
      <c r="Z374" s="21">
        <v>1.3263</v>
      </c>
      <c r="AA374" s="21">
        <v>1.5321</v>
      </c>
      <c r="AB374" s="21">
        <v>1.5022</v>
      </c>
      <c r="AC374" s="21">
        <v>1.4711000000000001</v>
      </c>
      <c r="AD374" s="21">
        <v>1.5196000000000001</v>
      </c>
      <c r="AE374" s="21">
        <v>1.4281999999999999</v>
      </c>
      <c r="AF374" s="21">
        <v>1.4853000000000001</v>
      </c>
      <c r="AG374" s="21">
        <v>1.4308000000000001</v>
      </c>
      <c r="AH374" s="16" t="s">
        <v>15</v>
      </c>
      <c r="AI374" s="16" t="s">
        <v>15</v>
      </c>
      <c r="AJ374" s="16">
        <v>30.098089829633452</v>
      </c>
      <c r="AK374" s="16" t="s">
        <v>15</v>
      </c>
      <c r="AL374" s="16" t="s">
        <v>15</v>
      </c>
      <c r="AM374" s="16">
        <v>45.931758530183728</v>
      </c>
      <c r="AN374" s="16">
        <v>35.286195286195287</v>
      </c>
      <c r="AO374" s="16">
        <v>48.793565683646115</v>
      </c>
      <c r="AP374" s="16">
        <v>42.534381139489192</v>
      </c>
      <c r="AQ374" s="16" t="s">
        <v>15</v>
      </c>
      <c r="AR374" s="16">
        <v>65.922920892494943</v>
      </c>
      <c r="AS374" s="16" t="s">
        <v>15</v>
      </c>
      <c r="AT374" s="16">
        <v>63.72980910425845</v>
      </c>
      <c r="AU374" s="16">
        <v>48.387096774193544</v>
      </c>
      <c r="AV374" s="16">
        <v>76.775431861804222</v>
      </c>
      <c r="AW374" s="16">
        <v>163.39869281045753</v>
      </c>
      <c r="AX374" s="9"/>
      <c r="AY374" s="5">
        <v>0.63478259800000003</v>
      </c>
      <c r="AZ374" s="5">
        <v>0.88447960500000011</v>
      </c>
      <c r="BA374" s="5">
        <v>0.84876639400000009</v>
      </c>
    </row>
    <row r="375" spans="1:53" x14ac:dyDescent="0.2">
      <c r="A375" t="s">
        <v>376</v>
      </c>
      <c r="B375" s="16">
        <v>0.38750000000000001</v>
      </c>
      <c r="C375" s="16">
        <v>0.43059999999999998</v>
      </c>
      <c r="D375" s="16">
        <v>0.6028</v>
      </c>
      <c r="E375" s="16">
        <v>0.86109999999999998</v>
      </c>
      <c r="F375" s="16">
        <v>0.9</v>
      </c>
      <c r="G375" s="16">
        <v>0.87</v>
      </c>
      <c r="H375" s="16">
        <v>0.54</v>
      </c>
      <c r="I375" s="16">
        <v>0.6</v>
      </c>
      <c r="J375" s="16">
        <v>0.6</v>
      </c>
      <c r="K375" s="16">
        <v>0.6</v>
      </c>
      <c r="L375" s="16">
        <v>0.6</v>
      </c>
      <c r="M375" s="16">
        <v>0.45</v>
      </c>
      <c r="N375" s="16">
        <v>0.37</v>
      </c>
      <c r="O375" s="16">
        <v>0.7</v>
      </c>
      <c r="P375" s="16" t="s">
        <v>15</v>
      </c>
      <c r="Q375" s="16" t="s">
        <v>15</v>
      </c>
      <c r="R375" s="21">
        <v>3.8067000000000002</v>
      </c>
      <c r="S375" s="21">
        <v>4.6821999999999999</v>
      </c>
      <c r="T375" s="21">
        <v>5.1566000000000001</v>
      </c>
      <c r="U375" s="21">
        <v>7.2831000000000001</v>
      </c>
      <c r="V375" s="21">
        <v>10.6197</v>
      </c>
      <c r="W375" s="21">
        <v>10.9626</v>
      </c>
      <c r="X375" s="21">
        <v>11.774900000000001</v>
      </c>
      <c r="Y375" s="21">
        <v>13.0473</v>
      </c>
      <c r="Z375" s="21">
        <v>14.0159</v>
      </c>
      <c r="AA375" s="21">
        <v>15.041700000000001</v>
      </c>
      <c r="AB375" s="21">
        <v>16.896599999999999</v>
      </c>
      <c r="AC375" s="21">
        <v>15.6225</v>
      </c>
      <c r="AD375" s="21">
        <v>16.196400000000001</v>
      </c>
      <c r="AE375" s="21">
        <v>15.317299999999999</v>
      </c>
      <c r="AF375" s="21">
        <v>15.5383</v>
      </c>
      <c r="AG375" s="21">
        <v>16.017499999999998</v>
      </c>
      <c r="AH375" s="16">
        <v>43.90437344210288</v>
      </c>
      <c r="AI375" s="16">
        <v>45.335860181090752</v>
      </c>
      <c r="AJ375" s="16">
        <v>47.622057197029541</v>
      </c>
      <c r="AK375" s="16">
        <v>42.194237553900429</v>
      </c>
      <c r="AL375" s="16">
        <v>40.909090909090907</v>
      </c>
      <c r="AM375" s="16">
        <v>51.785714285714278</v>
      </c>
      <c r="AN375" s="16">
        <v>44.262295081967217</v>
      </c>
      <c r="AO375" s="16">
        <v>44.776119402985074</v>
      </c>
      <c r="AP375" s="16">
        <v>47.244094488188978</v>
      </c>
      <c r="AQ375" s="16">
        <v>52.173913043478258</v>
      </c>
      <c r="AR375" s="16">
        <v>50</v>
      </c>
      <c r="AS375" s="16">
        <v>51.136363636363633</v>
      </c>
      <c r="AT375" s="16">
        <v>59.677419354838712</v>
      </c>
      <c r="AU375" s="16">
        <v>499.99999999999989</v>
      </c>
      <c r="AV375" s="16" t="s">
        <v>15</v>
      </c>
      <c r="AW375" s="16" t="s">
        <v>15</v>
      </c>
      <c r="AX375" s="9"/>
      <c r="AY375" s="5">
        <v>0.68886258599999994</v>
      </c>
      <c r="AZ375" s="5">
        <v>0.74169121500000001</v>
      </c>
      <c r="BA375" s="5">
        <v>0.75293642800000005</v>
      </c>
    </row>
    <row r="376" spans="1:53" x14ac:dyDescent="0.2">
      <c r="A376" t="s">
        <v>377</v>
      </c>
      <c r="B376" s="16" t="s">
        <v>15</v>
      </c>
      <c r="C376" s="16" t="s">
        <v>15</v>
      </c>
      <c r="D376" s="16" t="s">
        <v>15</v>
      </c>
      <c r="E376" s="16" t="s">
        <v>15</v>
      </c>
      <c r="F376" s="16" t="s">
        <v>15</v>
      </c>
      <c r="G376" s="16">
        <v>0.14710000000000001</v>
      </c>
      <c r="H376" s="16">
        <v>0.16919999999999999</v>
      </c>
      <c r="I376" s="16">
        <v>0.16919999999999999</v>
      </c>
      <c r="J376" s="16">
        <v>0.14710000000000001</v>
      </c>
      <c r="K376" s="16">
        <v>0.1545</v>
      </c>
      <c r="L376" s="16">
        <v>0.17649999999999999</v>
      </c>
      <c r="M376" s="16">
        <v>0.16919999999999999</v>
      </c>
      <c r="N376" s="16">
        <v>0.17649999999999999</v>
      </c>
      <c r="O376" s="16">
        <v>0.10589999999999999</v>
      </c>
      <c r="P376" s="16">
        <v>0.1</v>
      </c>
      <c r="Q376" s="16" t="s">
        <v>15</v>
      </c>
      <c r="R376" s="21" t="s">
        <v>15</v>
      </c>
      <c r="S376" s="21" t="s">
        <v>15</v>
      </c>
      <c r="T376" s="21" t="s">
        <v>15</v>
      </c>
      <c r="U376" s="21" t="s">
        <v>15</v>
      </c>
      <c r="V376" s="21" t="s">
        <v>15</v>
      </c>
      <c r="W376" s="21">
        <v>5.9904000000000002</v>
      </c>
      <c r="X376" s="21">
        <v>1.2511000000000001</v>
      </c>
      <c r="Y376" s="21">
        <v>0.88360000000000005</v>
      </c>
      <c r="Z376" s="21">
        <v>1.5415000000000001</v>
      </c>
      <c r="AA376" s="21">
        <v>1.4823999999999999</v>
      </c>
      <c r="AB376" s="21">
        <v>1.5716999999999999</v>
      </c>
      <c r="AC376" s="21">
        <v>1.6918</v>
      </c>
      <c r="AD376" s="21">
        <v>1.7593000000000001</v>
      </c>
      <c r="AE376" s="21">
        <v>1.766</v>
      </c>
      <c r="AF376" s="21">
        <v>1.7398</v>
      </c>
      <c r="AG376" s="21">
        <v>1.1626000000000001</v>
      </c>
      <c r="AH376" s="16" t="s">
        <v>15</v>
      </c>
      <c r="AI376" s="16" t="s">
        <v>15</v>
      </c>
      <c r="AJ376" s="16" t="s">
        <v>15</v>
      </c>
      <c r="AK376" s="16" t="s">
        <v>15</v>
      </c>
      <c r="AL376" s="16" t="s">
        <v>15</v>
      </c>
      <c r="AM376" s="16">
        <v>9.9573546334529208</v>
      </c>
      <c r="AN376" s="16">
        <v>41.077931536780774</v>
      </c>
      <c r="AO376" s="16">
        <v>121.03004291845491</v>
      </c>
      <c r="AP376" s="16">
        <v>50</v>
      </c>
      <c r="AQ376" s="16">
        <v>100</v>
      </c>
      <c r="AR376" s="16">
        <v>72.723526988051091</v>
      </c>
      <c r="AS376" s="16">
        <v>60.536672629695879</v>
      </c>
      <c r="AT376" s="16">
        <v>83.333333333333343</v>
      </c>
      <c r="AU376" s="16">
        <v>57.119741100323616</v>
      </c>
      <c r="AV376" s="16">
        <v>-125</v>
      </c>
      <c r="AW376" s="16" t="s">
        <v>15</v>
      </c>
      <c r="AX376" s="9"/>
      <c r="AY376" s="5">
        <v>0.45686691200000007</v>
      </c>
      <c r="AZ376" s="5">
        <v>1.0523859600000001</v>
      </c>
      <c r="BA376" s="5">
        <v>0.78068836399999997</v>
      </c>
    </row>
    <row r="377" spans="1:53" x14ac:dyDescent="0.2">
      <c r="A377" t="s">
        <v>378</v>
      </c>
      <c r="B377" s="16" t="s">
        <v>15</v>
      </c>
      <c r="C377" s="16" t="s">
        <v>15</v>
      </c>
      <c r="D377" s="16">
        <v>0.312</v>
      </c>
      <c r="E377" s="16">
        <v>0.1653</v>
      </c>
      <c r="F377" s="16">
        <v>0.1973</v>
      </c>
      <c r="G377" s="16">
        <v>0.16</v>
      </c>
      <c r="H377" s="16">
        <v>0.20269999999999999</v>
      </c>
      <c r="I377" s="16">
        <v>0.20269999999999999</v>
      </c>
      <c r="J377" s="16" t="s">
        <v>15</v>
      </c>
      <c r="K377" s="16">
        <v>1.9800000000000002E-2</v>
      </c>
      <c r="L377" s="16">
        <v>0.1022</v>
      </c>
      <c r="M377" s="16">
        <v>0.1278</v>
      </c>
      <c r="N377" s="16">
        <v>0.1278</v>
      </c>
      <c r="O377" s="16">
        <v>0.42</v>
      </c>
      <c r="P377" s="16" t="s">
        <v>15</v>
      </c>
      <c r="Q377" s="16" t="s">
        <v>15</v>
      </c>
      <c r="R377" s="21">
        <v>1.7637</v>
      </c>
      <c r="S377" s="21">
        <v>2.383</v>
      </c>
      <c r="T377" s="21">
        <v>1.1015999999999999</v>
      </c>
      <c r="U377" s="21">
        <v>1.2793999999999999</v>
      </c>
      <c r="V377" s="21">
        <v>1.4289000000000001</v>
      </c>
      <c r="W377" s="21">
        <v>1.5032000000000001</v>
      </c>
      <c r="X377" s="21">
        <v>1.5876000000000001</v>
      </c>
      <c r="Y377" s="21">
        <v>1.3524</v>
      </c>
      <c r="Z377" s="21">
        <v>1.5874000000000001</v>
      </c>
      <c r="AA377" s="21">
        <v>1.8784999999999998</v>
      </c>
      <c r="AB377" s="21">
        <v>1.9403999999999999</v>
      </c>
      <c r="AC377" s="21">
        <v>2.0021</v>
      </c>
      <c r="AD377" s="21">
        <v>1.9796</v>
      </c>
      <c r="AE377" s="21">
        <v>2.0893000000000002</v>
      </c>
      <c r="AF377" s="21">
        <v>2.0575999999999999</v>
      </c>
      <c r="AG377" s="21">
        <v>2.1156000000000001</v>
      </c>
      <c r="AH377" s="16" t="s">
        <v>15</v>
      </c>
      <c r="AI377" s="16" t="s">
        <v>15</v>
      </c>
      <c r="AJ377" s="16">
        <v>117.60271390878252</v>
      </c>
      <c r="AK377" s="16">
        <v>85.162287480680064</v>
      </c>
      <c r="AL377" s="16">
        <v>59.66132446325976</v>
      </c>
      <c r="AM377" s="16">
        <v>68.172134639965918</v>
      </c>
      <c r="AN377" s="16">
        <v>67.860729829260123</v>
      </c>
      <c r="AO377" s="16">
        <v>-146.14275414563807</v>
      </c>
      <c r="AP377" s="16" t="s">
        <v>15</v>
      </c>
      <c r="AQ377" s="16">
        <v>5.7474600870827297</v>
      </c>
      <c r="AR377" s="16">
        <v>33.885941644562337</v>
      </c>
      <c r="AS377" s="16">
        <v>69.081081081081081</v>
      </c>
      <c r="AT377" s="16">
        <v>-555.6521739130435</v>
      </c>
      <c r="AU377" s="16">
        <v>135.48387096774192</v>
      </c>
      <c r="AV377" s="16" t="s">
        <v>15</v>
      </c>
      <c r="AW377" s="16" t="s">
        <v>15</v>
      </c>
      <c r="AX377" s="9"/>
      <c r="AY377" s="5">
        <v>6.4883881000000032E-2</v>
      </c>
      <c r="AZ377" s="5">
        <v>0.70059669800000002</v>
      </c>
      <c r="BA377" s="5">
        <v>0.73695572200000004</v>
      </c>
    </row>
    <row r="378" spans="1:53" x14ac:dyDescent="0.2">
      <c r="A378" t="s">
        <v>379</v>
      </c>
      <c r="B378" s="16" t="s">
        <v>15</v>
      </c>
      <c r="C378" s="16" t="s">
        <v>15</v>
      </c>
      <c r="D378" s="16" t="s">
        <v>15</v>
      </c>
      <c r="E378" s="16" t="s">
        <v>15</v>
      </c>
      <c r="F378" s="16" t="s">
        <v>15</v>
      </c>
      <c r="G378" s="16" t="s">
        <v>15</v>
      </c>
      <c r="H378" s="16" t="s">
        <v>15</v>
      </c>
      <c r="I378" s="16" t="s">
        <v>15</v>
      </c>
      <c r="J378" s="16" t="s">
        <v>15</v>
      </c>
      <c r="K378" s="16" t="s">
        <v>15</v>
      </c>
      <c r="L378" s="16" t="s">
        <v>15</v>
      </c>
      <c r="M378" s="16" t="s">
        <v>15</v>
      </c>
      <c r="N378" s="16" t="s">
        <v>15</v>
      </c>
      <c r="O378" s="16">
        <v>0.02</v>
      </c>
      <c r="P378" s="16">
        <v>3.2000000000000001E-2</v>
      </c>
      <c r="Q378" s="16">
        <v>0.02</v>
      </c>
      <c r="R378" s="21" t="s">
        <v>15</v>
      </c>
      <c r="S378" s="21" t="s">
        <v>15</v>
      </c>
      <c r="T378" s="21" t="s">
        <v>15</v>
      </c>
      <c r="U378" s="21" t="s">
        <v>15</v>
      </c>
      <c r="V378" s="21" t="s">
        <v>15</v>
      </c>
      <c r="W378" s="21" t="s">
        <v>15</v>
      </c>
      <c r="X378" s="21" t="s">
        <v>15</v>
      </c>
      <c r="Y378" s="21" t="s">
        <v>15</v>
      </c>
      <c r="Z378" s="21" t="s">
        <v>15</v>
      </c>
      <c r="AA378" s="21" t="s">
        <v>15</v>
      </c>
      <c r="AB378" s="21" t="s">
        <v>15</v>
      </c>
      <c r="AC378" s="21" t="s">
        <v>15</v>
      </c>
      <c r="AD378" s="21" t="s">
        <v>15</v>
      </c>
      <c r="AE378" s="21">
        <v>0.53859999999999997</v>
      </c>
      <c r="AF378" s="21">
        <v>0.59619999999999995</v>
      </c>
      <c r="AG378" s="21">
        <v>0.60260000000000002</v>
      </c>
      <c r="AH378" s="16" t="s">
        <v>15</v>
      </c>
      <c r="AI378" s="16" t="s">
        <v>15</v>
      </c>
      <c r="AJ378" s="16" t="s">
        <v>15</v>
      </c>
      <c r="AK378" s="16" t="s">
        <v>15</v>
      </c>
      <c r="AL378" s="16" t="s">
        <v>15</v>
      </c>
      <c r="AM378" s="16" t="s">
        <v>15</v>
      </c>
      <c r="AN378" s="16" t="s">
        <v>15</v>
      </c>
      <c r="AO378" s="16" t="s">
        <v>15</v>
      </c>
      <c r="AP378" s="16" t="s">
        <v>15</v>
      </c>
      <c r="AQ378" s="16" t="s">
        <v>15</v>
      </c>
      <c r="AR378" s="16" t="s">
        <v>15</v>
      </c>
      <c r="AS378" s="16" t="s">
        <v>15</v>
      </c>
      <c r="AT378" s="16" t="s">
        <v>15</v>
      </c>
      <c r="AU378" s="16">
        <v>40</v>
      </c>
      <c r="AV378" s="16">
        <v>40</v>
      </c>
      <c r="AW378" s="16">
        <v>44.44444444444445</v>
      </c>
      <c r="AX378" s="9"/>
      <c r="AY378" s="5">
        <v>0.71829387700000003</v>
      </c>
      <c r="AZ378" s="5">
        <v>1.26149095</v>
      </c>
      <c r="BA378" s="5">
        <v>1.2582669100000001</v>
      </c>
    </row>
    <row r="379" spans="1:53" x14ac:dyDescent="0.2">
      <c r="A379" t="s">
        <v>380</v>
      </c>
      <c r="B379" s="16" t="s">
        <v>15</v>
      </c>
      <c r="C379" s="16" t="s">
        <v>15</v>
      </c>
      <c r="D379" s="16" t="s">
        <v>15</v>
      </c>
      <c r="E379" s="16" t="s">
        <v>15</v>
      </c>
      <c r="F379" s="16" t="s">
        <v>15</v>
      </c>
      <c r="G379" s="16" t="s">
        <v>15</v>
      </c>
      <c r="H379" s="16" t="s">
        <v>15</v>
      </c>
      <c r="I379" s="16" t="s">
        <v>15</v>
      </c>
      <c r="J379" s="16" t="s">
        <v>15</v>
      </c>
      <c r="K379" s="16" t="s">
        <v>15</v>
      </c>
      <c r="L379" s="16">
        <v>0.14419999999999999</v>
      </c>
      <c r="M379" s="16">
        <v>9.6199999999999994E-2</v>
      </c>
      <c r="N379" s="16" t="s">
        <v>15</v>
      </c>
      <c r="O379" s="16">
        <v>0.1</v>
      </c>
      <c r="P379" s="16">
        <v>0.13</v>
      </c>
      <c r="Q379" s="16">
        <v>0.13</v>
      </c>
      <c r="R379" s="21" t="s">
        <v>15</v>
      </c>
      <c r="S379" s="21" t="s">
        <v>15</v>
      </c>
      <c r="T379" s="21" t="s">
        <v>15</v>
      </c>
      <c r="U379" s="21" t="s">
        <v>15</v>
      </c>
      <c r="V379" s="21" t="s">
        <v>15</v>
      </c>
      <c r="W379" s="21" t="s">
        <v>15</v>
      </c>
      <c r="X379" s="21" t="s">
        <v>15</v>
      </c>
      <c r="Y379" s="21" t="s">
        <v>15</v>
      </c>
      <c r="Z379" s="21" t="s">
        <v>15</v>
      </c>
      <c r="AA379" s="21" t="s">
        <v>15</v>
      </c>
      <c r="AB379" s="21">
        <v>1.5026000000000002</v>
      </c>
      <c r="AC379" s="21">
        <v>1.6202999999999999</v>
      </c>
      <c r="AD379" s="21">
        <v>1.5867</v>
      </c>
      <c r="AE379" s="21">
        <v>1.7663</v>
      </c>
      <c r="AF379" s="21">
        <v>1.8919999999999999</v>
      </c>
      <c r="AG379" s="21">
        <v>1.8094000000000001</v>
      </c>
      <c r="AH379" s="16" t="s">
        <v>15</v>
      </c>
      <c r="AI379" s="16" t="s">
        <v>15</v>
      </c>
      <c r="AJ379" s="16" t="s">
        <v>15</v>
      </c>
      <c r="AK379" s="16" t="s">
        <v>15</v>
      </c>
      <c r="AL379" s="16" t="s">
        <v>15</v>
      </c>
      <c r="AM379" s="16" t="s">
        <v>15</v>
      </c>
      <c r="AN379" s="16" t="s">
        <v>15</v>
      </c>
      <c r="AO379" s="16" t="s">
        <v>15</v>
      </c>
      <c r="AP379" s="16" t="s">
        <v>15</v>
      </c>
      <c r="AQ379" s="16" t="s">
        <v>15</v>
      </c>
      <c r="AR379" s="16">
        <v>39.463601532567047</v>
      </c>
      <c r="AS379" s="16">
        <v>38.479999999999997</v>
      </c>
      <c r="AT379" s="16" t="s">
        <v>15</v>
      </c>
      <c r="AU379" s="16">
        <v>58.82352941176471</v>
      </c>
      <c r="AV379" s="16">
        <v>52</v>
      </c>
      <c r="AW379" s="16">
        <v>216.66666666666669</v>
      </c>
      <c r="AX379" s="9"/>
      <c r="AY379" s="5">
        <v>0.42268223900000002</v>
      </c>
      <c r="AZ379" s="5">
        <v>1.1405291500000001</v>
      </c>
      <c r="BA379" s="5">
        <v>0.95999282600000013</v>
      </c>
    </row>
    <row r="380" spans="1:53" x14ac:dyDescent="0.2">
      <c r="A380" t="s">
        <v>381</v>
      </c>
      <c r="B380" s="16">
        <v>8.9099999999999999E-2</v>
      </c>
      <c r="C380" s="16">
        <v>8.9099999999999999E-2</v>
      </c>
      <c r="D380" s="16" t="s">
        <v>15</v>
      </c>
      <c r="E380" s="16">
        <v>0.1</v>
      </c>
      <c r="F380" s="16">
        <v>0.1</v>
      </c>
      <c r="G380" s="16" t="s">
        <v>15</v>
      </c>
      <c r="H380" s="16" t="s">
        <v>15</v>
      </c>
      <c r="I380" s="16" t="s">
        <v>15</v>
      </c>
      <c r="J380" s="16" t="s">
        <v>15</v>
      </c>
      <c r="K380" s="16" t="s">
        <v>15</v>
      </c>
      <c r="L380" s="16" t="s">
        <v>15</v>
      </c>
      <c r="M380" s="16" t="s">
        <v>15</v>
      </c>
      <c r="N380" s="16" t="s">
        <v>15</v>
      </c>
      <c r="O380" s="16" t="s">
        <v>15</v>
      </c>
      <c r="P380" s="16">
        <v>0.08</v>
      </c>
      <c r="Q380" s="16">
        <v>0.12</v>
      </c>
      <c r="R380" s="21">
        <v>1.7457</v>
      </c>
      <c r="S380" s="21">
        <v>2.2410000000000001</v>
      </c>
      <c r="T380" s="21">
        <v>2.9565999999999999</v>
      </c>
      <c r="U380" s="21">
        <v>3.2389000000000001</v>
      </c>
      <c r="V380" s="21">
        <v>3.5601000000000003</v>
      </c>
      <c r="W380" s="21">
        <v>2.2347999999999999</v>
      </c>
      <c r="X380" s="21">
        <v>0.2072</v>
      </c>
      <c r="Y380" s="21">
        <v>-3.7842000000000002</v>
      </c>
      <c r="Z380" s="21">
        <v>-3.3894000000000002</v>
      </c>
      <c r="AA380" s="21">
        <v>0.47970000000000002</v>
      </c>
      <c r="AB380" s="21">
        <v>1.8422000000000001</v>
      </c>
      <c r="AC380" s="21">
        <v>1.6362999999999999</v>
      </c>
      <c r="AD380" s="21">
        <v>2.4363000000000001</v>
      </c>
      <c r="AE380" s="21">
        <v>3.2172000000000001</v>
      </c>
      <c r="AF380" s="21">
        <v>3.1831</v>
      </c>
      <c r="AG380" s="21">
        <v>3.6478999999999999</v>
      </c>
      <c r="AH380" s="16">
        <v>22.291718789091817</v>
      </c>
      <c r="AI380" s="16">
        <v>15.24640657084189</v>
      </c>
      <c r="AJ380" s="16" t="s">
        <v>15</v>
      </c>
      <c r="AK380" s="16">
        <v>35.714285714285715</v>
      </c>
      <c r="AL380" s="16">
        <v>23.80952380952381</v>
      </c>
      <c r="AM380" s="16" t="s">
        <v>15</v>
      </c>
      <c r="AN380" s="16" t="s">
        <v>15</v>
      </c>
      <c r="AO380" s="16" t="s">
        <v>15</v>
      </c>
      <c r="AP380" s="16" t="s">
        <v>15</v>
      </c>
      <c r="AQ380" s="16" t="s">
        <v>15</v>
      </c>
      <c r="AR380" s="16" t="s">
        <v>15</v>
      </c>
      <c r="AS380" s="16" t="s">
        <v>15</v>
      </c>
      <c r="AT380" s="16" t="s">
        <v>15</v>
      </c>
      <c r="AU380" s="16" t="s">
        <v>15</v>
      </c>
      <c r="AV380" s="16">
        <v>50</v>
      </c>
      <c r="AW380" s="16">
        <v>21.05263157894737</v>
      </c>
      <c r="AX380" s="9"/>
      <c r="AY380" s="5">
        <v>0.49413465700000003</v>
      </c>
      <c r="AZ380" s="5">
        <v>0.97037052300000015</v>
      </c>
      <c r="BA380" s="5">
        <v>1.1986161400000002</v>
      </c>
    </row>
    <row r="381" spans="1:53" x14ac:dyDescent="0.2">
      <c r="A381" t="s">
        <v>382</v>
      </c>
      <c r="B381" s="16">
        <v>0.18659999999999999</v>
      </c>
      <c r="C381" s="16">
        <v>0.25659999999999999</v>
      </c>
      <c r="D381" s="16">
        <v>0.32650000000000001</v>
      </c>
      <c r="E381" s="16">
        <v>0.20519999999999999</v>
      </c>
      <c r="F381" s="16">
        <v>0.20519999999999999</v>
      </c>
      <c r="G381" s="16">
        <v>0.32650000000000001</v>
      </c>
      <c r="H381" s="16">
        <v>0.27989999999999998</v>
      </c>
      <c r="I381" s="16">
        <v>0.27989999999999998</v>
      </c>
      <c r="J381" s="16">
        <v>0.37319999999999998</v>
      </c>
      <c r="K381" s="16">
        <v>0.32650000000000001</v>
      </c>
      <c r="L381" s="16">
        <v>0.37319999999999998</v>
      </c>
      <c r="M381" s="16">
        <v>0.26119999999999999</v>
      </c>
      <c r="N381" s="16">
        <v>0.15859999999999999</v>
      </c>
      <c r="O381" s="16">
        <v>0.17</v>
      </c>
      <c r="P381" s="16">
        <v>0.19</v>
      </c>
      <c r="Q381" s="16">
        <v>0.17</v>
      </c>
      <c r="R381" s="21">
        <v>2.4504000000000001</v>
      </c>
      <c r="S381" s="21">
        <v>2.7458999999999998</v>
      </c>
      <c r="T381" s="21">
        <v>3.1082000000000001</v>
      </c>
      <c r="U381" s="21">
        <v>2.9499</v>
      </c>
      <c r="V381" s="21">
        <v>3.1046</v>
      </c>
      <c r="W381" s="21">
        <v>3.4563000000000001</v>
      </c>
      <c r="X381" s="21">
        <v>3.5886</v>
      </c>
      <c r="Y381" s="21">
        <v>3.5886</v>
      </c>
      <c r="Z381" s="21">
        <v>4.1073000000000004</v>
      </c>
      <c r="AA381" s="21">
        <v>4.1222000000000003</v>
      </c>
      <c r="AB381" s="21">
        <v>4.2972999999999999</v>
      </c>
      <c r="AC381" s="21">
        <v>4.3517999999999999</v>
      </c>
      <c r="AD381" s="21">
        <v>4.3667999999999996</v>
      </c>
      <c r="AE381" s="21">
        <v>4.4250999999999996</v>
      </c>
      <c r="AF381" s="21">
        <v>4.6139999999999999</v>
      </c>
      <c r="AG381" s="21">
        <v>4.7981999999999996</v>
      </c>
      <c r="AH381" s="16">
        <v>51.818939183560119</v>
      </c>
      <c r="AI381" s="16">
        <v>53.203400373211693</v>
      </c>
      <c r="AJ381" s="16">
        <v>52.789005658852062</v>
      </c>
      <c r="AK381" s="16">
        <v>37.281976744186046</v>
      </c>
      <c r="AL381" s="16">
        <v>56.404617921935127</v>
      </c>
      <c r="AM381" s="16">
        <v>58.324401571990002</v>
      </c>
      <c r="AN381" s="16">
        <v>61.233865674907015</v>
      </c>
      <c r="AO381" s="16">
        <v>61.233865674907015</v>
      </c>
      <c r="AP381" s="16">
        <v>63.501786625829503</v>
      </c>
      <c r="AQ381" s="16">
        <v>77.775131014768945</v>
      </c>
      <c r="AR381" s="16">
        <v>74.077014688368394</v>
      </c>
      <c r="AS381" s="16">
        <v>60.871591703565599</v>
      </c>
      <c r="AT381" s="16">
        <v>54.840940525587826</v>
      </c>
      <c r="AU381" s="16">
        <v>53.125</v>
      </c>
      <c r="AV381" s="16">
        <v>51.351351351351347</v>
      </c>
      <c r="AW381" s="16">
        <v>45.945945945945951</v>
      </c>
      <c r="AX381" s="9"/>
      <c r="AY381" s="5">
        <v>0.66472322299999997</v>
      </c>
      <c r="AZ381" s="5">
        <v>0.69730324600000004</v>
      </c>
      <c r="BA381" s="5">
        <v>0.62806598200000008</v>
      </c>
    </row>
    <row r="382" spans="1:53" x14ac:dyDescent="0.2">
      <c r="A382" t="s">
        <v>383</v>
      </c>
      <c r="B382" s="16" t="s">
        <v>15</v>
      </c>
      <c r="C382" s="16" t="s">
        <v>15</v>
      </c>
      <c r="D382" s="16" t="s">
        <v>15</v>
      </c>
      <c r="E382" s="16" t="s">
        <v>15</v>
      </c>
      <c r="F382" s="16" t="s">
        <v>15</v>
      </c>
      <c r="G382" s="16" t="s">
        <v>15</v>
      </c>
      <c r="H382" s="16" t="s">
        <v>15</v>
      </c>
      <c r="I382" s="16" t="s">
        <v>15</v>
      </c>
      <c r="J382" s="16" t="s">
        <v>15</v>
      </c>
      <c r="K382" s="16" t="s">
        <v>15</v>
      </c>
      <c r="L382" s="16" t="s">
        <v>15</v>
      </c>
      <c r="M382" s="16" t="s">
        <v>15</v>
      </c>
      <c r="N382" s="16" t="s">
        <v>15</v>
      </c>
      <c r="O382" s="16" t="s">
        <v>15</v>
      </c>
      <c r="P382" s="16">
        <v>3.5000000000000003E-2</v>
      </c>
      <c r="Q382" s="16">
        <v>4.4999999999999998E-2</v>
      </c>
      <c r="R382" s="21" t="s">
        <v>15</v>
      </c>
      <c r="S382" s="21" t="s">
        <v>15</v>
      </c>
      <c r="T382" s="21" t="s">
        <v>15</v>
      </c>
      <c r="U382" s="21" t="s">
        <v>15</v>
      </c>
      <c r="V382" s="21" t="s">
        <v>15</v>
      </c>
      <c r="W382" s="21" t="s">
        <v>15</v>
      </c>
      <c r="X382" s="21" t="s">
        <v>15</v>
      </c>
      <c r="Y382" s="21" t="s">
        <v>15</v>
      </c>
      <c r="Z382" s="21" t="s">
        <v>15</v>
      </c>
      <c r="AA382" s="21" t="s">
        <v>15</v>
      </c>
      <c r="AB382" s="21" t="s">
        <v>15</v>
      </c>
      <c r="AC382" s="21" t="s">
        <v>15</v>
      </c>
      <c r="AD382" s="21">
        <v>0.29120000000000001</v>
      </c>
      <c r="AE382" s="21">
        <v>0.84330000000000005</v>
      </c>
      <c r="AF382" s="21">
        <v>0.89159999999999995</v>
      </c>
      <c r="AG382" s="21">
        <v>1.0119</v>
      </c>
      <c r="AH382" s="16" t="s">
        <v>15</v>
      </c>
      <c r="AI382" s="16" t="s">
        <v>15</v>
      </c>
      <c r="AJ382" s="16" t="s">
        <v>15</v>
      </c>
      <c r="AK382" s="16" t="s">
        <v>15</v>
      </c>
      <c r="AL382" s="16" t="s">
        <v>15</v>
      </c>
      <c r="AM382" s="16" t="s">
        <v>15</v>
      </c>
      <c r="AN382" s="16" t="s">
        <v>15</v>
      </c>
      <c r="AO382" s="16" t="s">
        <v>15</v>
      </c>
      <c r="AP382" s="16" t="s">
        <v>15</v>
      </c>
      <c r="AQ382" s="16" t="s">
        <v>15</v>
      </c>
      <c r="AR382" s="16" t="s">
        <v>15</v>
      </c>
      <c r="AS382" s="16" t="s">
        <v>15</v>
      </c>
      <c r="AT382" s="16" t="s">
        <v>15</v>
      </c>
      <c r="AU382" s="16" t="s">
        <v>15</v>
      </c>
      <c r="AV382" s="16">
        <v>34.930139720558884</v>
      </c>
      <c r="AW382" s="16">
        <v>34.377387318563791</v>
      </c>
      <c r="AX382" s="9"/>
      <c r="AY382" s="5">
        <v>0.83332275999999994</v>
      </c>
      <c r="AZ382" s="5">
        <v>1.25707565</v>
      </c>
      <c r="BA382" s="5">
        <v>1.0214158800000002</v>
      </c>
    </row>
    <row r="383" spans="1:53" x14ac:dyDescent="0.2">
      <c r="A383" t="s">
        <v>697</v>
      </c>
      <c r="B383" s="16" t="s">
        <v>15</v>
      </c>
      <c r="C383" s="16" t="s">
        <v>15</v>
      </c>
      <c r="D383" s="16" t="s">
        <v>15</v>
      </c>
      <c r="E383" s="16" t="s">
        <v>15</v>
      </c>
      <c r="F383" s="16" t="s">
        <v>15</v>
      </c>
      <c r="G383" s="16" t="s">
        <v>15</v>
      </c>
      <c r="H383" s="16" t="s">
        <v>15</v>
      </c>
      <c r="I383" s="16" t="s">
        <v>15</v>
      </c>
      <c r="J383" s="16" t="s">
        <v>15</v>
      </c>
      <c r="K383" s="16" t="s">
        <v>15</v>
      </c>
      <c r="L383" s="16">
        <v>70</v>
      </c>
      <c r="M383" s="16">
        <v>0.25</v>
      </c>
      <c r="N383" s="16">
        <v>0.12</v>
      </c>
      <c r="O383" s="16">
        <v>0.14000000000000001</v>
      </c>
      <c r="P383" s="16" t="s">
        <v>15</v>
      </c>
      <c r="Q383" s="16" t="s">
        <v>15</v>
      </c>
      <c r="R383" s="21" t="s">
        <v>15</v>
      </c>
      <c r="S383" s="21" t="s">
        <v>15</v>
      </c>
      <c r="T383" s="21" t="s">
        <v>15</v>
      </c>
      <c r="U383" s="21" t="s">
        <v>15</v>
      </c>
      <c r="V383" s="21" t="s">
        <v>15</v>
      </c>
      <c r="W383" s="21" t="s">
        <v>15</v>
      </c>
      <c r="X383" s="21" t="s">
        <v>15</v>
      </c>
      <c r="Y383" s="21" t="s">
        <v>15</v>
      </c>
      <c r="Z383" s="21" t="s">
        <v>15</v>
      </c>
      <c r="AA383" s="21" t="s">
        <v>15</v>
      </c>
      <c r="AB383" s="21">
        <v>84.199700000000007</v>
      </c>
      <c r="AC383" s="21">
        <v>1.1868000000000001</v>
      </c>
      <c r="AD383" s="21">
        <v>1.8411999999999999</v>
      </c>
      <c r="AE383" s="21">
        <v>1.9348000000000001</v>
      </c>
      <c r="AF383" s="21">
        <v>1.7281</v>
      </c>
      <c r="AG383" s="21">
        <v>1.6015999999999999</v>
      </c>
      <c r="AH383" s="16" t="s">
        <v>15</v>
      </c>
      <c r="AI383" s="16" t="s">
        <v>15</v>
      </c>
      <c r="AJ383" s="16" t="s">
        <v>15</v>
      </c>
      <c r="AK383" s="16" t="s">
        <v>15</v>
      </c>
      <c r="AL383" s="16" t="s">
        <v>15</v>
      </c>
      <c r="AM383" s="16" t="s">
        <v>15</v>
      </c>
      <c r="AN383" s="16" t="s">
        <v>15</v>
      </c>
      <c r="AO383" s="16" t="s">
        <v>15</v>
      </c>
      <c r="AP383" s="16" t="s">
        <v>15</v>
      </c>
      <c r="AQ383" s="16" t="s">
        <v>15</v>
      </c>
      <c r="AR383" s="16">
        <v>3030.30303030303</v>
      </c>
      <c r="AS383" s="16">
        <v>52.083333333333336</v>
      </c>
      <c r="AT383" s="16">
        <v>52.173913043478258</v>
      </c>
      <c r="AU383" s="16">
        <v>66.666666666666671</v>
      </c>
      <c r="AV383" s="16" t="s">
        <v>15</v>
      </c>
      <c r="AW383" s="16" t="s">
        <v>15</v>
      </c>
      <c r="AX383" s="9"/>
      <c r="AY383" s="5">
        <v>0.40112197400000005</v>
      </c>
      <c r="AZ383" s="5">
        <v>0.95406111500000002</v>
      </c>
      <c r="BA383" s="5">
        <v>0.93429624899999997</v>
      </c>
    </row>
    <row r="384" spans="1:53" x14ac:dyDescent="0.2">
      <c r="A384" t="s">
        <v>384</v>
      </c>
      <c r="B384" s="16" t="s">
        <v>15</v>
      </c>
      <c r="C384" s="16" t="s">
        <v>15</v>
      </c>
      <c r="D384" s="16" t="s">
        <v>15</v>
      </c>
      <c r="E384" s="16" t="s">
        <v>15</v>
      </c>
      <c r="F384" s="16" t="s">
        <v>15</v>
      </c>
      <c r="G384" s="16" t="s">
        <v>15</v>
      </c>
      <c r="H384" s="16" t="s">
        <v>15</v>
      </c>
      <c r="I384" s="16" t="s">
        <v>15</v>
      </c>
      <c r="J384" s="16" t="s">
        <v>15</v>
      </c>
      <c r="K384" s="16" t="s">
        <v>15</v>
      </c>
      <c r="L384" s="16" t="s">
        <v>15</v>
      </c>
      <c r="M384" s="16" t="s">
        <v>15</v>
      </c>
      <c r="N384" s="16">
        <v>0.06</v>
      </c>
      <c r="O384" s="16">
        <v>0.1575</v>
      </c>
      <c r="P384" s="16">
        <v>0.1575</v>
      </c>
      <c r="Q384" s="16">
        <v>0.1575</v>
      </c>
      <c r="R384" s="21" t="s">
        <v>15</v>
      </c>
      <c r="S384" s="21" t="s">
        <v>15</v>
      </c>
      <c r="T384" s="21" t="s">
        <v>15</v>
      </c>
      <c r="U384" s="21" t="s">
        <v>15</v>
      </c>
      <c r="V384" s="21" t="s">
        <v>15</v>
      </c>
      <c r="W384" s="21" t="s">
        <v>15</v>
      </c>
      <c r="X384" s="21" t="s">
        <v>15</v>
      </c>
      <c r="Y384" s="21" t="s">
        <v>15</v>
      </c>
      <c r="Z384" s="21" t="s">
        <v>15</v>
      </c>
      <c r="AA384" s="21" t="s">
        <v>15</v>
      </c>
      <c r="AB384" s="21" t="s">
        <v>15</v>
      </c>
      <c r="AC384" s="21" t="s">
        <v>15</v>
      </c>
      <c r="AD384" s="21">
        <v>1.2553000000000001</v>
      </c>
      <c r="AE384" s="21">
        <v>2.9295999999999998</v>
      </c>
      <c r="AF384" s="21">
        <v>3.0236000000000001</v>
      </c>
      <c r="AG384" s="21">
        <v>3.1193</v>
      </c>
      <c r="AH384" s="16" t="s">
        <v>15</v>
      </c>
      <c r="AI384" s="16" t="s">
        <v>15</v>
      </c>
      <c r="AJ384" s="16" t="s">
        <v>15</v>
      </c>
      <c r="AK384" s="16" t="s">
        <v>15</v>
      </c>
      <c r="AL384" s="16" t="s">
        <v>15</v>
      </c>
      <c r="AM384" s="16" t="s">
        <v>15</v>
      </c>
      <c r="AN384" s="16" t="s">
        <v>15</v>
      </c>
      <c r="AO384" s="16" t="s">
        <v>15</v>
      </c>
      <c r="AP384" s="16" t="s">
        <v>15</v>
      </c>
      <c r="AQ384" s="16" t="s">
        <v>15</v>
      </c>
      <c r="AR384" s="16" t="s">
        <v>15</v>
      </c>
      <c r="AS384" s="16" t="s">
        <v>15</v>
      </c>
      <c r="AT384" s="16">
        <v>27.27272727272727</v>
      </c>
      <c r="AU384" s="16">
        <v>65.625</v>
      </c>
      <c r="AV384" s="16">
        <v>63</v>
      </c>
      <c r="AW384" s="16">
        <v>56.25</v>
      </c>
      <c r="AX384" s="9"/>
      <c r="AY384" s="5">
        <v>0.86884334600000002</v>
      </c>
      <c r="AZ384" s="5">
        <v>0.97540148599999998</v>
      </c>
      <c r="BA384" s="5">
        <v>0.96354020800000018</v>
      </c>
    </row>
    <row r="385" spans="1:53" x14ac:dyDescent="0.2">
      <c r="A385" t="s">
        <v>385</v>
      </c>
      <c r="B385" s="16">
        <v>0.44529999999999997</v>
      </c>
      <c r="C385" s="16">
        <v>0.31169999999999998</v>
      </c>
      <c r="D385" s="16">
        <v>0.48980000000000001</v>
      </c>
      <c r="E385" s="16">
        <v>0.26719999999999999</v>
      </c>
      <c r="F385" s="16">
        <v>0.17810000000000001</v>
      </c>
      <c r="G385" s="16">
        <v>0.187</v>
      </c>
      <c r="H385" s="16" t="s">
        <v>15</v>
      </c>
      <c r="I385" s="16" t="s">
        <v>15</v>
      </c>
      <c r="J385" s="16" t="s">
        <v>15</v>
      </c>
      <c r="K385" s="16">
        <v>0.04</v>
      </c>
      <c r="L385" s="16">
        <v>7.4999999999999997E-2</v>
      </c>
      <c r="M385" s="16">
        <v>9.6000000000000002E-2</v>
      </c>
      <c r="N385" s="16">
        <v>4.5999999999999999E-2</v>
      </c>
      <c r="O385" s="16" t="s">
        <v>15</v>
      </c>
      <c r="P385" s="16" t="s">
        <v>15</v>
      </c>
      <c r="Q385" s="16" t="s">
        <v>15</v>
      </c>
      <c r="R385" s="21">
        <v>3.2593000000000001</v>
      </c>
      <c r="S385" s="21">
        <v>3.5758999999999999</v>
      </c>
      <c r="T385" s="21">
        <v>4.1296999999999997</v>
      </c>
      <c r="U385" s="21">
        <v>5.5648999999999997</v>
      </c>
      <c r="V385" s="21">
        <v>5.3171999999999997</v>
      </c>
      <c r="W385" s="21">
        <v>5.4005999999999998</v>
      </c>
      <c r="X385" s="21">
        <v>4.4603999999999999</v>
      </c>
      <c r="Y385" s="21">
        <v>2.6758999999999999</v>
      </c>
      <c r="Z385" s="21">
        <v>2.6501000000000001</v>
      </c>
      <c r="AA385" s="21">
        <v>2.2648000000000001</v>
      </c>
      <c r="AB385" s="21">
        <v>2.1718000000000002</v>
      </c>
      <c r="AC385" s="21">
        <v>2.0968</v>
      </c>
      <c r="AD385" s="21">
        <v>2.044</v>
      </c>
      <c r="AE385" s="21">
        <v>0.55449999999999999</v>
      </c>
      <c r="AF385" s="21">
        <v>0.83699999999999997</v>
      </c>
      <c r="AG385" s="21">
        <v>1.6992</v>
      </c>
      <c r="AH385" s="16">
        <v>29.637271214642265</v>
      </c>
      <c r="AI385" s="16">
        <v>59.518808478136329</v>
      </c>
      <c r="AJ385" s="16">
        <v>47.822690880687368</v>
      </c>
      <c r="AK385" s="16">
        <v>50</v>
      </c>
      <c r="AL385" s="16">
        <v>86.962890625</v>
      </c>
      <c r="AM385" s="16">
        <v>110.52009456264776</v>
      </c>
      <c r="AN385" s="16" t="s">
        <v>15</v>
      </c>
      <c r="AO385" s="16" t="s">
        <v>15</v>
      </c>
      <c r="AP385" s="16" t="s">
        <v>15</v>
      </c>
      <c r="AQ385" s="16">
        <v>-10.810810810810811</v>
      </c>
      <c r="AR385" s="16">
        <v>-149.99999999999997</v>
      </c>
      <c r="AS385" s="16">
        <v>480</v>
      </c>
      <c r="AT385" s="16">
        <v>114.99999999999999</v>
      </c>
      <c r="AU385" s="16" t="s">
        <v>15</v>
      </c>
      <c r="AV385" s="16" t="s">
        <v>15</v>
      </c>
      <c r="AW385" s="16" t="s">
        <v>15</v>
      </c>
      <c r="AX385" s="9"/>
      <c r="AY385" s="5">
        <v>0.95759409200000012</v>
      </c>
      <c r="AZ385" s="5">
        <v>1.22125142</v>
      </c>
      <c r="BA385" s="5">
        <v>1.1544443800000002</v>
      </c>
    </row>
    <row r="386" spans="1:53" x14ac:dyDescent="0.2">
      <c r="A386" t="s">
        <v>386</v>
      </c>
      <c r="B386" s="16" t="s">
        <v>15</v>
      </c>
      <c r="C386" s="16" t="s">
        <v>15</v>
      </c>
      <c r="D386" s="16" t="s">
        <v>15</v>
      </c>
      <c r="E386" s="16" t="s">
        <v>15</v>
      </c>
      <c r="F386" s="16" t="s">
        <v>15</v>
      </c>
      <c r="G386" s="16" t="s">
        <v>15</v>
      </c>
      <c r="H386" s="16" t="s">
        <v>15</v>
      </c>
      <c r="I386" s="16">
        <v>0.16</v>
      </c>
      <c r="J386" s="16">
        <v>0.16</v>
      </c>
      <c r="K386" s="16">
        <v>0.24</v>
      </c>
      <c r="L386" s="16">
        <v>0.37</v>
      </c>
      <c r="M386" s="16">
        <v>0.5</v>
      </c>
      <c r="N386" s="16">
        <v>0.63</v>
      </c>
      <c r="O386" s="16">
        <v>0.57999999999999996</v>
      </c>
      <c r="P386" s="16">
        <v>0.9</v>
      </c>
      <c r="Q386" s="16">
        <v>0.35</v>
      </c>
      <c r="R386" s="21" t="s">
        <v>15</v>
      </c>
      <c r="S386" s="21" t="s">
        <v>15</v>
      </c>
      <c r="T386" s="21" t="s">
        <v>15</v>
      </c>
      <c r="U386" s="21">
        <v>-1.3310999999999999</v>
      </c>
      <c r="V386" s="21">
        <v>0.26579999999999998</v>
      </c>
      <c r="W386" s="21">
        <v>-0.13950000000000001</v>
      </c>
      <c r="X386" s="21">
        <v>1.2185999999999999</v>
      </c>
      <c r="Y386" s="21">
        <v>1.5680000000000001</v>
      </c>
      <c r="Z386" s="21">
        <v>1.6736</v>
      </c>
      <c r="AA386" s="21">
        <v>1.8169</v>
      </c>
      <c r="AB386" s="21">
        <v>2.2046000000000001</v>
      </c>
      <c r="AC386" s="21">
        <v>2.5306999999999999</v>
      </c>
      <c r="AD386" s="21">
        <v>2.6867000000000001</v>
      </c>
      <c r="AE386" s="21">
        <v>2.9497999999999998</v>
      </c>
      <c r="AF386" s="21">
        <v>2.9628000000000001</v>
      </c>
      <c r="AG386" s="21">
        <v>2.8660999999999999</v>
      </c>
      <c r="AH386" s="16" t="s">
        <v>15</v>
      </c>
      <c r="AI386" s="16" t="s">
        <v>15</v>
      </c>
      <c r="AJ386" s="16" t="s">
        <v>15</v>
      </c>
      <c r="AK386" s="16" t="s">
        <v>15</v>
      </c>
      <c r="AL386" s="16" t="s">
        <v>15</v>
      </c>
      <c r="AM386" s="16" t="s">
        <v>15</v>
      </c>
      <c r="AN386" s="16" t="s">
        <v>15</v>
      </c>
      <c r="AO386" s="16">
        <v>33.333333333333336</v>
      </c>
      <c r="AP386" s="16">
        <v>47.058823529411761</v>
      </c>
      <c r="AQ386" s="16">
        <v>50</v>
      </c>
      <c r="AR386" s="16">
        <v>54.411764705882348</v>
      </c>
      <c r="AS386" s="16">
        <v>71.428571428571431</v>
      </c>
      <c r="AT386" s="16">
        <v>87.5</v>
      </c>
      <c r="AU386" s="16">
        <v>80.555555555555557</v>
      </c>
      <c r="AV386" s="16">
        <v>155.17241379310346</v>
      </c>
      <c r="AW386" s="16">
        <v>41.666666666666664</v>
      </c>
      <c r="AX386" s="9"/>
      <c r="AY386" s="5">
        <v>0.67715373300000004</v>
      </c>
      <c r="AZ386" s="5">
        <v>0.73241097799999999</v>
      </c>
      <c r="BA386" s="5">
        <v>0.63250962300000002</v>
      </c>
    </row>
    <row r="387" spans="1:53" x14ac:dyDescent="0.2">
      <c r="A387" t="s">
        <v>387</v>
      </c>
      <c r="B387" s="16" t="s">
        <v>15</v>
      </c>
      <c r="C387" s="16" t="s">
        <v>15</v>
      </c>
      <c r="D387" s="16" t="s">
        <v>15</v>
      </c>
      <c r="E387" s="16" t="s">
        <v>15</v>
      </c>
      <c r="F387" s="16" t="s">
        <v>15</v>
      </c>
      <c r="G387" s="16" t="s">
        <v>15</v>
      </c>
      <c r="H387" s="16" t="s">
        <v>15</v>
      </c>
      <c r="I387" s="16" t="s">
        <v>15</v>
      </c>
      <c r="J387" s="16" t="s">
        <v>15</v>
      </c>
      <c r="K387" s="16" t="s">
        <v>15</v>
      </c>
      <c r="L387" s="16" t="s">
        <v>15</v>
      </c>
      <c r="M387" s="16" t="s">
        <v>15</v>
      </c>
      <c r="N387" s="16" t="s">
        <v>15</v>
      </c>
      <c r="O387" s="16">
        <v>1.1200000000000001</v>
      </c>
      <c r="P387" s="16">
        <v>1.17</v>
      </c>
      <c r="Q387" s="16">
        <v>1.17</v>
      </c>
      <c r="R387" s="21" t="s">
        <v>15</v>
      </c>
      <c r="S387" s="21" t="s">
        <v>15</v>
      </c>
      <c r="T387" s="21" t="s">
        <v>15</v>
      </c>
      <c r="U387" s="21" t="s">
        <v>15</v>
      </c>
      <c r="V387" s="21" t="s">
        <v>15</v>
      </c>
      <c r="W387" s="21" t="s">
        <v>15</v>
      </c>
      <c r="X387" s="21" t="s">
        <v>15</v>
      </c>
      <c r="Y387" s="21" t="s">
        <v>15</v>
      </c>
      <c r="Z387" s="21" t="s">
        <v>15</v>
      </c>
      <c r="AA387" s="21" t="s">
        <v>15</v>
      </c>
      <c r="AB387" s="21" t="s">
        <v>15</v>
      </c>
      <c r="AC387" s="21" t="s">
        <v>15</v>
      </c>
      <c r="AD387" s="21">
        <v>14.6219</v>
      </c>
      <c r="AE387" s="21">
        <v>15.202400000000001</v>
      </c>
      <c r="AF387" s="21">
        <v>16.685500000000001</v>
      </c>
      <c r="AG387" s="21">
        <v>15.4816</v>
      </c>
      <c r="AH387" s="16" t="s">
        <v>15</v>
      </c>
      <c r="AI387" s="16" t="s">
        <v>15</v>
      </c>
      <c r="AJ387" s="16" t="s">
        <v>15</v>
      </c>
      <c r="AK387" s="16" t="s">
        <v>15</v>
      </c>
      <c r="AL387" s="16" t="s">
        <v>15</v>
      </c>
      <c r="AM387" s="16" t="s">
        <v>15</v>
      </c>
      <c r="AN387" s="16" t="s">
        <v>15</v>
      </c>
      <c r="AO387" s="16" t="s">
        <v>15</v>
      </c>
      <c r="AP387" s="16" t="s">
        <v>15</v>
      </c>
      <c r="AQ387" s="16" t="s">
        <v>15</v>
      </c>
      <c r="AR387" s="16" t="s">
        <v>15</v>
      </c>
      <c r="AS387" s="16" t="s">
        <v>15</v>
      </c>
      <c r="AT387" s="16" t="s">
        <v>15</v>
      </c>
      <c r="AU387" s="16">
        <v>47.457627118644076</v>
      </c>
      <c r="AV387" s="16">
        <v>42.700729927007295</v>
      </c>
      <c r="AW387" s="16">
        <v>61.904761904761898</v>
      </c>
      <c r="AX387" s="9"/>
      <c r="AY387" s="5">
        <v>0.29958632150000003</v>
      </c>
      <c r="AZ387" s="5">
        <v>0.63562545800000003</v>
      </c>
      <c r="BA387" s="5">
        <v>0.74407520900000002</v>
      </c>
    </row>
    <row r="388" spans="1:53" x14ac:dyDescent="0.2">
      <c r="A388" s="6" t="s">
        <v>698</v>
      </c>
      <c r="B388" s="16" t="s">
        <v>15</v>
      </c>
      <c r="C388" s="16" t="s">
        <v>15</v>
      </c>
      <c r="D388" s="16" t="s">
        <v>15</v>
      </c>
      <c r="E388" s="16" t="s">
        <v>15</v>
      </c>
      <c r="F388" s="16" t="s">
        <v>15</v>
      </c>
      <c r="G388" s="16" t="s">
        <v>15</v>
      </c>
      <c r="H388" s="16" t="s">
        <v>15</v>
      </c>
      <c r="I388" s="16" t="s">
        <v>15</v>
      </c>
      <c r="J388" s="16" t="s">
        <v>15</v>
      </c>
      <c r="K388" s="16" t="s">
        <v>15</v>
      </c>
      <c r="L388" s="16" t="s">
        <v>15</v>
      </c>
      <c r="M388" s="16" t="s">
        <v>15</v>
      </c>
      <c r="N388" s="16" t="s">
        <v>15</v>
      </c>
      <c r="O388" s="16" t="s">
        <v>15</v>
      </c>
      <c r="P388" s="16" t="s">
        <v>15</v>
      </c>
      <c r="Q388" s="16" t="s">
        <v>15</v>
      </c>
      <c r="R388" s="21" t="s">
        <v>15</v>
      </c>
      <c r="S388" s="21" t="s">
        <v>15</v>
      </c>
      <c r="T388" s="21" t="s">
        <v>15</v>
      </c>
      <c r="U388" s="21" t="s">
        <v>15</v>
      </c>
      <c r="V388" s="21" t="s">
        <v>15</v>
      </c>
      <c r="W388" s="21" t="s">
        <v>15</v>
      </c>
      <c r="X388" s="21" t="s">
        <v>15</v>
      </c>
      <c r="Y388" s="21" t="s">
        <v>15</v>
      </c>
      <c r="Z388" s="21" t="s">
        <v>15</v>
      </c>
      <c r="AA388" s="21" t="s">
        <v>15</v>
      </c>
      <c r="AB388" s="21" t="s">
        <v>15</v>
      </c>
      <c r="AC388" s="21" t="s">
        <v>15</v>
      </c>
      <c r="AD388" s="21" t="s">
        <v>15</v>
      </c>
      <c r="AE388" s="21" t="s">
        <v>15</v>
      </c>
      <c r="AF388" s="21" t="s">
        <v>15</v>
      </c>
      <c r="AG388" s="21" t="s">
        <v>15</v>
      </c>
      <c r="AH388" s="16" t="s">
        <v>15</v>
      </c>
      <c r="AI388" s="16" t="s">
        <v>15</v>
      </c>
      <c r="AJ388" s="16" t="s">
        <v>15</v>
      </c>
      <c r="AK388" s="16" t="s">
        <v>15</v>
      </c>
      <c r="AL388" s="16" t="s">
        <v>15</v>
      </c>
      <c r="AM388" s="16" t="s">
        <v>15</v>
      </c>
      <c r="AN388" s="16" t="s">
        <v>15</v>
      </c>
      <c r="AO388" s="16" t="s">
        <v>15</v>
      </c>
      <c r="AP388" s="16" t="s">
        <v>15</v>
      </c>
      <c r="AQ388" s="16" t="s">
        <v>15</v>
      </c>
      <c r="AR388" s="16" t="s">
        <v>15</v>
      </c>
      <c r="AS388" s="16" t="s">
        <v>15</v>
      </c>
      <c r="AT388" s="16" t="s">
        <v>15</v>
      </c>
      <c r="AU388" s="16" t="s">
        <v>15</v>
      </c>
      <c r="AV388" s="16" t="s">
        <v>15</v>
      </c>
      <c r="AW388" s="16" t="s">
        <v>15</v>
      </c>
      <c r="AX388" s="9"/>
      <c r="AY388" s="5">
        <v>1.30681176</v>
      </c>
      <c r="AZ388" s="5">
        <v>1.30681176</v>
      </c>
      <c r="BA388" s="5">
        <v>1.30681176</v>
      </c>
    </row>
    <row r="389" spans="1:53" x14ac:dyDescent="0.2">
      <c r="A389" t="s">
        <v>388</v>
      </c>
      <c r="B389" s="16">
        <v>0.2</v>
      </c>
      <c r="C389" s="16">
        <v>0.2</v>
      </c>
      <c r="D389" s="16">
        <v>0.3</v>
      </c>
      <c r="E389" s="16">
        <v>0.24</v>
      </c>
      <c r="F389" s="16">
        <v>0.16</v>
      </c>
      <c r="G389" s="16">
        <v>0.06</v>
      </c>
      <c r="H389" s="16">
        <v>0.06</v>
      </c>
      <c r="I389" s="16" t="s">
        <v>15</v>
      </c>
      <c r="J389" s="16">
        <v>0.14000000000000001</v>
      </c>
      <c r="K389" s="16">
        <v>0.1</v>
      </c>
      <c r="L389" s="16">
        <v>0.16</v>
      </c>
      <c r="M389" s="16">
        <v>0.24</v>
      </c>
      <c r="N389" s="16" t="s">
        <v>15</v>
      </c>
      <c r="O389" s="16" t="s">
        <v>15</v>
      </c>
      <c r="P389" s="16" t="s">
        <v>15</v>
      </c>
      <c r="Q389" s="16" t="s">
        <v>15</v>
      </c>
      <c r="R389" s="21">
        <v>1.7290000000000001</v>
      </c>
      <c r="S389" s="21">
        <v>1.7446999999999999</v>
      </c>
      <c r="T389" s="21">
        <v>1.8934</v>
      </c>
      <c r="U389" s="21">
        <v>1.859</v>
      </c>
      <c r="V389" s="21">
        <v>1.861</v>
      </c>
      <c r="W389" s="21">
        <v>1.835</v>
      </c>
      <c r="X389" s="21">
        <v>1.8111999999999999</v>
      </c>
      <c r="Y389" s="21">
        <v>1.5552999999999999</v>
      </c>
      <c r="Z389" s="21">
        <v>1.6717</v>
      </c>
      <c r="AA389" s="21">
        <v>1.5834000000000001</v>
      </c>
      <c r="AB389" s="21">
        <v>1.6762000000000001</v>
      </c>
      <c r="AC389" s="21">
        <v>1.7194</v>
      </c>
      <c r="AD389" s="21">
        <v>1.2147000000000001</v>
      </c>
      <c r="AE389" s="21">
        <v>1.8627</v>
      </c>
      <c r="AF389" s="21">
        <v>1.4413</v>
      </c>
      <c r="AG389" s="21">
        <v>0.71199999999999997</v>
      </c>
      <c r="AH389" s="16">
        <v>96.15384615384616</v>
      </c>
      <c r="AI389" s="16">
        <v>99.157164105106602</v>
      </c>
      <c r="AJ389" s="16">
        <v>77.319587628865975</v>
      </c>
      <c r="AK389" s="16">
        <v>96</v>
      </c>
      <c r="AL389" s="16">
        <v>72.727272727272734</v>
      </c>
      <c r="AM389" s="16">
        <v>85.714285714285694</v>
      </c>
      <c r="AN389" s="16">
        <v>300</v>
      </c>
      <c r="AO389" s="16" t="s">
        <v>15</v>
      </c>
      <c r="AP389" s="16">
        <v>82.352941176470594</v>
      </c>
      <c r="AQ389" s="16">
        <v>100</v>
      </c>
      <c r="AR389" s="16">
        <v>64</v>
      </c>
      <c r="AS389" s="16">
        <v>92.307692307692307</v>
      </c>
      <c r="AT389" s="16" t="s">
        <v>15</v>
      </c>
      <c r="AU389" s="16" t="s">
        <v>15</v>
      </c>
      <c r="AV389" s="16" t="s">
        <v>15</v>
      </c>
      <c r="AW389" s="16" t="s">
        <v>15</v>
      </c>
      <c r="AX389" s="9"/>
      <c r="AY389" s="5">
        <v>0.83989606300000008</v>
      </c>
      <c r="AZ389" s="5">
        <v>0.45330117200000003</v>
      </c>
      <c r="BA389" s="5">
        <v>0.3391760721</v>
      </c>
    </row>
    <row r="390" spans="1:53" x14ac:dyDescent="0.2">
      <c r="A390" t="s">
        <v>389</v>
      </c>
      <c r="B390" s="16" t="s">
        <v>15</v>
      </c>
      <c r="C390" s="16" t="s">
        <v>15</v>
      </c>
      <c r="D390" s="16">
        <v>7.4999999999999997E-2</v>
      </c>
      <c r="E390" s="16">
        <v>0.04</v>
      </c>
      <c r="F390" s="16">
        <v>0.25</v>
      </c>
      <c r="G390" s="16">
        <v>5.5E-2</v>
      </c>
      <c r="H390" s="16">
        <v>0.02</v>
      </c>
      <c r="I390" s="16">
        <v>0.02</v>
      </c>
      <c r="J390" s="16">
        <v>5.5E-2</v>
      </c>
      <c r="K390" s="16">
        <v>0.05</v>
      </c>
      <c r="L390" s="16">
        <v>5.5E-2</v>
      </c>
      <c r="M390" s="16">
        <v>5.5E-2</v>
      </c>
      <c r="N390" s="16">
        <v>0.03</v>
      </c>
      <c r="O390" s="16">
        <v>1.4999999999999999E-2</v>
      </c>
      <c r="P390" s="16">
        <v>1.4999999999999999E-2</v>
      </c>
      <c r="Q390" s="16">
        <v>3.5000000000000003E-2</v>
      </c>
      <c r="R390" s="21">
        <v>0.57230000000000003</v>
      </c>
      <c r="S390" s="21">
        <v>0.7026</v>
      </c>
      <c r="T390" s="21">
        <v>0.99650000000000005</v>
      </c>
      <c r="U390" s="21">
        <v>1.0258</v>
      </c>
      <c r="V390" s="21">
        <v>1.4630000000000001</v>
      </c>
      <c r="W390" s="21">
        <v>1.3894</v>
      </c>
      <c r="X390" s="21">
        <v>1.3613999999999999</v>
      </c>
      <c r="Y390" s="21">
        <v>1.3687</v>
      </c>
      <c r="Z390" s="21">
        <v>1.5192000000000001</v>
      </c>
      <c r="AA390" s="21">
        <v>1.546</v>
      </c>
      <c r="AB390" s="21">
        <v>1.6792</v>
      </c>
      <c r="AC390" s="21">
        <v>1.7612999999999999</v>
      </c>
      <c r="AD390" s="21">
        <v>1.7589000000000001</v>
      </c>
      <c r="AE390" s="21">
        <v>1.6771</v>
      </c>
      <c r="AF390" s="21">
        <v>1.5573999999999999</v>
      </c>
      <c r="AG390" s="21">
        <v>1.7823</v>
      </c>
      <c r="AH390" s="16" t="s">
        <v>15</v>
      </c>
      <c r="AI390" s="16" t="s">
        <v>15</v>
      </c>
      <c r="AJ390" s="16">
        <v>37.936267071320188</v>
      </c>
      <c r="AK390" s="16">
        <v>38.095238095238102</v>
      </c>
      <c r="AL390" s="16">
        <v>52.631578947368418</v>
      </c>
      <c r="AM390" s="16">
        <v>31.428571428571434</v>
      </c>
      <c r="AN390" s="16">
        <v>80</v>
      </c>
      <c r="AO390" s="16">
        <v>80</v>
      </c>
      <c r="AP390" s="16">
        <v>32.352941176470587</v>
      </c>
      <c r="AQ390" s="16">
        <v>58.82352941176471</v>
      </c>
      <c r="AR390" s="16">
        <v>29.72972972972973</v>
      </c>
      <c r="AS390" s="16">
        <v>44</v>
      </c>
      <c r="AT390" s="16">
        <v>65.217391304347828</v>
      </c>
      <c r="AU390" s="16">
        <v>-28.84615384615385</v>
      </c>
      <c r="AV390" s="16">
        <v>26.785714285714285</v>
      </c>
      <c r="AW390" s="16">
        <v>31.531531531531531</v>
      </c>
      <c r="AX390" s="9"/>
      <c r="AY390" s="5">
        <v>0.86291016100000006</v>
      </c>
      <c r="AZ390" s="5">
        <v>1.49553267</v>
      </c>
      <c r="BA390" s="5">
        <v>1.1647871700000001</v>
      </c>
    </row>
    <row r="391" spans="1:53" x14ac:dyDescent="0.2">
      <c r="A391" t="s">
        <v>390</v>
      </c>
      <c r="B391" s="16" t="s">
        <v>15</v>
      </c>
      <c r="C391" s="16" t="s">
        <v>15</v>
      </c>
      <c r="D391" s="16" t="s">
        <v>15</v>
      </c>
      <c r="E391" s="16" t="s">
        <v>15</v>
      </c>
      <c r="F391" s="16" t="s">
        <v>15</v>
      </c>
      <c r="G391" s="16" t="s">
        <v>15</v>
      </c>
      <c r="H391" s="16" t="s">
        <v>15</v>
      </c>
      <c r="I391" s="16" t="s">
        <v>15</v>
      </c>
      <c r="J391" s="16" t="s">
        <v>15</v>
      </c>
      <c r="K391" s="16" t="s">
        <v>15</v>
      </c>
      <c r="L391" s="16" t="s">
        <v>15</v>
      </c>
      <c r="M391" s="16">
        <v>0.05</v>
      </c>
      <c r="N391" s="16">
        <v>0.16</v>
      </c>
      <c r="O391" s="16">
        <v>0.08</v>
      </c>
      <c r="P391" s="16">
        <v>0.36</v>
      </c>
      <c r="Q391" s="16">
        <v>0.08</v>
      </c>
      <c r="R391" s="21" t="s">
        <v>15</v>
      </c>
      <c r="S391" s="21" t="s">
        <v>15</v>
      </c>
      <c r="T391" s="21" t="s">
        <v>15</v>
      </c>
      <c r="U391" s="21" t="s">
        <v>15</v>
      </c>
      <c r="V391" s="21" t="s">
        <v>15</v>
      </c>
      <c r="W391" s="21" t="s">
        <v>15</v>
      </c>
      <c r="X391" s="21" t="s">
        <v>15</v>
      </c>
      <c r="Y391" s="21" t="s">
        <v>15</v>
      </c>
      <c r="Z391" s="21" t="s">
        <v>15</v>
      </c>
      <c r="AA391" s="21">
        <v>0.36630000000000001</v>
      </c>
      <c r="AB391" s="21">
        <v>0.3226</v>
      </c>
      <c r="AC391" s="21">
        <v>2.0733999999999999</v>
      </c>
      <c r="AD391" s="21">
        <v>2.5709</v>
      </c>
      <c r="AE391" s="21">
        <v>2.8574000000000002</v>
      </c>
      <c r="AF391" s="21">
        <v>3.1937000000000002</v>
      </c>
      <c r="AG391" s="21">
        <v>3.1734999999999998</v>
      </c>
      <c r="AH391" s="16" t="s">
        <v>15</v>
      </c>
      <c r="AI391" s="16" t="s">
        <v>15</v>
      </c>
      <c r="AJ391" s="16" t="s">
        <v>15</v>
      </c>
      <c r="AK391" s="16" t="s">
        <v>15</v>
      </c>
      <c r="AL391" s="16" t="s">
        <v>15</v>
      </c>
      <c r="AM391" s="16" t="s">
        <v>15</v>
      </c>
      <c r="AN391" s="16" t="s">
        <v>15</v>
      </c>
      <c r="AO391" s="16" t="s">
        <v>15</v>
      </c>
      <c r="AP391" s="16" t="s">
        <v>15</v>
      </c>
      <c r="AQ391" s="16" t="s">
        <v>15</v>
      </c>
      <c r="AR391" s="16" t="s">
        <v>15</v>
      </c>
      <c r="AS391" s="16">
        <v>11.111111111111112</v>
      </c>
      <c r="AT391" s="16">
        <v>29.09090909090909</v>
      </c>
      <c r="AU391" s="16">
        <v>17.391304347826086</v>
      </c>
      <c r="AV391" s="16">
        <v>69.230769230769226</v>
      </c>
      <c r="AW391" s="16">
        <v>24.242424242424242</v>
      </c>
      <c r="AX391" s="9"/>
      <c r="AY391" s="5">
        <v>0.60930236400000004</v>
      </c>
      <c r="AZ391" s="5">
        <v>0.98981405700000002</v>
      </c>
      <c r="BA391" s="5">
        <v>1.00654657</v>
      </c>
    </row>
    <row r="392" spans="1:53" x14ac:dyDescent="0.2">
      <c r="A392" t="s">
        <v>391</v>
      </c>
      <c r="B392" s="16" t="s">
        <v>15</v>
      </c>
      <c r="C392" s="16" t="s">
        <v>15</v>
      </c>
      <c r="D392" s="16" t="s">
        <v>15</v>
      </c>
      <c r="E392" s="16" t="s">
        <v>15</v>
      </c>
      <c r="F392" s="16" t="s">
        <v>15</v>
      </c>
      <c r="G392" s="16" t="s">
        <v>15</v>
      </c>
      <c r="H392" s="16" t="s">
        <v>15</v>
      </c>
      <c r="I392" s="16" t="s">
        <v>15</v>
      </c>
      <c r="J392" s="16" t="s">
        <v>15</v>
      </c>
      <c r="K392" s="16" t="s">
        <v>15</v>
      </c>
      <c r="L392" s="16">
        <v>2.5000000000000001E-2</v>
      </c>
      <c r="M392" s="16">
        <v>3.3300000000000003E-2</v>
      </c>
      <c r="N392" s="16">
        <v>2.5000000000000001E-2</v>
      </c>
      <c r="O392" s="16">
        <v>4.6300000000000001E-2</v>
      </c>
      <c r="P392" s="16">
        <v>5.5999999999999999E-3</v>
      </c>
      <c r="Q392" s="16">
        <v>0.04</v>
      </c>
      <c r="R392" s="21" t="s">
        <v>15</v>
      </c>
      <c r="S392" s="21" t="s">
        <v>15</v>
      </c>
      <c r="T392" s="21" t="s">
        <v>15</v>
      </c>
      <c r="U392" s="21" t="s">
        <v>15</v>
      </c>
      <c r="V392" s="21" t="s">
        <v>15</v>
      </c>
      <c r="W392" s="21" t="s">
        <v>15</v>
      </c>
      <c r="X392" s="21" t="s">
        <v>15</v>
      </c>
      <c r="Y392" s="21" t="s">
        <v>15</v>
      </c>
      <c r="Z392" s="21" t="s">
        <v>15</v>
      </c>
      <c r="AA392" s="21" t="s">
        <v>15</v>
      </c>
      <c r="AB392" s="21">
        <v>0.35589999999999999</v>
      </c>
      <c r="AC392" s="21">
        <v>0.37090000000000001</v>
      </c>
      <c r="AD392" s="21">
        <v>0.37440000000000001</v>
      </c>
      <c r="AE392" s="21">
        <v>0.36199999999999999</v>
      </c>
      <c r="AF392" s="21">
        <v>0.54069999999999996</v>
      </c>
      <c r="AG392" s="21">
        <v>0.44840000000000002</v>
      </c>
      <c r="AH392" s="16" t="s">
        <v>15</v>
      </c>
      <c r="AI392" s="16" t="s">
        <v>15</v>
      </c>
      <c r="AJ392" s="16" t="s">
        <v>15</v>
      </c>
      <c r="AK392" s="16" t="s">
        <v>15</v>
      </c>
      <c r="AL392" s="16" t="s">
        <v>15</v>
      </c>
      <c r="AM392" s="16" t="s">
        <v>15</v>
      </c>
      <c r="AN392" s="16" t="s">
        <v>15</v>
      </c>
      <c r="AO392" s="16" t="s">
        <v>15</v>
      </c>
      <c r="AP392" s="16" t="s">
        <v>15</v>
      </c>
      <c r="AQ392" s="16" t="s">
        <v>15</v>
      </c>
      <c r="AR392" s="16">
        <v>42.881646655231563</v>
      </c>
      <c r="AS392" s="16">
        <v>79.856115107913666</v>
      </c>
      <c r="AT392" s="16">
        <v>75.075075075075077</v>
      </c>
      <c r="AU392" s="16">
        <v>652.11267605633805</v>
      </c>
      <c r="AV392" s="16">
        <v>8.3582089552238799</v>
      </c>
      <c r="AW392" s="16">
        <v>48.780487804878049</v>
      </c>
      <c r="AX392" s="9"/>
      <c r="AY392" s="5">
        <v>0.90269945100000015</v>
      </c>
      <c r="AZ392" s="5">
        <v>1.3219390200000001</v>
      </c>
      <c r="BA392" s="5">
        <v>1.1630270800000002</v>
      </c>
    </row>
    <row r="393" spans="1:53" x14ac:dyDescent="0.2">
      <c r="A393" t="s">
        <v>392</v>
      </c>
      <c r="B393" s="16">
        <v>0.54549999999999998</v>
      </c>
      <c r="C393" s="16">
        <v>0.45450000000000002</v>
      </c>
      <c r="D393" s="16">
        <v>1.0909</v>
      </c>
      <c r="E393" s="16">
        <v>0.45450000000000002</v>
      </c>
      <c r="F393" s="16">
        <v>0.54549999999999998</v>
      </c>
      <c r="G393" s="16">
        <v>0.54549999999999998</v>
      </c>
      <c r="H393" s="16">
        <v>0.54549999999999998</v>
      </c>
      <c r="I393" s="16">
        <v>0.40910000000000002</v>
      </c>
      <c r="J393" s="16">
        <v>0.59089999999999998</v>
      </c>
      <c r="K393" s="16">
        <v>0.68179999999999996</v>
      </c>
      <c r="L393" s="16">
        <v>0.90910000000000002</v>
      </c>
      <c r="M393" s="16" t="s">
        <v>15</v>
      </c>
      <c r="N393" s="16">
        <v>0.72729999999999995</v>
      </c>
      <c r="O393" s="16">
        <v>0.90910000000000002</v>
      </c>
      <c r="P393" s="16">
        <v>9.0899999999999995E-2</v>
      </c>
      <c r="Q393" s="16">
        <v>0.1</v>
      </c>
      <c r="R393" s="21">
        <v>8.0449000000000002</v>
      </c>
      <c r="S393" s="21">
        <v>9.0451999999999995</v>
      </c>
      <c r="T393" s="21">
        <v>10.2843</v>
      </c>
      <c r="U393" s="21">
        <v>10.2448</v>
      </c>
      <c r="V393" s="21">
        <v>10.398099999999999</v>
      </c>
      <c r="W393" s="21">
        <v>10.692</v>
      </c>
      <c r="X393" s="21">
        <v>10.145199999999999</v>
      </c>
      <c r="Y393" s="21">
        <v>10.716699999999999</v>
      </c>
      <c r="Z393" s="21">
        <v>11.4262</v>
      </c>
      <c r="AA393" s="21">
        <v>11.771599999999999</v>
      </c>
      <c r="AB393" s="21">
        <v>12.6602</v>
      </c>
      <c r="AC393" s="21">
        <v>12.9909</v>
      </c>
      <c r="AD393" s="21">
        <v>12.900399999999999</v>
      </c>
      <c r="AE393" s="21">
        <v>13.960599999999999</v>
      </c>
      <c r="AF393" s="21">
        <v>15.465</v>
      </c>
      <c r="AG393" s="21">
        <v>15.070499999999999</v>
      </c>
      <c r="AH393" s="16">
        <v>61.209605026929978</v>
      </c>
      <c r="AI393" s="16">
        <v>31.687931395105629</v>
      </c>
      <c r="AJ393" s="16">
        <v>45.984909159887025</v>
      </c>
      <c r="AK393" s="16">
        <v>65.783760312635692</v>
      </c>
      <c r="AL393" s="16">
        <v>76.928500916654912</v>
      </c>
      <c r="AM393" s="16">
        <v>77.928571428571431</v>
      </c>
      <c r="AN393" s="16">
        <v>71.437925615505506</v>
      </c>
      <c r="AO393" s="16">
        <v>72.586941092973746</v>
      </c>
      <c r="AP393" s="16">
        <v>69.887640449438194</v>
      </c>
      <c r="AQ393" s="16">
        <v>63.559243031602499</v>
      </c>
      <c r="AR393" s="16">
        <v>63.290169869117243</v>
      </c>
      <c r="AS393" s="16" t="s">
        <v>15</v>
      </c>
      <c r="AT393" s="16">
        <v>96.39496355202121</v>
      </c>
      <c r="AU393" s="16">
        <v>46.513174724993604</v>
      </c>
      <c r="AV393" s="16">
        <v>10.203165338421821</v>
      </c>
      <c r="AW393" s="16">
        <v>10.416666666666668</v>
      </c>
      <c r="AX393" s="9"/>
      <c r="AY393" s="5">
        <v>0.47701227100000004</v>
      </c>
      <c r="AZ393" s="5">
        <v>0.61753552500000009</v>
      </c>
      <c r="BA393" s="5">
        <v>0.78853882100000006</v>
      </c>
    </row>
    <row r="394" spans="1:53" x14ac:dyDescent="0.2">
      <c r="A394" t="s">
        <v>393</v>
      </c>
      <c r="B394" s="16" t="s">
        <v>15</v>
      </c>
      <c r="C394" s="16" t="s">
        <v>15</v>
      </c>
      <c r="D394" s="16" t="s">
        <v>15</v>
      </c>
      <c r="E394" s="16">
        <v>0.1361</v>
      </c>
      <c r="F394" s="16" t="s">
        <v>15</v>
      </c>
      <c r="G394" s="16" t="s">
        <v>15</v>
      </c>
      <c r="H394" s="16">
        <v>3.4000000000000002E-2</v>
      </c>
      <c r="I394" s="16">
        <v>3.4000000000000002E-2</v>
      </c>
      <c r="J394" s="16">
        <v>6.8000000000000005E-2</v>
      </c>
      <c r="K394" s="16">
        <v>0.10199999999999999</v>
      </c>
      <c r="L394" s="16">
        <v>2.2499999999999999E-2</v>
      </c>
      <c r="M394" s="16">
        <v>0.4</v>
      </c>
      <c r="N394" s="16">
        <v>0.6</v>
      </c>
      <c r="O394" s="16">
        <v>0.5</v>
      </c>
      <c r="P394" s="16">
        <v>1</v>
      </c>
      <c r="Q394" s="16" t="s">
        <v>15</v>
      </c>
      <c r="R394" s="21">
        <v>3.2622</v>
      </c>
      <c r="S394" s="21">
        <v>8.7872000000000003</v>
      </c>
      <c r="T394" s="21">
        <v>1.8696000000000002</v>
      </c>
      <c r="U394" s="21">
        <v>2.0707</v>
      </c>
      <c r="V394" s="21">
        <v>1.8008999999999999</v>
      </c>
      <c r="W394" s="21">
        <v>1.7164000000000001</v>
      </c>
      <c r="X394" s="21">
        <v>1.8542000000000001</v>
      </c>
      <c r="Y394" s="21">
        <v>1.863</v>
      </c>
      <c r="Z394" s="21">
        <v>2.0257999999999998</v>
      </c>
      <c r="AA394" s="21">
        <v>2.2292999999999998</v>
      </c>
      <c r="AB394" s="21">
        <v>2.6974999999999998</v>
      </c>
      <c r="AC394" s="21">
        <v>3.5914999999999999</v>
      </c>
      <c r="AD394" s="21">
        <v>4.1825000000000001</v>
      </c>
      <c r="AE394" s="21">
        <v>4.5643000000000002</v>
      </c>
      <c r="AF394" s="21">
        <v>6.6086999999999998</v>
      </c>
      <c r="AG394" s="21">
        <v>6.8879999999999999</v>
      </c>
      <c r="AH394" s="16" t="s">
        <v>15</v>
      </c>
      <c r="AI394" s="16" t="s">
        <v>15</v>
      </c>
      <c r="AJ394" s="16" t="s">
        <v>15</v>
      </c>
      <c r="AK394" s="16">
        <v>39.233208417411362</v>
      </c>
      <c r="AL394" s="16" t="s">
        <v>15</v>
      </c>
      <c r="AM394" s="16" t="s">
        <v>15</v>
      </c>
      <c r="AN394" s="16">
        <v>24.981631153563558</v>
      </c>
      <c r="AO394" s="16">
        <v>83.333333333333343</v>
      </c>
      <c r="AP394" s="16">
        <v>32.567049808429118</v>
      </c>
      <c r="AQ394" s="16">
        <v>28.161236885698504</v>
      </c>
      <c r="AR394" s="16">
        <v>3.5925275427111609</v>
      </c>
      <c r="AS394" s="16">
        <v>42.643923240938172</v>
      </c>
      <c r="AT394" s="16">
        <v>60.544904137235115</v>
      </c>
      <c r="AU394" s="16">
        <v>50.916496945010181</v>
      </c>
      <c r="AV394" s="16">
        <v>39.169604386995694</v>
      </c>
      <c r="AW394" s="16" t="s">
        <v>15</v>
      </c>
      <c r="AX394" s="9"/>
      <c r="AY394" s="5">
        <v>0.68364261599999998</v>
      </c>
      <c r="AZ394" s="5">
        <v>0.93603523399999999</v>
      </c>
      <c r="BA394" s="5">
        <v>0.83866058300000002</v>
      </c>
    </row>
    <row r="395" spans="1:53" x14ac:dyDescent="0.2">
      <c r="A395" t="s">
        <v>394</v>
      </c>
      <c r="B395" s="16" t="s">
        <v>15</v>
      </c>
      <c r="C395" s="16" t="s">
        <v>15</v>
      </c>
      <c r="D395" s="16" t="s">
        <v>15</v>
      </c>
      <c r="E395" s="16" t="s">
        <v>15</v>
      </c>
      <c r="F395" s="16" t="s">
        <v>15</v>
      </c>
      <c r="G395" s="16" t="s">
        <v>15</v>
      </c>
      <c r="H395" s="16" t="s">
        <v>15</v>
      </c>
      <c r="I395" s="16" t="s">
        <v>15</v>
      </c>
      <c r="J395" s="16">
        <v>0.05</v>
      </c>
      <c r="K395" s="16">
        <v>0.05</v>
      </c>
      <c r="L395" s="16">
        <v>0.05</v>
      </c>
      <c r="M395" s="16">
        <v>0.05</v>
      </c>
      <c r="N395" s="16" t="s">
        <v>15</v>
      </c>
      <c r="O395" s="16" t="s">
        <v>15</v>
      </c>
      <c r="P395" s="16" t="s">
        <v>15</v>
      </c>
      <c r="Q395" s="16" t="s">
        <v>15</v>
      </c>
      <c r="R395" s="21">
        <v>-0.38080000000000003</v>
      </c>
      <c r="S395" s="21">
        <v>9.7699999999999995E-2</v>
      </c>
      <c r="T395" s="21">
        <v>1.2577</v>
      </c>
      <c r="U395" s="21">
        <v>1.5001</v>
      </c>
      <c r="V395" s="21">
        <v>1.512</v>
      </c>
      <c r="W395" s="21">
        <v>1.2625</v>
      </c>
      <c r="X395" s="21">
        <v>1.2093</v>
      </c>
      <c r="Y395" s="21">
        <v>1.7625999999999999</v>
      </c>
      <c r="Z395" s="21">
        <v>1.778</v>
      </c>
      <c r="AA395" s="21">
        <v>1.8611</v>
      </c>
      <c r="AB395" s="21">
        <v>1.8662999999999998</v>
      </c>
      <c r="AC395" s="21">
        <v>1.8351</v>
      </c>
      <c r="AD395" s="21">
        <v>1.7464</v>
      </c>
      <c r="AE395" s="21">
        <v>1.6924000000000001</v>
      </c>
      <c r="AF395" s="21">
        <v>1.6141999999999999</v>
      </c>
      <c r="AG395" s="21">
        <v>1.4916</v>
      </c>
      <c r="AH395" s="16" t="s">
        <v>15</v>
      </c>
      <c r="AI395" s="16" t="s">
        <v>15</v>
      </c>
      <c r="AJ395" s="16" t="s">
        <v>15</v>
      </c>
      <c r="AK395" s="16" t="s">
        <v>15</v>
      </c>
      <c r="AL395" s="16" t="s">
        <v>15</v>
      </c>
      <c r="AM395" s="16" t="s">
        <v>15</v>
      </c>
      <c r="AN395" s="16" t="s">
        <v>15</v>
      </c>
      <c r="AO395" s="16" t="s">
        <v>15</v>
      </c>
      <c r="AP395" s="16">
        <v>38.461538461538467</v>
      </c>
      <c r="AQ395" s="16">
        <v>33.333333333333336</v>
      </c>
      <c r="AR395" s="16">
        <v>500</v>
      </c>
      <c r="AS395" s="16">
        <v>250</v>
      </c>
      <c r="AT395" s="16" t="s">
        <v>15</v>
      </c>
      <c r="AU395" s="16" t="s">
        <v>15</v>
      </c>
      <c r="AV395" s="16" t="s">
        <v>15</v>
      </c>
      <c r="AW395" s="16" t="s">
        <v>15</v>
      </c>
      <c r="AX395" s="9"/>
      <c r="AY395" s="5">
        <v>0.61108751200000011</v>
      </c>
      <c r="AZ395" s="5">
        <v>0.89876125800000017</v>
      </c>
      <c r="BA395" s="5">
        <v>0.92738848200000001</v>
      </c>
    </row>
    <row r="396" spans="1:53" x14ac:dyDescent="0.2">
      <c r="A396" t="s">
        <v>395</v>
      </c>
      <c r="B396" s="16">
        <v>0.22500000000000001</v>
      </c>
      <c r="C396" s="16">
        <v>0.25</v>
      </c>
      <c r="D396" s="16">
        <v>0.125</v>
      </c>
      <c r="E396" s="16">
        <v>0.25</v>
      </c>
      <c r="F396" s="16">
        <v>0.25</v>
      </c>
      <c r="G396" s="16">
        <v>0.3</v>
      </c>
      <c r="H396" s="16">
        <v>0.125</v>
      </c>
      <c r="I396" s="16">
        <v>0.35</v>
      </c>
      <c r="J396" s="16">
        <v>0.4</v>
      </c>
      <c r="K396" s="16">
        <v>0.4</v>
      </c>
      <c r="L396" s="16">
        <v>0.42499999999999999</v>
      </c>
      <c r="M396" s="16">
        <v>0.45</v>
      </c>
      <c r="N396" s="16">
        <v>0.5</v>
      </c>
      <c r="O396" s="16">
        <v>0.53</v>
      </c>
      <c r="P396" s="16">
        <v>0.56000000000000005</v>
      </c>
      <c r="Q396" s="16">
        <v>0.56000000000000005</v>
      </c>
      <c r="R396" s="21">
        <v>3.6310000000000002</v>
      </c>
      <c r="S396" s="21">
        <v>4.492</v>
      </c>
      <c r="T396" s="21">
        <v>4.2980999999999998</v>
      </c>
      <c r="U396" s="21">
        <v>4.6727999999999996</v>
      </c>
      <c r="V396" s="21">
        <v>4.7066999999999997</v>
      </c>
      <c r="W396" s="21">
        <v>5.8240999999999996</v>
      </c>
      <c r="X396" s="21">
        <v>4.5773999999999999</v>
      </c>
      <c r="Y396" s="21">
        <v>6.3094999999999999</v>
      </c>
      <c r="Z396" s="21">
        <v>6.9343000000000004</v>
      </c>
      <c r="AA396" s="21">
        <v>6.9343000000000004</v>
      </c>
      <c r="AB396" s="21">
        <v>8.3340999999999994</v>
      </c>
      <c r="AC396" s="21">
        <v>10.4377</v>
      </c>
      <c r="AD396" s="21">
        <v>10.9092</v>
      </c>
      <c r="AE396" s="21">
        <v>10.617000000000001</v>
      </c>
      <c r="AF396" s="21">
        <v>10.8161</v>
      </c>
      <c r="AG396" s="21">
        <v>13.910399999999999</v>
      </c>
      <c r="AH396" s="16">
        <v>94.142259414225947</v>
      </c>
      <c r="AI396" s="16">
        <v>77.615647314498602</v>
      </c>
      <c r="AJ396" s="16">
        <v>111.60714285714286</v>
      </c>
      <c r="AK396" s="16">
        <v>81.967213114754102</v>
      </c>
      <c r="AL396" s="16">
        <v>99.601593625498012</v>
      </c>
      <c r="AM396" s="16">
        <v>58.13953488372092</v>
      </c>
      <c r="AN396" s="16">
        <v>38.580246913580247</v>
      </c>
      <c r="AO396" s="16">
        <v>107.69230769230769</v>
      </c>
      <c r="AP396" s="16">
        <v>95.693779904306226</v>
      </c>
      <c r="AQ396" s="16">
        <v>95.693779904306226</v>
      </c>
      <c r="AR396" s="16">
        <v>114.24731182795698</v>
      </c>
      <c r="AS396" s="16">
        <v>91.83673469387756</v>
      </c>
      <c r="AT396" s="16">
        <v>90.909090909090907</v>
      </c>
      <c r="AU396" s="16">
        <v>98.148148148148152</v>
      </c>
      <c r="AV396" s="16">
        <v>101.81818181818183</v>
      </c>
      <c r="AW396" s="16">
        <v>143.58974358974359</v>
      </c>
      <c r="AX396" s="9"/>
      <c r="AY396" s="5">
        <v>0.59668412000000004</v>
      </c>
      <c r="AZ396" s="5">
        <v>0.48406757200000006</v>
      </c>
      <c r="BA396" s="5">
        <v>0.55792167199999998</v>
      </c>
    </row>
    <row r="397" spans="1:53" x14ac:dyDescent="0.2">
      <c r="A397" t="s">
        <v>396</v>
      </c>
      <c r="B397" s="16">
        <v>0.1002</v>
      </c>
      <c r="C397" s="16">
        <v>5.3400000000000003E-2</v>
      </c>
      <c r="D397" s="16">
        <v>5.3400000000000003E-2</v>
      </c>
      <c r="E397" s="16">
        <v>0.1202</v>
      </c>
      <c r="F397" s="16">
        <v>0.18029999999999999</v>
      </c>
      <c r="G397" s="16">
        <v>2.4799999999999999E-2</v>
      </c>
      <c r="H397" s="16" t="s">
        <v>15</v>
      </c>
      <c r="I397" s="16">
        <v>0.124</v>
      </c>
      <c r="J397" s="16">
        <v>0.1091</v>
      </c>
      <c r="K397" s="16">
        <v>0.05</v>
      </c>
      <c r="L397" s="16">
        <v>0.1</v>
      </c>
      <c r="M397" s="16">
        <v>0.02</v>
      </c>
      <c r="N397" s="16">
        <v>0.05</v>
      </c>
      <c r="O397" s="16">
        <v>0.05</v>
      </c>
      <c r="P397" s="16">
        <v>0.12</v>
      </c>
      <c r="Q397" s="16">
        <v>0.12</v>
      </c>
      <c r="R397" s="21">
        <v>0.65810000000000002</v>
      </c>
      <c r="S397" s="21">
        <v>0.78459999999999996</v>
      </c>
      <c r="T397" s="21">
        <v>1.0239</v>
      </c>
      <c r="U397" s="21">
        <v>1.4420999999999999</v>
      </c>
      <c r="V397" s="21">
        <v>1.7682</v>
      </c>
      <c r="W397" s="21">
        <v>1.7879</v>
      </c>
      <c r="X397" s="21">
        <v>2.0224000000000002</v>
      </c>
      <c r="Y397" s="21">
        <v>2.4203999999999999</v>
      </c>
      <c r="Z397" s="21">
        <v>2.7806999999999999</v>
      </c>
      <c r="AA397" s="21">
        <v>2.8386</v>
      </c>
      <c r="AB397" s="21">
        <v>3.0859999999999999</v>
      </c>
      <c r="AC397" s="21">
        <v>3.1465999999999998</v>
      </c>
      <c r="AD397" s="21">
        <v>3.1880000000000002</v>
      </c>
      <c r="AE397" s="21">
        <v>3.1924999999999999</v>
      </c>
      <c r="AF397" s="21">
        <v>3.2595000000000001</v>
      </c>
      <c r="AG397" s="21">
        <v>3.399</v>
      </c>
      <c r="AH397" s="16">
        <v>62.781954887218049</v>
      </c>
      <c r="AI397" s="16">
        <v>19.496166484118294</v>
      </c>
      <c r="AJ397" s="16">
        <v>22.093504344228386</v>
      </c>
      <c r="AK397" s="16">
        <v>32.147633056967102</v>
      </c>
      <c r="AL397" s="16">
        <v>40.299508270004466</v>
      </c>
      <c r="AM397" s="16">
        <v>33.333333333333336</v>
      </c>
      <c r="AN397" s="16" t="s">
        <v>15</v>
      </c>
      <c r="AO397" s="16">
        <v>31.257877489286614</v>
      </c>
      <c r="AP397" s="16">
        <v>22.644250726442507</v>
      </c>
      <c r="AQ397" s="16">
        <v>29.411764705882355</v>
      </c>
      <c r="AR397" s="16">
        <v>34.482758620689658</v>
      </c>
      <c r="AS397" s="16">
        <v>12.5</v>
      </c>
      <c r="AT397" s="16">
        <v>83.333333333333343</v>
      </c>
      <c r="AU397" s="16">
        <v>100</v>
      </c>
      <c r="AV397" s="16">
        <v>66.666666666666657</v>
      </c>
      <c r="AW397" s="16">
        <v>46.153846153846153</v>
      </c>
      <c r="AX397" s="9"/>
      <c r="AY397" s="5">
        <v>0.46558883800000006</v>
      </c>
      <c r="AZ397" s="5">
        <v>0.79493732100000003</v>
      </c>
      <c r="BA397" s="5">
        <v>0.97404714800000014</v>
      </c>
    </row>
    <row r="398" spans="1:53" x14ac:dyDescent="0.2">
      <c r="A398" t="s">
        <v>397</v>
      </c>
      <c r="B398" s="16" t="s">
        <v>15</v>
      </c>
      <c r="C398" s="16" t="s">
        <v>15</v>
      </c>
      <c r="D398" s="16" t="s">
        <v>15</v>
      </c>
      <c r="E398" s="16" t="s">
        <v>15</v>
      </c>
      <c r="F398" s="16" t="s">
        <v>15</v>
      </c>
      <c r="G398" s="16" t="s">
        <v>15</v>
      </c>
      <c r="H398" s="16">
        <v>0.1096</v>
      </c>
      <c r="I398" s="16" t="s">
        <v>15</v>
      </c>
      <c r="J398" s="16" t="s">
        <v>15</v>
      </c>
      <c r="K398" s="16" t="s">
        <v>15</v>
      </c>
      <c r="L398" s="16" t="s">
        <v>15</v>
      </c>
      <c r="M398" s="16" t="s">
        <v>15</v>
      </c>
      <c r="N398" s="16" t="s">
        <v>15</v>
      </c>
      <c r="O398" s="16" t="s">
        <v>15</v>
      </c>
      <c r="P398" s="16" t="s">
        <v>15</v>
      </c>
      <c r="Q398" s="16" t="s">
        <v>15</v>
      </c>
      <c r="R398" s="21">
        <v>-3.3757999999999999</v>
      </c>
      <c r="S398" s="21">
        <v>0.36709999999999998</v>
      </c>
      <c r="T398" s="21">
        <v>1.0401</v>
      </c>
      <c r="U398" s="21">
        <v>2.1941999999999999</v>
      </c>
      <c r="V398" s="21">
        <v>2.1154000000000002</v>
      </c>
      <c r="W398" s="21">
        <v>1.9373</v>
      </c>
      <c r="X398" s="21">
        <v>2.5206</v>
      </c>
      <c r="Y398" s="21">
        <v>2.1152000000000002</v>
      </c>
      <c r="Z398" s="21">
        <v>2.2355999999999998</v>
      </c>
      <c r="AA398" s="21">
        <v>2.0562999999999998</v>
      </c>
      <c r="AB398" s="21">
        <v>1.9419</v>
      </c>
      <c r="AC398" s="21">
        <v>2.0640000000000001</v>
      </c>
      <c r="AD398" s="21">
        <v>2.0644999999999998</v>
      </c>
      <c r="AE398" s="21">
        <v>2.0729000000000002</v>
      </c>
      <c r="AF398" s="21">
        <v>2.4152</v>
      </c>
      <c r="AG398" s="21">
        <v>2.5451000000000001</v>
      </c>
      <c r="AH398" s="16" t="s">
        <v>15</v>
      </c>
      <c r="AI398" s="16" t="s">
        <v>15</v>
      </c>
      <c r="AJ398" s="16" t="s">
        <v>15</v>
      </c>
      <c r="AK398" s="16" t="s">
        <v>15</v>
      </c>
      <c r="AL398" s="16" t="s">
        <v>15</v>
      </c>
      <c r="AM398" s="16" t="s">
        <v>15</v>
      </c>
      <c r="AN398" s="16">
        <v>16.002336107460945</v>
      </c>
      <c r="AO398" s="16" t="s">
        <v>15</v>
      </c>
      <c r="AP398" s="16" t="s">
        <v>15</v>
      </c>
      <c r="AQ398" s="16" t="s">
        <v>15</v>
      </c>
      <c r="AR398" s="16" t="s">
        <v>15</v>
      </c>
      <c r="AS398" s="16" t="s">
        <v>15</v>
      </c>
      <c r="AT398" s="16" t="s">
        <v>15</v>
      </c>
      <c r="AU398" s="16" t="s">
        <v>15</v>
      </c>
      <c r="AV398" s="16" t="s">
        <v>15</v>
      </c>
      <c r="AW398" s="16" t="s">
        <v>15</v>
      </c>
      <c r="AX398" s="9"/>
      <c r="AY398" s="5">
        <v>0.79991803400000006</v>
      </c>
      <c r="AZ398" s="5">
        <v>0.96519175800000001</v>
      </c>
      <c r="BA398" s="5">
        <v>0.86072937800000004</v>
      </c>
    </row>
    <row r="399" spans="1:53" x14ac:dyDescent="0.2">
      <c r="A399" t="s">
        <v>699</v>
      </c>
      <c r="B399" s="16" t="s">
        <v>15</v>
      </c>
      <c r="C399" s="16" t="s">
        <v>15</v>
      </c>
      <c r="D399" s="16" t="s">
        <v>15</v>
      </c>
      <c r="E399" s="16" t="s">
        <v>15</v>
      </c>
      <c r="F399" s="16" t="s">
        <v>15</v>
      </c>
      <c r="G399" s="16" t="s">
        <v>15</v>
      </c>
      <c r="H399" s="16" t="s">
        <v>15</v>
      </c>
      <c r="I399" s="16" t="s">
        <v>15</v>
      </c>
      <c r="J399" s="16" t="s">
        <v>15</v>
      </c>
      <c r="K399" s="16" t="s">
        <v>15</v>
      </c>
      <c r="L399" s="16" t="s">
        <v>15</v>
      </c>
      <c r="M399" s="16" t="s">
        <v>15</v>
      </c>
      <c r="N399" s="16" t="s">
        <v>15</v>
      </c>
      <c r="O399" s="16" t="s">
        <v>15</v>
      </c>
      <c r="P399" s="16" t="s">
        <v>15</v>
      </c>
      <c r="Q399" s="16" t="s">
        <v>15</v>
      </c>
      <c r="R399" s="21" t="s">
        <v>15</v>
      </c>
      <c r="S399" s="21" t="s">
        <v>15</v>
      </c>
      <c r="T399" s="21" t="s">
        <v>15</v>
      </c>
      <c r="U399" s="21" t="s">
        <v>15</v>
      </c>
      <c r="V399" s="21" t="s">
        <v>15</v>
      </c>
      <c r="W399" s="21" t="s">
        <v>15</v>
      </c>
      <c r="X399" s="21" t="s">
        <v>15</v>
      </c>
      <c r="Y399" s="21" t="s">
        <v>15</v>
      </c>
      <c r="Z399" s="21" t="s">
        <v>15</v>
      </c>
      <c r="AA399" s="21" t="s">
        <v>15</v>
      </c>
      <c r="AB399" s="21" t="s">
        <v>15</v>
      </c>
      <c r="AC399" s="21" t="s">
        <v>15</v>
      </c>
      <c r="AD399" s="21" t="s">
        <v>15</v>
      </c>
      <c r="AE399" s="21" t="s">
        <v>15</v>
      </c>
      <c r="AF399" s="21" t="s">
        <v>15</v>
      </c>
      <c r="AG399" s="21">
        <v>2.4493</v>
      </c>
      <c r="AH399" s="16" t="s">
        <v>15</v>
      </c>
      <c r="AI399" s="16" t="s">
        <v>15</v>
      </c>
      <c r="AJ399" s="16" t="s">
        <v>15</v>
      </c>
      <c r="AK399" s="16" t="s">
        <v>15</v>
      </c>
      <c r="AL399" s="16" t="s">
        <v>15</v>
      </c>
      <c r="AM399" s="16" t="s">
        <v>15</v>
      </c>
      <c r="AN399" s="16" t="s">
        <v>15</v>
      </c>
      <c r="AO399" s="16" t="s">
        <v>15</v>
      </c>
      <c r="AP399" s="16" t="s">
        <v>15</v>
      </c>
      <c r="AQ399" s="16" t="s">
        <v>15</v>
      </c>
      <c r="AR399" s="16" t="s">
        <v>15</v>
      </c>
      <c r="AS399" s="16" t="s">
        <v>15</v>
      </c>
      <c r="AT399" s="16" t="s">
        <v>15</v>
      </c>
      <c r="AU399" s="16" t="s">
        <v>15</v>
      </c>
      <c r="AV399" s="16" t="s">
        <v>15</v>
      </c>
      <c r="AW399" s="16" t="s">
        <v>15</v>
      </c>
      <c r="AX399" s="9"/>
      <c r="AY399" s="5">
        <v>1.3727357400000002</v>
      </c>
      <c r="AZ399" s="5">
        <v>1.3727357400000002</v>
      </c>
      <c r="BA399" s="5">
        <v>1.3727357400000002</v>
      </c>
    </row>
    <row r="400" spans="1:53" x14ac:dyDescent="0.2">
      <c r="A400" t="s">
        <v>398</v>
      </c>
      <c r="B400" s="16" t="s">
        <v>15</v>
      </c>
      <c r="C400" s="16" t="s">
        <v>15</v>
      </c>
      <c r="D400" s="16" t="s">
        <v>15</v>
      </c>
      <c r="E400" s="16">
        <v>0.18</v>
      </c>
      <c r="F400" s="16">
        <v>0.2</v>
      </c>
      <c r="G400" s="16">
        <v>0.22</v>
      </c>
      <c r="H400" s="16">
        <v>0.33</v>
      </c>
      <c r="I400" s="16">
        <v>0.55000000000000004</v>
      </c>
      <c r="J400" s="16">
        <v>0.5</v>
      </c>
      <c r="K400" s="16">
        <v>0.4</v>
      </c>
      <c r="L400" s="16">
        <v>0.5</v>
      </c>
      <c r="M400" s="16">
        <v>0.85</v>
      </c>
      <c r="N400" s="16">
        <v>1</v>
      </c>
      <c r="O400" s="16">
        <v>1.75</v>
      </c>
      <c r="P400" s="16">
        <v>0.6</v>
      </c>
      <c r="Q400" s="16">
        <v>0.8</v>
      </c>
      <c r="R400" s="21">
        <v>2.1244000000000001</v>
      </c>
      <c r="S400" s="21">
        <v>2.0585</v>
      </c>
      <c r="T400" s="21">
        <v>2.2235999999999998</v>
      </c>
      <c r="U400" s="21">
        <v>2.9504999999999999</v>
      </c>
      <c r="V400" s="21">
        <v>3.3754</v>
      </c>
      <c r="W400" s="21">
        <v>3.7640000000000002</v>
      </c>
      <c r="X400" s="21">
        <v>4.6134000000000004</v>
      </c>
      <c r="Y400" s="21">
        <v>5.9012000000000002</v>
      </c>
      <c r="Z400" s="21">
        <v>6.9157999999999999</v>
      </c>
      <c r="AA400" s="21">
        <v>7.6939000000000002</v>
      </c>
      <c r="AB400" s="21">
        <v>9.0742999999999991</v>
      </c>
      <c r="AC400" s="21">
        <v>11.215</v>
      </c>
      <c r="AD400" s="21">
        <v>13.339</v>
      </c>
      <c r="AE400" s="21">
        <v>15.3416</v>
      </c>
      <c r="AF400" s="21">
        <v>16.1997</v>
      </c>
      <c r="AG400" s="21">
        <v>17.3338</v>
      </c>
      <c r="AH400" s="16" t="s">
        <v>15</v>
      </c>
      <c r="AI400" s="16" t="s">
        <v>15</v>
      </c>
      <c r="AJ400" s="16" t="s">
        <v>15</v>
      </c>
      <c r="AK400" s="16">
        <v>24.657534246575342</v>
      </c>
      <c r="AL400" s="16">
        <v>33.333333333333336</v>
      </c>
      <c r="AM400" s="16">
        <v>36.666666666666671</v>
      </c>
      <c r="AN400" s="16">
        <v>30.555555555555554</v>
      </c>
      <c r="AO400" s="16">
        <v>33.333333333333336</v>
      </c>
      <c r="AP400" s="16">
        <v>31.645569620253163</v>
      </c>
      <c r="AQ400" s="16">
        <v>31.25</v>
      </c>
      <c r="AR400" s="16">
        <v>28.40909090909091</v>
      </c>
      <c r="AS400" s="16">
        <v>32.567049808429118</v>
      </c>
      <c r="AT400" s="16">
        <v>33.444816053511708</v>
      </c>
      <c r="AU400" s="16">
        <v>50.872093023255815</v>
      </c>
      <c r="AV400" s="16">
        <v>22.058823529411768</v>
      </c>
      <c r="AW400" s="16">
        <v>32</v>
      </c>
      <c r="AX400" s="9"/>
      <c r="AY400" s="5">
        <v>0.74793581600000003</v>
      </c>
      <c r="AZ400" s="5">
        <v>0.7479252970000001</v>
      </c>
      <c r="BA400" s="5">
        <v>0.83099678799999999</v>
      </c>
    </row>
    <row r="401" spans="1:53" x14ac:dyDescent="0.2">
      <c r="A401" t="s">
        <v>399</v>
      </c>
      <c r="B401" s="16" t="s">
        <v>15</v>
      </c>
      <c r="C401" s="16">
        <v>0.47749999999999998</v>
      </c>
      <c r="D401" s="16">
        <v>0.97409999999999997</v>
      </c>
      <c r="E401" s="16">
        <v>0.58250000000000002</v>
      </c>
      <c r="F401" s="16">
        <v>0.78500000000000003</v>
      </c>
      <c r="G401" s="16">
        <v>1.7189999999999999</v>
      </c>
      <c r="H401" s="16">
        <v>2.1391999999999998</v>
      </c>
      <c r="I401" s="16">
        <v>1.3752</v>
      </c>
      <c r="J401" s="16">
        <v>0.66469999999999996</v>
      </c>
      <c r="K401" s="16">
        <v>0.42020000000000002</v>
      </c>
      <c r="L401" s="16">
        <v>0.30559999999999998</v>
      </c>
      <c r="M401" s="16">
        <v>0.30559999999999998</v>
      </c>
      <c r="N401" s="16">
        <v>0.22919999999999999</v>
      </c>
      <c r="O401" s="16" t="s">
        <v>15</v>
      </c>
      <c r="P401" s="16" t="s">
        <v>15</v>
      </c>
      <c r="Q401" s="16" t="s">
        <v>15</v>
      </c>
      <c r="R401" s="21">
        <v>0.46539999999999998</v>
      </c>
      <c r="S401" s="21">
        <v>1.3963999999999999</v>
      </c>
      <c r="T401" s="21">
        <v>3.9782000000000002</v>
      </c>
      <c r="U401" s="21">
        <v>7.4947999999999997</v>
      </c>
      <c r="V401" s="21">
        <v>9.0481999999999996</v>
      </c>
      <c r="W401" s="21">
        <v>10.3276</v>
      </c>
      <c r="X401" s="21">
        <v>11.881499999999999</v>
      </c>
      <c r="Y401" s="21">
        <v>12.5762</v>
      </c>
      <c r="Z401" s="21">
        <v>10.717499999999999</v>
      </c>
      <c r="AA401" s="21">
        <v>11.261799999999999</v>
      </c>
      <c r="AB401" s="21">
        <v>10.6442</v>
      </c>
      <c r="AC401" s="21">
        <v>11.4803</v>
      </c>
      <c r="AD401" s="21">
        <v>11.233599999999999</v>
      </c>
      <c r="AE401" s="21">
        <v>10.574199999999999</v>
      </c>
      <c r="AF401" s="21">
        <v>8.7428000000000008</v>
      </c>
      <c r="AG401" s="21">
        <v>7.9109999999999996</v>
      </c>
      <c r="AH401" s="16" t="s">
        <v>15</v>
      </c>
      <c r="AI401" s="16">
        <v>42.372881355932201</v>
      </c>
      <c r="AJ401" s="16">
        <v>27.526280094947435</v>
      </c>
      <c r="AK401" s="16">
        <v>12.509395468699665</v>
      </c>
      <c r="AL401" s="16">
        <v>28.035714285714285</v>
      </c>
      <c r="AM401" s="16">
        <v>56.110458284371326</v>
      </c>
      <c r="AN401" s="16">
        <v>58.947368421052623</v>
      </c>
      <c r="AO401" s="16">
        <v>61.433995979450515</v>
      </c>
      <c r="AP401" s="16">
        <v>79.824666746727516</v>
      </c>
      <c r="AQ401" s="16">
        <v>79.704097116843712</v>
      </c>
      <c r="AR401" s="16">
        <v>285.60747663551405</v>
      </c>
      <c r="AS401" s="16">
        <v>78.439425051334695</v>
      </c>
      <c r="AT401" s="16">
        <v>-375.12274959083464</v>
      </c>
      <c r="AU401" s="16" t="s">
        <v>15</v>
      </c>
      <c r="AV401" s="16" t="s">
        <v>15</v>
      </c>
      <c r="AW401" s="16" t="s">
        <v>15</v>
      </c>
      <c r="AX401" s="9"/>
      <c r="AY401" s="5">
        <v>1.1540879399999999</v>
      </c>
      <c r="AZ401" s="5">
        <v>1.06803783</v>
      </c>
      <c r="BA401" s="5">
        <v>1.10201018</v>
      </c>
    </row>
    <row r="402" spans="1:53" x14ac:dyDescent="0.2">
      <c r="A402" t="s">
        <v>400</v>
      </c>
      <c r="B402" s="16" t="s">
        <v>15</v>
      </c>
      <c r="C402" s="16" t="s">
        <v>15</v>
      </c>
      <c r="D402" s="16" t="s">
        <v>15</v>
      </c>
      <c r="E402" s="16" t="s">
        <v>15</v>
      </c>
      <c r="F402" s="16" t="s">
        <v>15</v>
      </c>
      <c r="G402" s="16" t="s">
        <v>15</v>
      </c>
      <c r="H402" s="16" t="s">
        <v>15</v>
      </c>
      <c r="I402" s="16" t="s">
        <v>15</v>
      </c>
      <c r="J402" s="16" t="s">
        <v>15</v>
      </c>
      <c r="K402" s="16" t="s">
        <v>15</v>
      </c>
      <c r="L402" s="16" t="s">
        <v>15</v>
      </c>
      <c r="M402" s="16" t="s">
        <v>15</v>
      </c>
      <c r="N402" s="16">
        <v>5.4999999999999997E-3</v>
      </c>
      <c r="O402" s="16">
        <v>1.8E-3</v>
      </c>
      <c r="P402" s="16" t="s">
        <v>15</v>
      </c>
      <c r="Q402" s="16" t="s">
        <v>15</v>
      </c>
      <c r="R402" s="21" t="s">
        <v>15</v>
      </c>
      <c r="S402" s="21" t="s">
        <v>15</v>
      </c>
      <c r="T402" s="21" t="s">
        <v>15</v>
      </c>
      <c r="U402" s="21" t="s">
        <v>15</v>
      </c>
      <c r="V402" s="21" t="s">
        <v>15</v>
      </c>
      <c r="W402" s="21" t="s">
        <v>15</v>
      </c>
      <c r="X402" s="21" t="s">
        <v>15</v>
      </c>
      <c r="Y402" s="21" t="s">
        <v>15</v>
      </c>
      <c r="Z402" s="21" t="s">
        <v>15</v>
      </c>
      <c r="AA402" s="21" t="s">
        <v>15</v>
      </c>
      <c r="AB402" s="21" t="s">
        <v>15</v>
      </c>
      <c r="AC402" s="21">
        <v>8.2299999999999998E-2</v>
      </c>
      <c r="AD402" s="21">
        <v>0.17530000000000001</v>
      </c>
      <c r="AE402" s="21">
        <v>0.23519999999999999</v>
      </c>
      <c r="AF402" s="21">
        <v>0.30659999999999998</v>
      </c>
      <c r="AG402" s="21">
        <v>0.43959999999999999</v>
      </c>
      <c r="AH402" s="16" t="s">
        <v>15</v>
      </c>
      <c r="AI402" s="16" t="s">
        <v>15</v>
      </c>
      <c r="AJ402" s="16" t="s">
        <v>15</v>
      </c>
      <c r="AK402" s="16" t="s">
        <v>15</v>
      </c>
      <c r="AL402" s="16" t="s">
        <v>15</v>
      </c>
      <c r="AM402" s="16" t="s">
        <v>15</v>
      </c>
      <c r="AN402" s="16" t="s">
        <v>15</v>
      </c>
      <c r="AO402" s="16" t="s">
        <v>15</v>
      </c>
      <c r="AP402" s="16" t="s">
        <v>15</v>
      </c>
      <c r="AQ402" s="16" t="s">
        <v>15</v>
      </c>
      <c r="AR402" s="16" t="s">
        <v>15</v>
      </c>
      <c r="AS402" s="16" t="s">
        <v>15</v>
      </c>
      <c r="AT402" s="16">
        <v>36.912751677852349</v>
      </c>
      <c r="AU402" s="16">
        <v>25.714285714285712</v>
      </c>
      <c r="AV402" s="16" t="s">
        <v>15</v>
      </c>
      <c r="AW402" s="16" t="s">
        <v>15</v>
      </c>
      <c r="AX402" s="9"/>
      <c r="AY402" s="5">
        <v>0.48821400100000001</v>
      </c>
      <c r="AZ402" s="5">
        <v>1.1875772200000001</v>
      </c>
      <c r="BA402" s="5">
        <v>1.21858884</v>
      </c>
    </row>
    <row r="403" spans="1:53" x14ac:dyDescent="0.2">
      <c r="A403" t="s">
        <v>401</v>
      </c>
      <c r="B403" s="16" t="s">
        <v>15</v>
      </c>
      <c r="C403" s="16" t="s">
        <v>15</v>
      </c>
      <c r="D403" s="16" t="s">
        <v>15</v>
      </c>
      <c r="E403" s="16" t="s">
        <v>15</v>
      </c>
      <c r="F403" s="16">
        <v>0.05</v>
      </c>
      <c r="G403" s="16">
        <v>0.05</v>
      </c>
      <c r="H403" s="16">
        <v>0.05</v>
      </c>
      <c r="I403" s="16">
        <v>0.05</v>
      </c>
      <c r="J403" s="16">
        <v>7.4999999999999997E-2</v>
      </c>
      <c r="K403" s="16">
        <v>7.4999999999999997E-2</v>
      </c>
      <c r="L403" s="16">
        <v>7.4999999999999997E-2</v>
      </c>
      <c r="M403" s="16">
        <v>0.2</v>
      </c>
      <c r="N403" s="16">
        <v>0.2</v>
      </c>
      <c r="O403" s="16">
        <v>0.2</v>
      </c>
      <c r="P403" s="16">
        <v>0.5</v>
      </c>
      <c r="Q403" s="16">
        <v>0.1</v>
      </c>
      <c r="R403" s="21">
        <v>-1.9851000000000001</v>
      </c>
      <c r="S403" s="21">
        <v>-0.69699999999999995</v>
      </c>
      <c r="T403" s="21">
        <v>-0.1384</v>
      </c>
      <c r="U403" s="21">
        <v>0.31740000000000002</v>
      </c>
      <c r="V403" s="21">
        <v>0.55189999999999995</v>
      </c>
      <c r="W403" s="21">
        <v>0.56889999999999996</v>
      </c>
      <c r="X403" s="21">
        <v>0.85470000000000002</v>
      </c>
      <c r="Y403" s="21">
        <v>0.83860000000000001</v>
      </c>
      <c r="Z403" s="21">
        <v>0.94850000000000001</v>
      </c>
      <c r="AA403" s="21">
        <v>0.9022</v>
      </c>
      <c r="AB403" s="21">
        <v>1.1334</v>
      </c>
      <c r="AC403" s="21">
        <v>1.3935</v>
      </c>
      <c r="AD403" s="21">
        <v>1.7366999999999999</v>
      </c>
      <c r="AE403" s="21">
        <v>1.9506000000000001</v>
      </c>
      <c r="AF403" s="21">
        <v>2.3437000000000001</v>
      </c>
      <c r="AG403" s="21">
        <v>2.4828000000000001</v>
      </c>
      <c r="AH403" s="16" t="s">
        <v>15</v>
      </c>
      <c r="AI403" s="16" t="s">
        <v>15</v>
      </c>
      <c r="AJ403" s="16" t="s">
        <v>15</v>
      </c>
      <c r="AK403" s="16" t="s">
        <v>15</v>
      </c>
      <c r="AL403" s="16">
        <v>21.739130434782609</v>
      </c>
      <c r="AM403" s="16">
        <v>76.923076923076934</v>
      </c>
      <c r="AN403" s="16">
        <v>47.61904761904762</v>
      </c>
      <c r="AO403" s="16">
        <v>-200</v>
      </c>
      <c r="AP403" s="16">
        <v>74.999999999999986</v>
      </c>
      <c r="AQ403" s="16">
        <v>41.666666666666671</v>
      </c>
      <c r="AR403" s="16">
        <v>28.30188679245283</v>
      </c>
      <c r="AS403" s="16">
        <v>49.382716049382715</v>
      </c>
      <c r="AT403" s="16">
        <v>37.735849056603776</v>
      </c>
      <c r="AU403" s="16">
        <v>47.058823529411768</v>
      </c>
      <c r="AV403" s="16">
        <v>86.206896551724142</v>
      </c>
      <c r="AW403" s="16">
        <v>14.705882352941178</v>
      </c>
      <c r="AX403" s="9"/>
      <c r="AY403" s="5">
        <v>0.89177248799999997</v>
      </c>
      <c r="AZ403" s="5">
        <v>1.2396985300000001</v>
      </c>
      <c r="BA403" s="5">
        <v>1.11877157</v>
      </c>
    </row>
    <row r="404" spans="1:53" x14ac:dyDescent="0.2">
      <c r="A404" t="s">
        <v>402</v>
      </c>
      <c r="B404" s="16" t="s">
        <v>15</v>
      </c>
      <c r="C404" s="16" t="s">
        <v>15</v>
      </c>
      <c r="D404" s="16" t="s">
        <v>15</v>
      </c>
      <c r="E404" s="16" t="s">
        <v>15</v>
      </c>
      <c r="F404" s="16" t="s">
        <v>15</v>
      </c>
      <c r="G404" s="16" t="s">
        <v>15</v>
      </c>
      <c r="H404" s="16" t="s">
        <v>15</v>
      </c>
      <c r="I404" s="16" t="s">
        <v>15</v>
      </c>
      <c r="J404" s="16" t="s">
        <v>15</v>
      </c>
      <c r="K404" s="16" t="s">
        <v>15</v>
      </c>
      <c r="L404" s="16" t="s">
        <v>15</v>
      </c>
      <c r="M404" s="16">
        <v>0.11</v>
      </c>
      <c r="N404" s="16">
        <v>0.15</v>
      </c>
      <c r="O404" s="16">
        <v>0.2</v>
      </c>
      <c r="P404" s="16" t="s">
        <v>15</v>
      </c>
      <c r="Q404" s="16" t="s">
        <v>15</v>
      </c>
      <c r="R404" s="21" t="s">
        <v>15</v>
      </c>
      <c r="S404" s="21" t="s">
        <v>15</v>
      </c>
      <c r="T404" s="21" t="s">
        <v>15</v>
      </c>
      <c r="U404" s="21" t="s">
        <v>15</v>
      </c>
      <c r="V404" s="21" t="s">
        <v>15</v>
      </c>
      <c r="W404" s="21" t="s">
        <v>15</v>
      </c>
      <c r="X404" s="21" t="s">
        <v>15</v>
      </c>
      <c r="Y404" s="21" t="s">
        <v>15</v>
      </c>
      <c r="Z404" s="21" t="s">
        <v>15</v>
      </c>
      <c r="AA404" s="21">
        <v>8.1987000000000005</v>
      </c>
      <c r="AB404" s="21">
        <v>1.0966</v>
      </c>
      <c r="AC404" s="21">
        <v>1.9092</v>
      </c>
      <c r="AD404" s="21">
        <v>2.1549999999999998</v>
      </c>
      <c r="AE404" s="21">
        <v>2.3957000000000002</v>
      </c>
      <c r="AF404" s="21">
        <v>2.7397</v>
      </c>
      <c r="AG404" s="21">
        <v>3.0566</v>
      </c>
      <c r="AH404" s="16" t="s">
        <v>15</v>
      </c>
      <c r="AI404" s="16" t="s">
        <v>15</v>
      </c>
      <c r="AJ404" s="16" t="s">
        <v>15</v>
      </c>
      <c r="AK404" s="16" t="s">
        <v>15</v>
      </c>
      <c r="AL404" s="16" t="s">
        <v>15</v>
      </c>
      <c r="AM404" s="16" t="s">
        <v>15</v>
      </c>
      <c r="AN404" s="16" t="s">
        <v>15</v>
      </c>
      <c r="AO404" s="16" t="s">
        <v>15</v>
      </c>
      <c r="AP404" s="16" t="s">
        <v>15</v>
      </c>
      <c r="AQ404" s="16" t="s">
        <v>15</v>
      </c>
      <c r="AR404" s="16" t="s">
        <v>15</v>
      </c>
      <c r="AS404" s="16">
        <v>52.380952380952387</v>
      </c>
      <c r="AT404" s="16">
        <v>51.724137931034484</v>
      </c>
      <c r="AU404" s="16">
        <v>51.282051282051292</v>
      </c>
      <c r="AV404" s="16" t="s">
        <v>15</v>
      </c>
      <c r="AW404" s="16" t="s">
        <v>15</v>
      </c>
      <c r="AX404" s="9"/>
      <c r="AY404" s="5">
        <v>1.15297574</v>
      </c>
      <c r="AZ404" s="5">
        <v>1.4927025900000002</v>
      </c>
      <c r="BA404" s="5">
        <v>1.2936060600000001</v>
      </c>
    </row>
    <row r="405" spans="1:53" x14ac:dyDescent="0.2">
      <c r="A405" t="s">
        <v>403</v>
      </c>
      <c r="B405" s="16" t="s">
        <v>15</v>
      </c>
      <c r="C405" s="16" t="s">
        <v>15</v>
      </c>
      <c r="D405" s="16">
        <v>0.3483</v>
      </c>
      <c r="E405" s="16">
        <v>0.27860000000000001</v>
      </c>
      <c r="F405" s="16">
        <v>0.16919999999999999</v>
      </c>
      <c r="G405" s="16">
        <v>0.39800000000000002</v>
      </c>
      <c r="H405" s="16">
        <v>0.51739999999999997</v>
      </c>
      <c r="I405" s="16">
        <v>0.51739999999999997</v>
      </c>
      <c r="J405" s="16">
        <v>1.9302999999999999</v>
      </c>
      <c r="K405" s="16">
        <v>0.51739999999999997</v>
      </c>
      <c r="L405" s="16">
        <v>0.13930000000000001</v>
      </c>
      <c r="M405" s="16" t="s">
        <v>15</v>
      </c>
      <c r="N405" s="16">
        <v>9.9500000000000005E-2</v>
      </c>
      <c r="O405" s="16">
        <v>9.9500000000000005E-2</v>
      </c>
      <c r="P405" s="16">
        <v>9.9500000000000005E-2</v>
      </c>
      <c r="Q405" s="16">
        <v>9.9500000000000005E-2</v>
      </c>
      <c r="R405" s="21">
        <v>0.59970000000000001</v>
      </c>
      <c r="S405" s="21">
        <v>3.5061</v>
      </c>
      <c r="T405" s="21">
        <v>4.0049999999999999</v>
      </c>
      <c r="U405" s="21">
        <v>4.3152999999999997</v>
      </c>
      <c r="V405" s="21">
        <v>4.3635999999999999</v>
      </c>
      <c r="W405" s="21">
        <v>5.3666</v>
      </c>
      <c r="X405" s="21">
        <v>5.6913999999999998</v>
      </c>
      <c r="Y405" s="21">
        <v>6.2099000000000002</v>
      </c>
      <c r="Z405" s="21">
        <v>10.368600000000001</v>
      </c>
      <c r="AA405" s="21">
        <v>10.3484</v>
      </c>
      <c r="AB405" s="21">
        <v>10.1294</v>
      </c>
      <c r="AC405" s="21">
        <v>10.606299999999999</v>
      </c>
      <c r="AD405" s="21">
        <v>9.4837000000000007</v>
      </c>
      <c r="AE405" s="21">
        <v>10.1873</v>
      </c>
      <c r="AF405" s="21">
        <v>10.1873</v>
      </c>
      <c r="AG405" s="21">
        <v>11.6823</v>
      </c>
      <c r="AH405" s="16" t="s">
        <v>15</v>
      </c>
      <c r="AI405" s="16" t="s">
        <v>15</v>
      </c>
      <c r="AJ405" s="16">
        <v>22.15507919343553</v>
      </c>
      <c r="AK405" s="16">
        <v>40</v>
      </c>
      <c r="AL405" s="16">
        <v>39.541949053517172</v>
      </c>
      <c r="AM405" s="16">
        <v>39.215686274509807</v>
      </c>
      <c r="AN405" s="16">
        <v>40</v>
      </c>
      <c r="AO405" s="16">
        <v>40</v>
      </c>
      <c r="AP405" s="16">
        <v>39.998756708593213</v>
      </c>
      <c r="AQ405" s="16">
        <v>30.588235294117645</v>
      </c>
      <c r="AR405" s="16">
        <v>28.000000000000004</v>
      </c>
      <c r="AS405" s="16" t="s">
        <v>15</v>
      </c>
      <c r="AT405" s="16">
        <v>20.406070549630847</v>
      </c>
      <c r="AU405" s="16">
        <v>-66.644340254521111</v>
      </c>
      <c r="AV405" s="16">
        <v>6.419354838709677</v>
      </c>
      <c r="AW405" s="16">
        <v>7.6538461538461542</v>
      </c>
      <c r="AX405" s="9"/>
      <c r="AY405" s="5">
        <v>1.2246824900000002</v>
      </c>
      <c r="AZ405" s="5">
        <v>1.5566849100000002</v>
      </c>
      <c r="BA405" s="5">
        <v>1.1987695700000001</v>
      </c>
    </row>
    <row r="406" spans="1:53" x14ac:dyDescent="0.2">
      <c r="A406" t="s">
        <v>404</v>
      </c>
      <c r="B406" s="16">
        <v>0.28499999999999998</v>
      </c>
      <c r="C406" s="16">
        <v>0.4</v>
      </c>
      <c r="D406" s="16">
        <v>0.67500000000000004</v>
      </c>
      <c r="E406" s="16">
        <v>0.92500000000000004</v>
      </c>
      <c r="F406" s="16">
        <v>1.05</v>
      </c>
      <c r="G406" s="16">
        <v>1.1499999999999999</v>
      </c>
      <c r="H406" s="16">
        <v>0.8</v>
      </c>
      <c r="I406" s="16">
        <v>0.85</v>
      </c>
      <c r="J406" s="16">
        <v>0.85</v>
      </c>
      <c r="K406" s="16">
        <v>1.3</v>
      </c>
      <c r="L406" s="16">
        <v>1.1499999999999999</v>
      </c>
      <c r="M406" s="16">
        <v>1.3</v>
      </c>
      <c r="N406" s="16">
        <v>1.1000000000000001</v>
      </c>
      <c r="O406" s="16">
        <v>1</v>
      </c>
      <c r="P406" s="16">
        <v>1.6</v>
      </c>
      <c r="Q406" s="16">
        <v>2</v>
      </c>
      <c r="R406" s="21">
        <v>2.8906000000000001</v>
      </c>
      <c r="S406" s="21">
        <v>4.0155000000000003</v>
      </c>
      <c r="T406" s="21">
        <v>5.8762999999999996</v>
      </c>
      <c r="U406" s="21">
        <v>8.2515999999999998</v>
      </c>
      <c r="V406" s="21">
        <v>10.323600000000001</v>
      </c>
      <c r="W406" s="21">
        <v>12.8309</v>
      </c>
      <c r="X406" s="21">
        <v>13.5825</v>
      </c>
      <c r="Y406" s="21">
        <v>15.145099999999999</v>
      </c>
      <c r="Z406" s="21">
        <v>16.872499999999999</v>
      </c>
      <c r="AA406" s="21">
        <v>19.4575</v>
      </c>
      <c r="AB406" s="21">
        <v>21.1434</v>
      </c>
      <c r="AC406" s="21">
        <v>23.887899999999998</v>
      </c>
      <c r="AD406" s="21">
        <v>23.9221</v>
      </c>
      <c r="AE406" s="21">
        <v>24.407299999999999</v>
      </c>
      <c r="AF406" s="21">
        <v>26.711099999999998</v>
      </c>
      <c r="AG406" s="21">
        <v>28.661999999999999</v>
      </c>
      <c r="AH406" s="16">
        <v>32.571428571428569</v>
      </c>
      <c r="AI406" s="16">
        <v>29.775197260681857</v>
      </c>
      <c r="AJ406" s="16">
        <v>30.129893317859217</v>
      </c>
      <c r="AK406" s="16">
        <v>30.258423290807983</v>
      </c>
      <c r="AL406" s="16">
        <v>30.755711775043938</v>
      </c>
      <c r="AM406" s="16">
        <v>33.02699597932223</v>
      </c>
      <c r="AN406" s="16">
        <v>43.644298963447902</v>
      </c>
      <c r="AO406" s="16">
        <v>40.360873694207029</v>
      </c>
      <c r="AP406" s="16">
        <v>28.735632183908045</v>
      </c>
      <c r="AQ406" s="16">
        <v>34.908700322234154</v>
      </c>
      <c r="AR406" s="16">
        <v>31.400174748798598</v>
      </c>
      <c r="AS406" s="16">
        <v>39.975399753997543</v>
      </c>
      <c r="AT406" s="16">
        <v>54.080629301868257</v>
      </c>
      <c r="AU406" s="16">
        <v>148.69888475836433</v>
      </c>
      <c r="AV406" s="16">
        <v>48.959608323133416</v>
      </c>
      <c r="AW406" s="16">
        <v>42.789901583226353</v>
      </c>
      <c r="AX406" s="9"/>
      <c r="AY406" s="5">
        <v>1.3969207300000002</v>
      </c>
      <c r="AZ406" s="5">
        <v>1.2214417000000002</v>
      </c>
      <c r="BA406" s="5">
        <v>1.4254158300000002</v>
      </c>
    </row>
    <row r="407" spans="1:53" x14ac:dyDescent="0.2">
      <c r="A407" t="s">
        <v>405</v>
      </c>
      <c r="B407" s="16">
        <v>1.3158000000000001</v>
      </c>
      <c r="C407" s="16">
        <v>1.3158000000000001</v>
      </c>
      <c r="D407" s="16">
        <v>1.7544</v>
      </c>
      <c r="E407" s="16">
        <v>2.6316000000000002</v>
      </c>
      <c r="F407" s="16">
        <v>3.1286999999999998</v>
      </c>
      <c r="G407" s="16">
        <v>3.1968999999999999</v>
      </c>
      <c r="H407" s="16">
        <v>4.9512999999999998</v>
      </c>
      <c r="I407" s="16">
        <v>2.6120999999999999</v>
      </c>
      <c r="J407" s="16">
        <v>4.9024999999999999</v>
      </c>
      <c r="K407" s="16">
        <v>5.2632000000000003</v>
      </c>
      <c r="L407" s="16">
        <v>5.8</v>
      </c>
      <c r="M407" s="16">
        <v>6</v>
      </c>
      <c r="N407" s="16">
        <v>4.5</v>
      </c>
      <c r="O407" s="16">
        <v>3</v>
      </c>
      <c r="P407" s="16">
        <v>3.25</v>
      </c>
      <c r="Q407" s="16">
        <v>4.25</v>
      </c>
      <c r="R407" s="21">
        <v>11.497299999999999</v>
      </c>
      <c r="S407" s="21">
        <v>13.6471</v>
      </c>
      <c r="T407" s="21">
        <v>17.037199999999999</v>
      </c>
      <c r="U407" s="21">
        <v>21.340800000000002</v>
      </c>
      <c r="V407" s="21">
        <v>26.257200000000001</v>
      </c>
      <c r="W407" s="21">
        <v>31.564299999999999</v>
      </c>
      <c r="X407" s="21">
        <v>39.5229</v>
      </c>
      <c r="Y407" s="21">
        <v>42.075299999999999</v>
      </c>
      <c r="Z407" s="21">
        <v>47.906500000000001</v>
      </c>
      <c r="AA407" s="21">
        <v>58.721800000000002</v>
      </c>
      <c r="AB407" s="21">
        <v>81.391300000000001</v>
      </c>
      <c r="AC407" s="21">
        <v>95.605999999999995</v>
      </c>
      <c r="AD407" s="21">
        <v>94.819299999999998</v>
      </c>
      <c r="AE407" s="21">
        <v>93.608000000000004</v>
      </c>
      <c r="AF407" s="21">
        <v>93.399799999999999</v>
      </c>
      <c r="AG407" s="21">
        <v>85.174300000000002</v>
      </c>
      <c r="AH407" s="16">
        <v>36.51146012542317</v>
      </c>
      <c r="AI407" s="16">
        <v>36.597780435568659</v>
      </c>
      <c r="AJ407" s="16">
        <v>37.028281975517096</v>
      </c>
      <c r="AK407" s="16">
        <v>37.200491935369875</v>
      </c>
      <c r="AL407" s="16">
        <v>37.544550178200716</v>
      </c>
      <c r="AM407" s="16">
        <v>37.919295914978413</v>
      </c>
      <c r="AN407" s="16">
        <v>40.253817011105511</v>
      </c>
      <c r="AO407" s="16">
        <v>40.059811364159188</v>
      </c>
      <c r="AP407" s="16">
        <v>38.077078414315899</v>
      </c>
      <c r="AQ407" s="16">
        <v>40.059672410643607</v>
      </c>
      <c r="AR407" s="16">
        <v>33.865646804659441</v>
      </c>
      <c r="AS407" s="16">
        <v>42.613636363636367</v>
      </c>
      <c r="AT407" s="16">
        <v>86.705202312138724</v>
      </c>
      <c r="AU407" s="16">
        <v>-36.417932189810259</v>
      </c>
      <c r="AV407" s="16">
        <v>117.75362318840581</v>
      </c>
      <c r="AW407" s="16">
        <v>93.674234075380213</v>
      </c>
      <c r="AX407" s="9"/>
      <c r="AY407" s="5">
        <v>1.2977882000000001</v>
      </c>
      <c r="AZ407" s="5">
        <v>1.1251419300000001</v>
      </c>
      <c r="BA407" s="5">
        <v>1.4491626400000002</v>
      </c>
    </row>
    <row r="408" spans="1:53" x14ac:dyDescent="0.2">
      <c r="A408" t="s">
        <v>406</v>
      </c>
      <c r="B408" s="16" t="s">
        <v>15</v>
      </c>
      <c r="C408" s="16" t="s">
        <v>15</v>
      </c>
      <c r="D408" s="16" t="s">
        <v>15</v>
      </c>
      <c r="E408" s="16" t="s">
        <v>15</v>
      </c>
      <c r="F408" s="16" t="s">
        <v>15</v>
      </c>
      <c r="G408" s="16" t="s">
        <v>15</v>
      </c>
      <c r="H408" s="16" t="s">
        <v>15</v>
      </c>
      <c r="I408" s="16" t="s">
        <v>15</v>
      </c>
      <c r="J408" s="16" t="s">
        <v>15</v>
      </c>
      <c r="K408" s="16">
        <v>1.3</v>
      </c>
      <c r="L408" s="16">
        <v>3.4</v>
      </c>
      <c r="M408" s="16">
        <v>3.4</v>
      </c>
      <c r="N408" s="16">
        <v>2.37</v>
      </c>
      <c r="O408" s="16">
        <v>2.8</v>
      </c>
      <c r="P408" s="16">
        <v>2.85</v>
      </c>
      <c r="Q408" s="16">
        <v>4.25</v>
      </c>
      <c r="R408" s="21" t="s">
        <v>15</v>
      </c>
      <c r="S408" s="21" t="s">
        <v>15</v>
      </c>
      <c r="T408" s="21" t="s">
        <v>15</v>
      </c>
      <c r="U408" s="21" t="s">
        <v>15</v>
      </c>
      <c r="V408" s="21" t="s">
        <v>15</v>
      </c>
      <c r="W408" s="21" t="s">
        <v>15</v>
      </c>
      <c r="X408" s="21" t="s">
        <v>15</v>
      </c>
      <c r="Y408" s="21" t="s">
        <v>15</v>
      </c>
      <c r="Z408" s="21">
        <v>49.414400000000001</v>
      </c>
      <c r="AA408" s="21">
        <v>44.052300000000002</v>
      </c>
      <c r="AB408" s="21">
        <v>49.332999999999998</v>
      </c>
      <c r="AC408" s="21">
        <v>52.897199999999998</v>
      </c>
      <c r="AD408" s="21">
        <v>50.185499999999998</v>
      </c>
      <c r="AE408" s="21">
        <v>51.831400000000002</v>
      </c>
      <c r="AF408" s="21">
        <v>55.151800000000001</v>
      </c>
      <c r="AG408" s="21">
        <v>60.962899999999998</v>
      </c>
      <c r="AH408" s="16" t="s">
        <v>15</v>
      </c>
      <c r="AI408" s="16" t="s">
        <v>15</v>
      </c>
      <c r="AJ408" s="16" t="s">
        <v>15</v>
      </c>
      <c r="AK408" s="16" t="s">
        <v>15</v>
      </c>
      <c r="AL408" s="16" t="s">
        <v>15</v>
      </c>
      <c r="AM408" s="16" t="s">
        <v>15</v>
      </c>
      <c r="AN408" s="16" t="s">
        <v>15</v>
      </c>
      <c r="AO408" s="16" t="s">
        <v>15</v>
      </c>
      <c r="AP408" s="16" t="s">
        <v>15</v>
      </c>
      <c r="AQ408" s="16">
        <v>276.59574468085111</v>
      </c>
      <c r="AR408" s="16">
        <v>45.092838196286472</v>
      </c>
      <c r="AS408" s="16">
        <v>46.258503401360542</v>
      </c>
      <c r="AT408" s="16">
        <v>68.443700002887937</v>
      </c>
      <c r="AU408" s="16">
        <v>61.53846153846154</v>
      </c>
      <c r="AV408" s="16">
        <v>49.651567944250871</v>
      </c>
      <c r="AW408" s="16">
        <v>48.350398179749718</v>
      </c>
      <c r="AX408" s="9"/>
      <c r="AY408" s="5">
        <v>1.3764884100000001</v>
      </c>
      <c r="AZ408" s="5">
        <v>1.1533884600000002</v>
      </c>
      <c r="BA408" s="5">
        <v>1.4167875700000001</v>
      </c>
    </row>
    <row r="409" spans="1:53" x14ac:dyDescent="0.2">
      <c r="A409" t="s">
        <v>407</v>
      </c>
      <c r="B409" s="16" t="s">
        <v>15</v>
      </c>
      <c r="C409" s="16" t="s">
        <v>15</v>
      </c>
      <c r="D409" s="16" t="s">
        <v>15</v>
      </c>
      <c r="E409" s="16">
        <v>8.9999999999999993E-3</v>
      </c>
      <c r="F409" s="16">
        <v>5.5999999999999999E-3</v>
      </c>
      <c r="G409" s="16">
        <v>1.35E-2</v>
      </c>
      <c r="H409" s="16">
        <v>8.9999999999999993E-3</v>
      </c>
      <c r="I409" s="16">
        <v>0.05</v>
      </c>
      <c r="J409" s="16">
        <v>3.2000000000000001E-2</v>
      </c>
      <c r="K409" s="16">
        <v>0.08</v>
      </c>
      <c r="L409" s="16">
        <v>1.2E-2</v>
      </c>
      <c r="M409" s="16">
        <v>0.15</v>
      </c>
      <c r="N409" s="16">
        <v>0.25</v>
      </c>
      <c r="O409" s="16">
        <v>0.26500000000000001</v>
      </c>
      <c r="P409" s="16">
        <v>0.22500000000000001</v>
      </c>
      <c r="Q409" s="16">
        <v>0.1</v>
      </c>
      <c r="R409" s="21" t="s">
        <v>15</v>
      </c>
      <c r="S409" s="21">
        <v>0.33450000000000002</v>
      </c>
      <c r="T409" s="21">
        <v>0.34260000000000002</v>
      </c>
      <c r="U409" s="21">
        <v>0.4748</v>
      </c>
      <c r="V409" s="21">
        <v>0.49890000000000001</v>
      </c>
      <c r="W409" s="21">
        <v>0.51370000000000005</v>
      </c>
      <c r="X409" s="21">
        <v>0.61260000000000003</v>
      </c>
      <c r="Y409" s="21">
        <v>0.64319999999999999</v>
      </c>
      <c r="Z409" s="21">
        <v>0.65790000000000004</v>
      </c>
      <c r="AA409" s="21">
        <v>0.7681</v>
      </c>
      <c r="AB409" s="21">
        <v>0.82150000000000001</v>
      </c>
      <c r="AC409" s="21">
        <v>1.196</v>
      </c>
      <c r="AD409" s="21">
        <v>1.2054</v>
      </c>
      <c r="AE409" s="21">
        <v>1.2224999999999999</v>
      </c>
      <c r="AF409" s="21">
        <v>1.0546</v>
      </c>
      <c r="AG409" s="21">
        <v>1.0102</v>
      </c>
      <c r="AH409" s="16" t="s">
        <v>15</v>
      </c>
      <c r="AI409" s="16" t="s">
        <v>15</v>
      </c>
      <c r="AJ409" s="16" t="s">
        <v>15</v>
      </c>
      <c r="AK409" s="16">
        <v>9.0909090909090899</v>
      </c>
      <c r="AL409" s="16">
        <v>15.555555555555555</v>
      </c>
      <c r="AM409" s="16">
        <v>64.285714285714278</v>
      </c>
      <c r="AN409" s="16">
        <v>7.6923076923076916</v>
      </c>
      <c r="AO409" s="16">
        <v>104.16666666666667</v>
      </c>
      <c r="AP409" s="16">
        <v>50</v>
      </c>
      <c r="AQ409" s="16">
        <v>52.631578947368418</v>
      </c>
      <c r="AR409" s="16">
        <v>11.538461538461538</v>
      </c>
      <c r="AS409" s="16">
        <v>47.619047619047613</v>
      </c>
      <c r="AT409" s="16">
        <v>71.428571428571431</v>
      </c>
      <c r="AU409" s="16">
        <v>98.148148148148152</v>
      </c>
      <c r="AV409" s="16">
        <v>97.826086956521735</v>
      </c>
      <c r="AW409" s="16">
        <v>74.074074074074076</v>
      </c>
      <c r="AX409" s="9"/>
      <c r="AY409" s="5">
        <v>0.79153472600000008</v>
      </c>
      <c r="AZ409" s="5">
        <v>1.00547122</v>
      </c>
      <c r="BA409" s="5">
        <v>1.0368037700000001</v>
      </c>
    </row>
    <row r="410" spans="1:53" x14ac:dyDescent="0.2">
      <c r="A410" t="s">
        <v>640</v>
      </c>
      <c r="B410" s="16" t="s">
        <v>15</v>
      </c>
      <c r="C410" s="16">
        <v>0.2</v>
      </c>
      <c r="D410" s="16">
        <v>0.25</v>
      </c>
      <c r="E410" s="16" t="s">
        <v>15</v>
      </c>
      <c r="F410" s="16" t="s">
        <v>15</v>
      </c>
      <c r="G410" s="16" t="s">
        <v>15</v>
      </c>
      <c r="H410" s="16" t="s">
        <v>15</v>
      </c>
      <c r="I410" s="16" t="s">
        <v>15</v>
      </c>
      <c r="J410" s="16">
        <v>0.05</v>
      </c>
      <c r="K410" s="16">
        <v>0.08</v>
      </c>
      <c r="L410" s="16">
        <v>0.32</v>
      </c>
      <c r="M410" s="16">
        <v>0.25</v>
      </c>
      <c r="N410" s="16">
        <v>0.14000000000000001</v>
      </c>
      <c r="O410" s="16">
        <v>0.14000000000000001</v>
      </c>
      <c r="P410" s="16" t="s">
        <v>15</v>
      </c>
      <c r="Q410" s="16">
        <v>0.03</v>
      </c>
      <c r="R410" s="21">
        <v>1.6785999999999999</v>
      </c>
      <c r="S410" s="21">
        <v>3.2923</v>
      </c>
      <c r="T410" s="21">
        <v>3.8712</v>
      </c>
      <c r="U410" s="21">
        <v>3.6911</v>
      </c>
      <c r="V410" s="21">
        <v>3.4885999999999999</v>
      </c>
      <c r="W410" s="21">
        <v>-21.7805</v>
      </c>
      <c r="X410" s="21">
        <v>3.1436999999999999</v>
      </c>
      <c r="Y410" s="21">
        <v>3.1970999999999998</v>
      </c>
      <c r="Z410" s="21">
        <v>3.3555000000000001</v>
      </c>
      <c r="AA410" s="21">
        <v>3.7829999999999999</v>
      </c>
      <c r="AB410" s="21">
        <v>4.6966000000000001</v>
      </c>
      <c r="AC410" s="21">
        <v>4.9615</v>
      </c>
      <c r="AD410" s="21">
        <v>5.0321999999999996</v>
      </c>
      <c r="AE410" s="21">
        <v>4.8791000000000002</v>
      </c>
      <c r="AF410" s="21">
        <v>4.4696999999999996</v>
      </c>
      <c r="AG410" s="21">
        <v>4.4833999999999996</v>
      </c>
      <c r="AH410" s="16" t="s">
        <v>15</v>
      </c>
      <c r="AI410" s="16">
        <v>18.115942028985508</v>
      </c>
      <c r="AJ410" s="16">
        <v>32.894736842105267</v>
      </c>
      <c r="AK410" s="16" t="s">
        <v>15</v>
      </c>
      <c r="AL410" s="16" t="s">
        <v>15</v>
      </c>
      <c r="AM410" s="16" t="s">
        <v>15</v>
      </c>
      <c r="AN410" s="16" t="s">
        <v>15</v>
      </c>
      <c r="AO410" s="16" t="s">
        <v>15</v>
      </c>
      <c r="AP410" s="16">
        <v>31.645569620253166</v>
      </c>
      <c r="AQ410" s="16">
        <v>33.47280334728034</v>
      </c>
      <c r="AR410" s="16">
        <v>32</v>
      </c>
      <c r="AS410" s="16">
        <v>43.103448275862071</v>
      </c>
      <c r="AT410" s="16">
        <v>43.750000000000007</v>
      </c>
      <c r="AU410" s="16">
        <v>700.00000000000011</v>
      </c>
      <c r="AV410" s="16" t="s">
        <v>15</v>
      </c>
      <c r="AW410" s="16">
        <v>300</v>
      </c>
      <c r="AX410" s="9"/>
      <c r="AY410" s="5">
        <v>0.58078508699999998</v>
      </c>
      <c r="AZ410" s="5">
        <v>1.2224614400000002</v>
      </c>
      <c r="BA410" s="5">
        <v>0.9915427240000001</v>
      </c>
    </row>
    <row r="411" spans="1:53" x14ac:dyDescent="0.2">
      <c r="A411" t="s">
        <v>408</v>
      </c>
      <c r="B411" s="16">
        <v>5.2999999999999999E-2</v>
      </c>
      <c r="C411" s="16">
        <v>7.1199999999999999E-2</v>
      </c>
      <c r="D411" s="16">
        <v>5.5399999999999998E-2</v>
      </c>
      <c r="E411" s="16">
        <v>4.7500000000000001E-2</v>
      </c>
      <c r="F411" s="16">
        <v>7.1199999999999999E-2</v>
      </c>
      <c r="G411" s="16">
        <v>5.5399999999999998E-2</v>
      </c>
      <c r="H411" s="16">
        <v>6.3299999999999995E-2</v>
      </c>
      <c r="I411" s="16" t="s">
        <v>15</v>
      </c>
      <c r="J411" s="16" t="s">
        <v>15</v>
      </c>
      <c r="K411" s="16">
        <v>7.3000000000000001E-3</v>
      </c>
      <c r="L411" s="16">
        <v>0.10290000000000001</v>
      </c>
      <c r="M411" s="16">
        <v>0.1371</v>
      </c>
      <c r="N411" s="16">
        <v>0.06</v>
      </c>
      <c r="O411" s="16">
        <v>0.05</v>
      </c>
      <c r="P411" s="16">
        <v>0.15</v>
      </c>
      <c r="Q411" s="16">
        <v>0.15</v>
      </c>
      <c r="R411" s="21">
        <v>0.56559999999999999</v>
      </c>
      <c r="S411" s="21">
        <v>0.77629999999999999</v>
      </c>
      <c r="T411" s="21">
        <v>0.83240000000000003</v>
      </c>
      <c r="U411" s="21">
        <v>0.88009999999999999</v>
      </c>
      <c r="V411" s="21">
        <v>0.93530000000000002</v>
      </c>
      <c r="W411" s="21">
        <v>0.9798</v>
      </c>
      <c r="X411" s="21">
        <v>1.073</v>
      </c>
      <c r="Y411" s="21">
        <v>1.167</v>
      </c>
      <c r="Z411" s="21">
        <v>1.2481</v>
      </c>
      <c r="AA411" s="21">
        <v>1.2290000000000001</v>
      </c>
      <c r="AB411" s="21">
        <v>1.4742</v>
      </c>
      <c r="AC411" s="21">
        <v>1.6125</v>
      </c>
      <c r="AD411" s="21">
        <v>1.7871999999999999</v>
      </c>
      <c r="AE411" s="21">
        <v>2.0108999999999999</v>
      </c>
      <c r="AF411" s="21">
        <v>2.141</v>
      </c>
      <c r="AG411" s="21">
        <v>2.3149000000000002</v>
      </c>
      <c r="AH411" s="16">
        <v>46.409807355516634</v>
      </c>
      <c r="AI411" s="16">
        <v>42.080378250591018</v>
      </c>
      <c r="AJ411" s="16">
        <v>44.003177124702134</v>
      </c>
      <c r="AK411" s="16">
        <v>46.161321671525748</v>
      </c>
      <c r="AL411" s="16">
        <v>56.240126382306478</v>
      </c>
      <c r="AM411" s="16">
        <v>46.672283066554336</v>
      </c>
      <c r="AN411" s="16">
        <v>40.012642225031605</v>
      </c>
      <c r="AO411" s="16" t="s">
        <v>15</v>
      </c>
      <c r="AP411" s="16" t="s">
        <v>15</v>
      </c>
      <c r="AQ411" s="16">
        <v>9.2288242730720604</v>
      </c>
      <c r="AR411" s="16">
        <v>44.46845289541919</v>
      </c>
      <c r="AS411" s="16">
        <v>44.426441996111471</v>
      </c>
      <c r="AT411" s="16">
        <v>19.442644199611149</v>
      </c>
      <c r="AU411" s="16">
        <v>17.241379310344829</v>
      </c>
      <c r="AV411" s="16">
        <v>51.724137931034484</v>
      </c>
      <c r="AW411" s="16">
        <v>46.875</v>
      </c>
      <c r="AX411" s="9"/>
      <c r="AY411" s="5">
        <v>0.90888757100000017</v>
      </c>
      <c r="AZ411" s="5">
        <v>1.0399514300000001</v>
      </c>
      <c r="BA411" s="5">
        <v>1.07159084</v>
      </c>
    </row>
    <row r="412" spans="1:53" x14ac:dyDescent="0.2">
      <c r="A412" t="s">
        <v>409</v>
      </c>
      <c r="B412" s="16" t="s">
        <v>15</v>
      </c>
      <c r="C412" s="16" t="s">
        <v>15</v>
      </c>
      <c r="D412" s="16" t="s">
        <v>15</v>
      </c>
      <c r="E412" s="16" t="s">
        <v>15</v>
      </c>
      <c r="F412" s="16" t="s">
        <v>15</v>
      </c>
      <c r="G412" s="16" t="s">
        <v>15</v>
      </c>
      <c r="H412" s="16" t="s">
        <v>15</v>
      </c>
      <c r="I412" s="16">
        <v>0.35709999999999997</v>
      </c>
      <c r="J412" s="16">
        <v>0.32190000000000002</v>
      </c>
      <c r="K412" s="16">
        <v>0.18140000000000001</v>
      </c>
      <c r="L412" s="16">
        <v>0.7</v>
      </c>
      <c r="M412" s="16">
        <v>0.65</v>
      </c>
      <c r="N412" s="16">
        <v>0.7</v>
      </c>
      <c r="O412" s="16">
        <v>0.65</v>
      </c>
      <c r="P412" s="16">
        <v>0.65</v>
      </c>
      <c r="Q412" s="16">
        <v>0.35</v>
      </c>
      <c r="R412" s="21" t="s">
        <v>15</v>
      </c>
      <c r="S412" s="21" t="s">
        <v>15</v>
      </c>
      <c r="T412" s="21" t="s">
        <v>15</v>
      </c>
      <c r="U412" s="21" t="s">
        <v>15</v>
      </c>
      <c r="V412" s="21">
        <v>5.1283000000000003</v>
      </c>
      <c r="W412" s="21">
        <v>1.4354</v>
      </c>
      <c r="X412" s="21">
        <v>1.7657</v>
      </c>
      <c r="Y412" s="21">
        <v>2.2027000000000001</v>
      </c>
      <c r="Z412" s="21">
        <v>2.5177</v>
      </c>
      <c r="AA412" s="21">
        <v>3.0154000000000001</v>
      </c>
      <c r="AB412" s="21">
        <v>3.5470000000000002</v>
      </c>
      <c r="AC412" s="21">
        <v>3.7153</v>
      </c>
      <c r="AD412" s="21">
        <v>4.2409999999999997</v>
      </c>
      <c r="AE412" s="21">
        <v>4.5423999999999998</v>
      </c>
      <c r="AF412" s="21">
        <v>4.5042</v>
      </c>
      <c r="AG412" s="21">
        <v>4.5606</v>
      </c>
      <c r="AH412" s="16" t="s">
        <v>15</v>
      </c>
      <c r="AI412" s="16" t="s">
        <v>15</v>
      </c>
      <c r="AJ412" s="16" t="s">
        <v>15</v>
      </c>
      <c r="AK412" s="16" t="s">
        <v>15</v>
      </c>
      <c r="AL412" s="16" t="s">
        <v>15</v>
      </c>
      <c r="AM412" s="16" t="s">
        <v>15</v>
      </c>
      <c r="AN412" s="16" t="s">
        <v>15</v>
      </c>
      <c r="AO412" s="16">
        <v>43.601953601953603</v>
      </c>
      <c r="AP412" s="16">
        <v>49.706609017912292</v>
      </c>
      <c r="AQ412" s="16">
        <v>18.491335372069319</v>
      </c>
      <c r="AR412" s="16">
        <v>70.707070707070713</v>
      </c>
      <c r="AS412" s="16">
        <v>74.712643678160916</v>
      </c>
      <c r="AT412" s="16">
        <v>64.81481481481481</v>
      </c>
      <c r="AU412" s="16">
        <v>61.904761904761905</v>
      </c>
      <c r="AV412" s="16">
        <v>144.44444444444443</v>
      </c>
      <c r="AW412" s="16">
        <v>129.62962962962962</v>
      </c>
      <c r="AX412" s="9"/>
      <c r="AY412" s="5">
        <v>0.44009647700000004</v>
      </c>
      <c r="AZ412" s="5">
        <v>0.64903215800000003</v>
      </c>
      <c r="BA412" s="5">
        <v>0.5605354090000001</v>
      </c>
    </row>
    <row r="413" spans="1:53" x14ac:dyDescent="0.2">
      <c r="A413" t="s">
        <v>410</v>
      </c>
      <c r="B413" s="16" t="s">
        <v>15</v>
      </c>
      <c r="C413" s="16" t="s">
        <v>15</v>
      </c>
      <c r="D413" s="16" t="s">
        <v>15</v>
      </c>
      <c r="E413" s="16" t="s">
        <v>15</v>
      </c>
      <c r="F413" s="16" t="s">
        <v>15</v>
      </c>
      <c r="G413" s="16" t="s">
        <v>15</v>
      </c>
      <c r="H413" s="16" t="s">
        <v>15</v>
      </c>
      <c r="I413" s="16" t="s">
        <v>15</v>
      </c>
      <c r="J413" s="16" t="s">
        <v>15</v>
      </c>
      <c r="K413" s="16">
        <v>0.19</v>
      </c>
      <c r="L413" s="16">
        <v>0.31</v>
      </c>
      <c r="M413" s="16">
        <v>0.21</v>
      </c>
      <c r="N413" s="16">
        <v>0.18</v>
      </c>
      <c r="O413" s="16">
        <v>0.32</v>
      </c>
      <c r="P413" s="16">
        <v>0.3</v>
      </c>
      <c r="Q413" s="16" t="s">
        <v>15</v>
      </c>
      <c r="R413" s="21" t="s">
        <v>15</v>
      </c>
      <c r="S413" s="21" t="s">
        <v>15</v>
      </c>
      <c r="T413" s="21" t="s">
        <v>15</v>
      </c>
      <c r="U413" s="21" t="s">
        <v>15</v>
      </c>
      <c r="V413" s="21" t="s">
        <v>15</v>
      </c>
      <c r="W413" s="21" t="s">
        <v>15</v>
      </c>
      <c r="X413" s="21">
        <v>1.3694999999999999</v>
      </c>
      <c r="Y413" s="21">
        <v>1.6753</v>
      </c>
      <c r="Z413" s="21">
        <v>1.4851000000000001</v>
      </c>
      <c r="AA413" s="21">
        <v>1.9001999999999999</v>
      </c>
      <c r="AB413" s="21">
        <v>2.3146</v>
      </c>
      <c r="AC413" s="21">
        <v>2.3771</v>
      </c>
      <c r="AD413" s="21">
        <v>2.4405999999999999</v>
      </c>
      <c r="AE413" s="21">
        <v>2.8510999999999997</v>
      </c>
      <c r="AF413" s="21">
        <v>2.7951999999999999</v>
      </c>
      <c r="AG413" s="21">
        <v>4.2202000000000002</v>
      </c>
      <c r="AH413" s="16" t="s">
        <v>15</v>
      </c>
      <c r="AI413" s="16" t="s">
        <v>15</v>
      </c>
      <c r="AJ413" s="16" t="s">
        <v>15</v>
      </c>
      <c r="AK413" s="16" t="s">
        <v>15</v>
      </c>
      <c r="AL413" s="16" t="s">
        <v>15</v>
      </c>
      <c r="AM413" s="16" t="s">
        <v>15</v>
      </c>
      <c r="AN413" s="16" t="s">
        <v>15</v>
      </c>
      <c r="AO413" s="16" t="s">
        <v>15</v>
      </c>
      <c r="AP413" s="16" t="s">
        <v>15</v>
      </c>
      <c r="AQ413" s="16">
        <v>38.775510204081634</v>
      </c>
      <c r="AR413" s="16">
        <v>52.542372881355938</v>
      </c>
      <c r="AS413" s="16">
        <v>56.756756756756758</v>
      </c>
      <c r="AT413" s="16">
        <v>64.285714285714278</v>
      </c>
      <c r="AU413" s="16">
        <v>54.237288135593218</v>
      </c>
      <c r="AV413" s="16">
        <v>-88.783663805859732</v>
      </c>
      <c r="AW413" s="16" t="s">
        <v>15</v>
      </c>
      <c r="AX413" s="9"/>
      <c r="AY413" s="5">
        <v>0.63897364899999998</v>
      </c>
      <c r="AZ413" s="5">
        <v>1.07010143</v>
      </c>
      <c r="BA413" s="5">
        <v>0.98508747500000005</v>
      </c>
    </row>
    <row r="414" spans="1:53" x14ac:dyDescent="0.2">
      <c r="A414" t="s">
        <v>411</v>
      </c>
      <c r="B414" s="16">
        <v>5</v>
      </c>
      <c r="C414" s="16">
        <v>6</v>
      </c>
      <c r="D414" s="16">
        <v>10</v>
      </c>
      <c r="E414" s="16">
        <v>10</v>
      </c>
      <c r="F414" s="16">
        <v>11</v>
      </c>
      <c r="G414" s="16">
        <v>12</v>
      </c>
      <c r="H414" s="16">
        <v>12</v>
      </c>
      <c r="I414" s="16">
        <v>12</v>
      </c>
      <c r="J414" s="16">
        <v>12</v>
      </c>
      <c r="K414" s="16">
        <v>12</v>
      </c>
      <c r="L414" s="16">
        <v>12</v>
      </c>
      <c r="M414" s="16">
        <v>12</v>
      </c>
      <c r="N414" s="16">
        <v>12</v>
      </c>
      <c r="O414" s="16">
        <v>12</v>
      </c>
      <c r="P414" s="16">
        <v>16</v>
      </c>
      <c r="Q414" s="16">
        <v>8</v>
      </c>
      <c r="R414" s="21">
        <v>78.671999999999997</v>
      </c>
      <c r="S414" s="21">
        <v>95.664000000000001</v>
      </c>
      <c r="T414" s="21">
        <v>110.8057</v>
      </c>
      <c r="U414" s="21">
        <v>76.487799999999993</v>
      </c>
      <c r="V414" s="21">
        <v>100.75700000000001</v>
      </c>
      <c r="W414" s="21">
        <v>130.5361</v>
      </c>
      <c r="X414" s="21">
        <v>158.0128</v>
      </c>
      <c r="Y414" s="21">
        <v>189.4777</v>
      </c>
      <c r="Z414" s="21">
        <v>208.27780000000001</v>
      </c>
      <c r="AA414" s="21">
        <v>272.92649999999998</v>
      </c>
      <c r="AB414" s="21">
        <v>374.68110000000001</v>
      </c>
      <c r="AC414" s="21">
        <v>423.48860000000002</v>
      </c>
      <c r="AD414" s="21">
        <v>557.81690000000003</v>
      </c>
      <c r="AE414" s="21">
        <v>618.55039999999997</v>
      </c>
      <c r="AF414" s="21">
        <v>801.39440000000002</v>
      </c>
      <c r="AG414" s="21">
        <v>926.91589999999997</v>
      </c>
      <c r="AH414" s="16">
        <v>36.603221083455345</v>
      </c>
      <c r="AI414" s="16">
        <v>40.133779264214049</v>
      </c>
      <c r="AJ414" s="16">
        <v>41.858518208455422</v>
      </c>
      <c r="AK414" s="16">
        <v>51.679586563307488</v>
      </c>
      <c r="AL414" s="16">
        <v>34.013605442176868</v>
      </c>
      <c r="AM414" s="16">
        <v>40.336134453781511</v>
      </c>
      <c r="AN414" s="16">
        <v>32.485110990795881</v>
      </c>
      <c r="AO414" s="16">
        <v>31.821797931583134</v>
      </c>
      <c r="AP414" s="16">
        <v>20.030045067601403</v>
      </c>
      <c r="AQ414" s="16">
        <v>16.222793024198999</v>
      </c>
      <c r="AR414" s="16">
        <v>12.760527435133984</v>
      </c>
      <c r="AS414" s="16">
        <v>16.286644951140065</v>
      </c>
      <c r="AT414" s="16">
        <v>14.255167498218102</v>
      </c>
      <c r="AU414" s="16">
        <v>14.140938015555033</v>
      </c>
      <c r="AV414" s="16">
        <v>16.872297796056102</v>
      </c>
      <c r="AW414" s="16">
        <v>7.2319652865666244</v>
      </c>
      <c r="AX414" s="9"/>
      <c r="AY414" s="5">
        <v>0.37898244710000001</v>
      </c>
      <c r="AZ414" s="5">
        <v>0.70836132800000007</v>
      </c>
      <c r="BA414" s="5">
        <v>0.70254626399999998</v>
      </c>
    </row>
    <row r="415" spans="1:53" x14ac:dyDescent="0.2">
      <c r="A415" t="s">
        <v>412</v>
      </c>
      <c r="B415" s="16">
        <v>1.5</v>
      </c>
      <c r="C415" s="16">
        <v>1.75</v>
      </c>
      <c r="D415" s="16">
        <v>2</v>
      </c>
      <c r="E415" s="16">
        <v>2</v>
      </c>
      <c r="F415" s="16">
        <v>2.1</v>
      </c>
      <c r="G415" s="16">
        <v>2.1</v>
      </c>
      <c r="H415" s="16">
        <v>3.3</v>
      </c>
      <c r="I415" s="16">
        <v>3.35</v>
      </c>
      <c r="J415" s="16">
        <v>2.25</v>
      </c>
      <c r="K415" s="16">
        <v>2.25</v>
      </c>
      <c r="L415" s="16">
        <v>2.27</v>
      </c>
      <c r="M415" s="16">
        <v>2.27</v>
      </c>
      <c r="N415" s="16">
        <v>2.27</v>
      </c>
      <c r="O415" s="16">
        <v>2.27</v>
      </c>
      <c r="P415" s="16">
        <v>2.35</v>
      </c>
      <c r="Q415" s="16">
        <v>2.35</v>
      </c>
      <c r="R415" s="21">
        <v>15.5684</v>
      </c>
      <c r="S415" s="21">
        <v>17.0593</v>
      </c>
      <c r="T415" s="21">
        <v>19.633099999999999</v>
      </c>
      <c r="U415" s="21">
        <v>21.716799999999999</v>
      </c>
      <c r="V415" s="21">
        <v>23.927900000000001</v>
      </c>
      <c r="W415" s="21">
        <v>25.848099999999999</v>
      </c>
      <c r="X415" s="21">
        <v>28.258299999999998</v>
      </c>
      <c r="Y415" s="21">
        <v>30.706299999999999</v>
      </c>
      <c r="Z415" s="21">
        <v>32.158700000000003</v>
      </c>
      <c r="AA415" s="21">
        <v>33.052999999999997</v>
      </c>
      <c r="AB415" s="21">
        <v>36.528300000000002</v>
      </c>
      <c r="AC415" s="21">
        <v>40.198999999999998</v>
      </c>
      <c r="AD415" s="21">
        <v>41.918399999999998</v>
      </c>
      <c r="AE415" s="21">
        <v>41.51</v>
      </c>
      <c r="AF415" s="21">
        <v>42.9803</v>
      </c>
      <c r="AG415" s="21">
        <v>43.6312</v>
      </c>
      <c r="AH415" s="16">
        <v>46.012269938650306</v>
      </c>
      <c r="AI415" s="16">
        <v>46.791443850267378</v>
      </c>
      <c r="AJ415" s="16">
        <v>44.704725289463099</v>
      </c>
      <c r="AK415" s="16">
        <v>47.846889952153113</v>
      </c>
      <c r="AL415" s="16">
        <v>49.881235154394304</v>
      </c>
      <c r="AM415" s="16">
        <v>52.238805970149258</v>
      </c>
      <c r="AN415" s="16">
        <v>73.660714285714278</v>
      </c>
      <c r="AO415" s="16">
        <v>72.043010752688161</v>
      </c>
      <c r="AP415" s="16">
        <v>62.5</v>
      </c>
      <c r="AQ415" s="16">
        <v>67.365269461077844</v>
      </c>
      <c r="AR415" s="16">
        <v>42.589118198874296</v>
      </c>
      <c r="AS415" s="16">
        <v>50.556792873051229</v>
      </c>
      <c r="AT415" s="16">
        <v>52.424942263279448</v>
      </c>
      <c r="AU415" s="16">
        <v>103.18181818181817</v>
      </c>
      <c r="AV415" s="16">
        <v>55.294117647058826</v>
      </c>
      <c r="AW415" s="16">
        <v>55.819477434679335</v>
      </c>
      <c r="AX415" s="9"/>
      <c r="AY415" s="5">
        <v>0.61815279599999995</v>
      </c>
      <c r="AZ415" s="5">
        <v>0.56019538400000002</v>
      </c>
      <c r="BA415" s="5">
        <v>0.54970157600000003</v>
      </c>
    </row>
    <row r="416" spans="1:53" x14ac:dyDescent="0.2">
      <c r="A416" t="s">
        <v>413</v>
      </c>
      <c r="B416" s="16" t="s">
        <v>15</v>
      </c>
      <c r="C416" s="16">
        <v>8.0500000000000002E-2</v>
      </c>
      <c r="D416" s="16">
        <v>0.16089999999999999</v>
      </c>
      <c r="E416" s="16">
        <v>0.16089999999999999</v>
      </c>
      <c r="F416" s="16">
        <v>0.16089999999999999</v>
      </c>
      <c r="G416" s="16" t="s">
        <v>15</v>
      </c>
      <c r="H416" s="16" t="s">
        <v>15</v>
      </c>
      <c r="I416" s="16" t="s">
        <v>15</v>
      </c>
      <c r="J416" s="16" t="s">
        <v>15</v>
      </c>
      <c r="K416" s="16" t="s">
        <v>15</v>
      </c>
      <c r="L416" s="16" t="s">
        <v>15</v>
      </c>
      <c r="M416" s="16" t="s">
        <v>15</v>
      </c>
      <c r="N416" s="16" t="s">
        <v>15</v>
      </c>
      <c r="O416" s="16" t="s">
        <v>15</v>
      </c>
      <c r="P416" s="16" t="s">
        <v>15</v>
      </c>
      <c r="Q416" s="16" t="s">
        <v>15</v>
      </c>
      <c r="R416" s="21">
        <v>1.5528</v>
      </c>
      <c r="S416" s="21">
        <v>2.0169999999999999</v>
      </c>
      <c r="T416" s="21">
        <v>2.1983999999999999</v>
      </c>
      <c r="U416" s="21">
        <v>2.3500999999999999</v>
      </c>
      <c r="V416" s="21">
        <v>2.4374000000000002</v>
      </c>
      <c r="W416" s="21">
        <v>2.1665999999999999</v>
      </c>
      <c r="X416" s="21">
        <v>1.7658</v>
      </c>
      <c r="Y416" s="21">
        <v>1.4434</v>
      </c>
      <c r="Z416" s="21">
        <v>1.1234999999999999</v>
      </c>
      <c r="AA416" s="21">
        <v>0.74509999999999998</v>
      </c>
      <c r="AB416" s="21">
        <v>0.69099999999999995</v>
      </c>
      <c r="AC416" s="21">
        <v>1.1320999999999999</v>
      </c>
      <c r="AD416" s="21">
        <v>1.4226000000000001</v>
      </c>
      <c r="AE416" s="21">
        <v>1.4938</v>
      </c>
      <c r="AF416" s="21">
        <v>0.88270000000000004</v>
      </c>
      <c r="AG416" s="21">
        <v>0.39829999999999999</v>
      </c>
      <c r="AH416" s="16" t="s">
        <v>15</v>
      </c>
      <c r="AI416" s="16">
        <v>14.344262295081966</v>
      </c>
      <c r="AJ416" s="16">
        <v>32.109359409299536</v>
      </c>
      <c r="AK416" s="16">
        <v>49.629858112276374</v>
      </c>
      <c r="AL416" s="16">
        <v>62.485436893203868</v>
      </c>
      <c r="AM416" s="16" t="s">
        <v>15</v>
      </c>
      <c r="AN416" s="16" t="s">
        <v>15</v>
      </c>
      <c r="AO416" s="16" t="s">
        <v>15</v>
      </c>
      <c r="AP416" s="16" t="s">
        <v>15</v>
      </c>
      <c r="AQ416" s="16" t="s">
        <v>15</v>
      </c>
      <c r="AR416" s="16" t="s">
        <v>15</v>
      </c>
      <c r="AS416" s="16" t="s">
        <v>15</v>
      </c>
      <c r="AT416" s="16" t="s">
        <v>15</v>
      </c>
      <c r="AU416" s="16" t="s">
        <v>15</v>
      </c>
      <c r="AV416" s="16" t="s">
        <v>15</v>
      </c>
      <c r="AW416" s="16" t="s">
        <v>15</v>
      </c>
      <c r="AX416" s="9"/>
      <c r="AY416" s="5">
        <v>0.82721135499999998</v>
      </c>
      <c r="AZ416" s="5">
        <v>1.1423220700000001</v>
      </c>
      <c r="BA416" s="5">
        <v>1.29585726</v>
      </c>
    </row>
    <row r="417" spans="1:53" x14ac:dyDescent="0.2">
      <c r="A417" t="s">
        <v>414</v>
      </c>
      <c r="B417" s="16">
        <v>0.4</v>
      </c>
      <c r="C417" s="16">
        <v>0.45</v>
      </c>
      <c r="D417" s="16">
        <v>0.69750000000000001</v>
      </c>
      <c r="E417" s="16">
        <v>2.5</v>
      </c>
      <c r="F417" s="16">
        <v>1.5</v>
      </c>
      <c r="G417" s="16">
        <v>1.5</v>
      </c>
      <c r="H417" s="16" t="s">
        <v>15</v>
      </c>
      <c r="I417" s="16" t="s">
        <v>15</v>
      </c>
      <c r="J417" s="16" t="s">
        <v>15</v>
      </c>
      <c r="K417" s="16" t="s">
        <v>15</v>
      </c>
      <c r="L417" s="16" t="s">
        <v>15</v>
      </c>
      <c r="M417" s="16" t="s">
        <v>15</v>
      </c>
      <c r="N417" s="16">
        <v>0.1</v>
      </c>
      <c r="O417" s="16">
        <v>0.05</v>
      </c>
      <c r="P417" s="16" t="s">
        <v>15</v>
      </c>
      <c r="Q417" s="16" t="s">
        <v>15</v>
      </c>
      <c r="R417" s="21">
        <v>9.4838000000000005</v>
      </c>
      <c r="S417" s="21">
        <v>11.985799999999999</v>
      </c>
      <c r="T417" s="21">
        <v>16.313099999999999</v>
      </c>
      <c r="U417" s="21">
        <v>21.590599999999998</v>
      </c>
      <c r="V417" s="21">
        <v>22.201000000000001</v>
      </c>
      <c r="W417" s="21">
        <v>25.440300000000001</v>
      </c>
      <c r="X417" s="21">
        <v>23.685099999999998</v>
      </c>
      <c r="Y417" s="21">
        <v>17.386800000000001</v>
      </c>
      <c r="Z417" s="21">
        <v>15.8956</v>
      </c>
      <c r="AA417" s="21">
        <v>15.470700000000001</v>
      </c>
      <c r="AB417" s="21">
        <v>12.928599999999999</v>
      </c>
      <c r="AC417" s="21">
        <v>11.198700000000001</v>
      </c>
      <c r="AD417" s="21">
        <v>11.722</v>
      </c>
      <c r="AE417" s="21">
        <v>12.9556</v>
      </c>
      <c r="AF417" s="21">
        <v>11.1381</v>
      </c>
      <c r="AG417" s="21">
        <v>10.7652</v>
      </c>
      <c r="AH417" s="16">
        <v>21.378941742383752</v>
      </c>
      <c r="AI417" s="16">
        <v>47.169811320754718</v>
      </c>
      <c r="AJ417" s="16">
        <v>12.576631806707535</v>
      </c>
      <c r="AK417" s="16">
        <v>34.530386740331494</v>
      </c>
      <c r="AL417" s="16">
        <v>32.397408207343418</v>
      </c>
      <c r="AM417" s="16">
        <v>26.041666666666668</v>
      </c>
      <c r="AN417" s="16" t="s">
        <v>15</v>
      </c>
      <c r="AO417" s="16" t="s">
        <v>15</v>
      </c>
      <c r="AP417" s="16" t="s">
        <v>15</v>
      </c>
      <c r="AQ417" s="16" t="s">
        <v>15</v>
      </c>
      <c r="AR417" s="16" t="s">
        <v>15</v>
      </c>
      <c r="AS417" s="16" t="s">
        <v>15</v>
      </c>
      <c r="AT417" s="16">
        <v>22.72727272727273</v>
      </c>
      <c r="AU417" s="16">
        <v>9.433962264150944</v>
      </c>
      <c r="AV417" s="16" t="s">
        <v>15</v>
      </c>
      <c r="AW417" s="16" t="s">
        <v>15</v>
      </c>
      <c r="AX417" s="9"/>
      <c r="AY417" s="5">
        <v>0.80213519799999999</v>
      </c>
      <c r="AZ417" s="5">
        <v>0.91392148200000012</v>
      </c>
      <c r="BA417" s="5">
        <v>0.9853663290000001</v>
      </c>
    </row>
    <row r="418" spans="1:53" x14ac:dyDescent="0.2">
      <c r="A418" t="s">
        <v>415</v>
      </c>
      <c r="B418" s="16" t="s">
        <v>15</v>
      </c>
      <c r="C418" s="16" t="s">
        <v>15</v>
      </c>
      <c r="D418" s="16" t="s">
        <v>15</v>
      </c>
      <c r="E418" s="16" t="s">
        <v>15</v>
      </c>
      <c r="F418" s="16" t="s">
        <v>15</v>
      </c>
      <c r="G418" s="16" t="s">
        <v>15</v>
      </c>
      <c r="H418" s="16" t="s">
        <v>15</v>
      </c>
      <c r="I418" s="16" t="s">
        <v>15</v>
      </c>
      <c r="J418" s="16" t="s">
        <v>15</v>
      </c>
      <c r="K418" s="16" t="s">
        <v>15</v>
      </c>
      <c r="L418" s="16" t="s">
        <v>15</v>
      </c>
      <c r="M418" s="16" t="s">
        <v>15</v>
      </c>
      <c r="N418" s="16" t="s">
        <v>15</v>
      </c>
      <c r="O418" s="16" t="s">
        <v>15</v>
      </c>
      <c r="P418" s="16" t="s">
        <v>15</v>
      </c>
      <c r="Q418" s="16" t="s">
        <v>15</v>
      </c>
      <c r="R418" s="21" t="s">
        <v>15</v>
      </c>
      <c r="S418" s="21">
        <v>0.4118</v>
      </c>
      <c r="T418" s="21">
        <v>0.41520000000000001</v>
      </c>
      <c r="U418" s="21">
        <v>0.42899999999999999</v>
      </c>
      <c r="V418" s="21">
        <v>0.51929999999999998</v>
      </c>
      <c r="W418" s="21">
        <v>0.42009999999999997</v>
      </c>
      <c r="X418" s="21">
        <v>0.85960000000000003</v>
      </c>
      <c r="Y418" s="21">
        <v>0.874</v>
      </c>
      <c r="Z418" s="21">
        <v>0.95320000000000005</v>
      </c>
      <c r="AA418" s="21">
        <v>0.73240000000000005</v>
      </c>
      <c r="AB418" s="21">
        <v>0.40460000000000002</v>
      </c>
      <c r="AC418" s="21">
        <v>0.192</v>
      </c>
      <c r="AD418" s="21">
        <v>0.4345</v>
      </c>
      <c r="AE418" s="21">
        <v>0.36570000000000003</v>
      </c>
      <c r="AF418" s="21">
        <v>-1.7299999999999999E-2</v>
      </c>
      <c r="AG418" s="21">
        <v>-0.44040000000000001</v>
      </c>
      <c r="AH418" s="16" t="s">
        <v>15</v>
      </c>
      <c r="AI418" s="16" t="s">
        <v>15</v>
      </c>
      <c r="AJ418" s="16" t="s">
        <v>15</v>
      </c>
      <c r="AK418" s="16" t="s">
        <v>15</v>
      </c>
      <c r="AL418" s="16" t="s">
        <v>15</v>
      </c>
      <c r="AM418" s="16" t="s">
        <v>15</v>
      </c>
      <c r="AN418" s="16" t="s">
        <v>15</v>
      </c>
      <c r="AO418" s="16" t="s">
        <v>15</v>
      </c>
      <c r="AP418" s="16" t="s">
        <v>15</v>
      </c>
      <c r="AQ418" s="16" t="s">
        <v>15</v>
      </c>
      <c r="AR418" s="16" t="s">
        <v>15</v>
      </c>
      <c r="AS418" s="16" t="s">
        <v>15</v>
      </c>
      <c r="AT418" s="16" t="s">
        <v>15</v>
      </c>
      <c r="AU418" s="16" t="s">
        <v>15</v>
      </c>
      <c r="AV418" s="16" t="s">
        <v>15</v>
      </c>
      <c r="AW418" s="16" t="s">
        <v>15</v>
      </c>
      <c r="AX418" s="9"/>
      <c r="AY418" s="5" t="s">
        <v>15</v>
      </c>
      <c r="AZ418" s="5">
        <v>1.65498195</v>
      </c>
      <c r="BA418" s="5">
        <v>1.5068007300000001</v>
      </c>
    </row>
    <row r="419" spans="1:53" x14ac:dyDescent="0.2">
      <c r="A419" t="s">
        <v>416</v>
      </c>
      <c r="B419" s="16" t="s">
        <v>15</v>
      </c>
      <c r="C419" s="16" t="s">
        <v>15</v>
      </c>
      <c r="D419" s="16" t="s">
        <v>15</v>
      </c>
      <c r="E419" s="16" t="s">
        <v>15</v>
      </c>
      <c r="F419" s="16" t="s">
        <v>15</v>
      </c>
      <c r="G419" s="16" t="s">
        <v>15</v>
      </c>
      <c r="H419" s="16" t="s">
        <v>15</v>
      </c>
      <c r="I419" s="16" t="s">
        <v>15</v>
      </c>
      <c r="J419" s="16" t="s">
        <v>15</v>
      </c>
      <c r="K419" s="16" t="s">
        <v>15</v>
      </c>
      <c r="L419" s="16" t="s">
        <v>15</v>
      </c>
      <c r="M419" s="16" t="s">
        <v>15</v>
      </c>
      <c r="N419" s="16">
        <v>3.2000000000000001E-2</v>
      </c>
      <c r="O419" s="16">
        <v>4.8300000000000003E-2</v>
      </c>
      <c r="P419" s="16">
        <v>5.4999999999999997E-3</v>
      </c>
      <c r="Q419" s="16">
        <v>8.0999999999999996E-3</v>
      </c>
      <c r="R419" s="21" t="s">
        <v>15</v>
      </c>
      <c r="S419" s="21" t="s">
        <v>15</v>
      </c>
      <c r="T419" s="21" t="s">
        <v>15</v>
      </c>
      <c r="U419" s="21" t="s">
        <v>15</v>
      </c>
      <c r="V419" s="21" t="s">
        <v>15</v>
      </c>
      <c r="W419" s="21" t="s">
        <v>15</v>
      </c>
      <c r="X419" s="21" t="s">
        <v>15</v>
      </c>
      <c r="Y419" s="21" t="s">
        <v>15</v>
      </c>
      <c r="Z419" s="21" t="s">
        <v>15</v>
      </c>
      <c r="AA419" s="21" t="s">
        <v>15</v>
      </c>
      <c r="AB419" s="21" t="s">
        <v>15</v>
      </c>
      <c r="AC419" s="21">
        <v>0.97399999999999998</v>
      </c>
      <c r="AD419" s="21">
        <v>1.7262999999999999</v>
      </c>
      <c r="AE419" s="21">
        <v>1.7385999999999999</v>
      </c>
      <c r="AF419" s="21">
        <v>1.7015</v>
      </c>
      <c r="AG419" s="21">
        <v>1.7873000000000001</v>
      </c>
      <c r="AH419" s="16" t="s">
        <v>15</v>
      </c>
      <c r="AI419" s="16" t="s">
        <v>15</v>
      </c>
      <c r="AJ419" s="16" t="s">
        <v>15</v>
      </c>
      <c r="AK419" s="16" t="s">
        <v>15</v>
      </c>
      <c r="AL419" s="16" t="s">
        <v>15</v>
      </c>
      <c r="AM419" s="16" t="s">
        <v>15</v>
      </c>
      <c r="AN419" s="16" t="s">
        <v>15</v>
      </c>
      <c r="AO419" s="16" t="s">
        <v>15</v>
      </c>
      <c r="AP419" s="16" t="s">
        <v>15</v>
      </c>
      <c r="AQ419" s="16" t="s">
        <v>15</v>
      </c>
      <c r="AR419" s="16" t="s">
        <v>15</v>
      </c>
      <c r="AS419" s="16" t="s">
        <v>15</v>
      </c>
      <c r="AT419" s="16">
        <v>9.5351609058402857</v>
      </c>
      <c r="AU419" s="16">
        <v>110.0227790432802</v>
      </c>
      <c r="AV419" s="16">
        <v>62.499999999999986</v>
      </c>
      <c r="AW419" s="16">
        <v>6.3829787234042552</v>
      </c>
      <c r="AX419" s="9"/>
      <c r="AY419" s="5">
        <v>0.91877797699999997</v>
      </c>
      <c r="AZ419" s="5">
        <v>0.98718638399999992</v>
      </c>
      <c r="BA419" s="5">
        <v>0.98936535800000014</v>
      </c>
    </row>
    <row r="420" spans="1:53" x14ac:dyDescent="0.2">
      <c r="A420" t="s">
        <v>417</v>
      </c>
      <c r="B420" s="16" t="s">
        <v>15</v>
      </c>
      <c r="C420" s="16" t="s">
        <v>15</v>
      </c>
      <c r="D420" s="16" t="s">
        <v>15</v>
      </c>
      <c r="E420" s="16" t="s">
        <v>15</v>
      </c>
      <c r="F420" s="16" t="s">
        <v>15</v>
      </c>
      <c r="G420" s="16" t="s">
        <v>15</v>
      </c>
      <c r="H420" s="16" t="s">
        <v>15</v>
      </c>
      <c r="I420" s="16" t="s">
        <v>15</v>
      </c>
      <c r="J420" s="16" t="s">
        <v>15</v>
      </c>
      <c r="K420" s="16" t="s">
        <v>15</v>
      </c>
      <c r="L420" s="16" t="s">
        <v>15</v>
      </c>
      <c r="M420" s="16" t="s">
        <v>15</v>
      </c>
      <c r="N420" s="16" t="s">
        <v>15</v>
      </c>
      <c r="O420" s="16" t="s">
        <v>15</v>
      </c>
      <c r="P420" s="16" t="s">
        <v>15</v>
      </c>
      <c r="Q420" s="16">
        <v>0.55000000000000004</v>
      </c>
      <c r="R420" s="21" t="s">
        <v>15</v>
      </c>
      <c r="S420" s="21" t="s">
        <v>15</v>
      </c>
      <c r="T420" s="21" t="s">
        <v>15</v>
      </c>
      <c r="U420" s="21" t="s">
        <v>15</v>
      </c>
      <c r="V420" s="21" t="s">
        <v>15</v>
      </c>
      <c r="W420" s="21" t="s">
        <v>15</v>
      </c>
      <c r="X420" s="21" t="s">
        <v>15</v>
      </c>
      <c r="Y420" s="21" t="s">
        <v>15</v>
      </c>
      <c r="Z420" s="21" t="s">
        <v>15</v>
      </c>
      <c r="AA420" s="21" t="s">
        <v>15</v>
      </c>
      <c r="AB420" s="21" t="s">
        <v>15</v>
      </c>
      <c r="AC420" s="21" t="s">
        <v>15</v>
      </c>
      <c r="AD420" s="21" t="s">
        <v>15</v>
      </c>
      <c r="AE420" s="21">
        <v>1.2021999999999999</v>
      </c>
      <c r="AF420" s="21">
        <v>4.9675000000000002</v>
      </c>
      <c r="AG420" s="21">
        <v>5.3033000000000001</v>
      </c>
      <c r="AH420" s="16" t="s">
        <v>15</v>
      </c>
      <c r="AI420" s="16" t="s">
        <v>15</v>
      </c>
      <c r="AJ420" s="16" t="s">
        <v>15</v>
      </c>
      <c r="AK420" s="16" t="s">
        <v>15</v>
      </c>
      <c r="AL420" s="16" t="s">
        <v>15</v>
      </c>
      <c r="AM420" s="16" t="s">
        <v>15</v>
      </c>
      <c r="AN420" s="16" t="s">
        <v>15</v>
      </c>
      <c r="AO420" s="16" t="s">
        <v>15</v>
      </c>
      <c r="AP420" s="16" t="s">
        <v>15</v>
      </c>
      <c r="AQ420" s="16" t="s">
        <v>15</v>
      </c>
      <c r="AR420" s="16" t="s">
        <v>15</v>
      </c>
      <c r="AS420" s="16" t="s">
        <v>15</v>
      </c>
      <c r="AT420" s="16" t="s">
        <v>15</v>
      </c>
      <c r="AU420" s="16" t="s">
        <v>15</v>
      </c>
      <c r="AV420" s="16" t="s">
        <v>15</v>
      </c>
      <c r="AW420" s="16">
        <v>71.428571428571431</v>
      </c>
      <c r="AX420" s="9"/>
      <c r="AY420" s="5">
        <v>0.66136712600000003</v>
      </c>
      <c r="AZ420" s="5">
        <v>0.94381205800000001</v>
      </c>
      <c r="BA420" s="5">
        <v>0.94381205800000001</v>
      </c>
    </row>
    <row r="421" spans="1:53" x14ac:dyDescent="0.2">
      <c r="A421" t="s">
        <v>418</v>
      </c>
      <c r="B421" s="16" t="s">
        <v>15</v>
      </c>
      <c r="C421" s="16" t="s">
        <v>15</v>
      </c>
      <c r="D421" s="16">
        <v>4.3400000000000001E-2</v>
      </c>
      <c r="E421" s="16">
        <v>3.09E-2</v>
      </c>
      <c r="F421" s="16" t="s">
        <v>15</v>
      </c>
      <c r="G421" s="16" t="s">
        <v>15</v>
      </c>
      <c r="H421" s="16">
        <v>7.9000000000000008E-3</v>
      </c>
      <c r="I421" s="16" t="s">
        <v>15</v>
      </c>
      <c r="J421" s="16" t="s">
        <v>15</v>
      </c>
      <c r="K421" s="16" t="s">
        <v>15</v>
      </c>
      <c r="L421" s="16" t="s">
        <v>15</v>
      </c>
      <c r="M421" s="16" t="s">
        <v>15</v>
      </c>
      <c r="N421" s="16" t="s">
        <v>15</v>
      </c>
      <c r="O421" s="16">
        <v>5.5E-2</v>
      </c>
      <c r="P421" s="16">
        <v>7.0000000000000007E-2</v>
      </c>
      <c r="Q421" s="16" t="s">
        <v>15</v>
      </c>
      <c r="R421" s="21">
        <v>-0.47860000000000003</v>
      </c>
      <c r="S421" s="21">
        <v>0.59130000000000005</v>
      </c>
      <c r="T421" s="21">
        <v>0.88229999999999997</v>
      </c>
      <c r="U421" s="21">
        <v>0.96309999999999996</v>
      </c>
      <c r="V421" s="21">
        <v>0.83109999999999995</v>
      </c>
      <c r="W421" s="21">
        <v>0.83409999999999995</v>
      </c>
      <c r="X421" s="21">
        <v>0.89019999999999999</v>
      </c>
      <c r="Y421" s="21">
        <v>0.748</v>
      </c>
      <c r="Z421" s="21">
        <v>0.4289</v>
      </c>
      <c r="AA421" s="21">
        <v>0.1842</v>
      </c>
      <c r="AB421" s="21">
        <v>0.43390000000000001</v>
      </c>
      <c r="AC421" s="21">
        <v>0.64390000000000003</v>
      </c>
      <c r="AD421" s="21">
        <v>0.99039999999999995</v>
      </c>
      <c r="AE421" s="21">
        <v>1.2441</v>
      </c>
      <c r="AF421" s="21">
        <v>1.4278999999999999</v>
      </c>
      <c r="AG421" s="21">
        <v>1.4123000000000001</v>
      </c>
      <c r="AH421" s="16" t="s">
        <v>15</v>
      </c>
      <c r="AI421" s="16" t="s">
        <v>15</v>
      </c>
      <c r="AJ421" s="16">
        <v>17.99336650082919</v>
      </c>
      <c r="AK421" s="16">
        <v>25.75</v>
      </c>
      <c r="AL421" s="16" t="s">
        <v>15</v>
      </c>
      <c r="AM421" s="16" t="s">
        <v>15</v>
      </c>
      <c r="AN421" s="16">
        <v>17.136659436008678</v>
      </c>
      <c r="AO421" s="16" t="s">
        <v>15</v>
      </c>
      <c r="AP421" s="16" t="s">
        <v>15</v>
      </c>
      <c r="AQ421" s="16" t="s">
        <v>15</v>
      </c>
      <c r="AR421" s="16" t="s">
        <v>15</v>
      </c>
      <c r="AS421" s="16" t="s">
        <v>15</v>
      </c>
      <c r="AT421" s="16" t="s">
        <v>15</v>
      </c>
      <c r="AU421" s="16">
        <v>22</v>
      </c>
      <c r="AV421" s="16">
        <v>29.166666666666668</v>
      </c>
      <c r="AW421" s="16" t="s">
        <v>15</v>
      </c>
      <c r="AX421" s="9"/>
      <c r="AY421" s="5">
        <v>0.75896254200000002</v>
      </c>
      <c r="AZ421" s="5">
        <v>1.1303572100000001</v>
      </c>
      <c r="BA421" s="5">
        <v>1.04970797</v>
      </c>
    </row>
    <row r="422" spans="1:53" x14ac:dyDescent="0.2">
      <c r="A422" t="s">
        <v>419</v>
      </c>
      <c r="B422" s="16" t="s">
        <v>15</v>
      </c>
      <c r="C422" s="16" t="s">
        <v>15</v>
      </c>
      <c r="D422" s="16" t="s">
        <v>15</v>
      </c>
      <c r="E422" s="16" t="s">
        <v>15</v>
      </c>
      <c r="F422" s="16">
        <v>0.32</v>
      </c>
      <c r="G422" s="16">
        <v>0.4</v>
      </c>
      <c r="H422" s="16">
        <v>0.4</v>
      </c>
      <c r="I422" s="16">
        <v>0.42</v>
      </c>
      <c r="J422" s="16">
        <v>0.62</v>
      </c>
      <c r="K422" s="16">
        <v>0.65</v>
      </c>
      <c r="L422" s="16">
        <v>0.9</v>
      </c>
      <c r="M422" s="16">
        <v>0.9</v>
      </c>
      <c r="N422" s="16">
        <v>0.9</v>
      </c>
      <c r="O422" s="16">
        <v>1</v>
      </c>
      <c r="P422" s="16">
        <v>1.25</v>
      </c>
      <c r="Q422" s="16">
        <v>1.25</v>
      </c>
      <c r="R422" s="21">
        <v>1.2210000000000001</v>
      </c>
      <c r="S422" s="21">
        <v>1.4264000000000001</v>
      </c>
      <c r="T422" s="21">
        <v>2.0718000000000001</v>
      </c>
      <c r="U422" s="21">
        <v>2.1315</v>
      </c>
      <c r="V422" s="21">
        <v>4.5281000000000002</v>
      </c>
      <c r="W422" s="21">
        <v>4.9863999999999997</v>
      </c>
      <c r="X422" s="21">
        <v>5.5019</v>
      </c>
      <c r="Y422" s="21">
        <v>6.0349000000000004</v>
      </c>
      <c r="Z422" s="21">
        <v>7.1143999999999998</v>
      </c>
      <c r="AA422" s="21">
        <v>7.8765000000000001</v>
      </c>
      <c r="AB422" s="21">
        <v>9.3061000000000007</v>
      </c>
      <c r="AC422" s="21">
        <v>10.2126</v>
      </c>
      <c r="AD422" s="21">
        <v>11.043799999999999</v>
      </c>
      <c r="AE422" s="21">
        <v>12.1218</v>
      </c>
      <c r="AF422" s="21">
        <v>13.6494</v>
      </c>
      <c r="AG422" s="21">
        <v>14.8408</v>
      </c>
      <c r="AH422" s="16" t="s">
        <v>15</v>
      </c>
      <c r="AI422" s="16" t="s">
        <v>15</v>
      </c>
      <c r="AJ422" s="16" t="s">
        <v>15</v>
      </c>
      <c r="AK422" s="16" t="s">
        <v>15</v>
      </c>
      <c r="AL422" s="16">
        <v>13.333333333333334</v>
      </c>
      <c r="AM422" s="16">
        <v>51.282051282051292</v>
      </c>
      <c r="AN422" s="16">
        <v>43.478260869565219</v>
      </c>
      <c r="AO422" s="16">
        <v>45.652173913043477</v>
      </c>
      <c r="AP422" s="16">
        <v>40.259740259740255</v>
      </c>
      <c r="AQ422" s="16">
        <v>49.618320610687022</v>
      </c>
      <c r="AR422" s="16">
        <v>60.402684563758392</v>
      </c>
      <c r="AS422" s="16">
        <v>50.279329608938554</v>
      </c>
      <c r="AT422" s="16">
        <v>51.724137931034484</v>
      </c>
      <c r="AU422" s="16">
        <v>51.546391752577328</v>
      </c>
      <c r="AV422" s="16">
        <v>49.40711462450593</v>
      </c>
      <c r="AW422" s="16">
        <v>50.607287449392715</v>
      </c>
      <c r="AX422" s="9"/>
      <c r="AY422" s="5">
        <v>1.1722670500000001</v>
      </c>
      <c r="AZ422" s="5">
        <v>1.2208829200000002</v>
      </c>
      <c r="BA422" s="5">
        <v>1.0927440800000001</v>
      </c>
    </row>
    <row r="423" spans="1:53" x14ac:dyDescent="0.2">
      <c r="A423" t="s">
        <v>420</v>
      </c>
      <c r="B423" s="16" t="s">
        <v>15</v>
      </c>
      <c r="C423" s="16" t="s">
        <v>15</v>
      </c>
      <c r="D423" s="16" t="s">
        <v>15</v>
      </c>
      <c r="E423" s="16" t="s">
        <v>15</v>
      </c>
      <c r="F423" s="16" t="s">
        <v>15</v>
      </c>
      <c r="G423" s="16">
        <v>0.30430000000000001</v>
      </c>
      <c r="H423" s="16">
        <v>0.1522</v>
      </c>
      <c r="I423" s="16" t="s">
        <v>15</v>
      </c>
      <c r="J423" s="16">
        <v>0.60870000000000002</v>
      </c>
      <c r="K423" s="16" t="s">
        <v>15</v>
      </c>
      <c r="L423" s="16">
        <v>0.30430000000000001</v>
      </c>
      <c r="M423" s="16" t="s">
        <v>15</v>
      </c>
      <c r="N423" s="16" t="s">
        <v>15</v>
      </c>
      <c r="O423" s="16">
        <v>0.05</v>
      </c>
      <c r="P423" s="16">
        <v>0.25</v>
      </c>
      <c r="Q423" s="16">
        <v>0.25</v>
      </c>
      <c r="R423" s="21">
        <v>5.5427</v>
      </c>
      <c r="S423" s="21">
        <v>10.3428</v>
      </c>
      <c r="T423" s="21">
        <v>10.347200000000001</v>
      </c>
      <c r="U423" s="21">
        <v>12.023999999999999</v>
      </c>
      <c r="V423" s="21">
        <v>11.5878</v>
      </c>
      <c r="W423" s="21">
        <v>13.673400000000001</v>
      </c>
      <c r="X423" s="21">
        <v>14.8141</v>
      </c>
      <c r="Y423" s="21">
        <v>14.209</v>
      </c>
      <c r="Z423" s="21">
        <v>17.4878</v>
      </c>
      <c r="AA423" s="21">
        <v>12.3874</v>
      </c>
      <c r="AB423" s="21">
        <v>18.085799999999999</v>
      </c>
      <c r="AC423" s="21">
        <v>19.861599999999999</v>
      </c>
      <c r="AD423" s="21">
        <v>19.348500000000001</v>
      </c>
      <c r="AE423" s="21">
        <v>22.735299999999999</v>
      </c>
      <c r="AF423" s="21">
        <v>23.159600000000001</v>
      </c>
      <c r="AG423" s="21">
        <v>21.063300000000002</v>
      </c>
      <c r="AH423" s="16" t="s">
        <v>15</v>
      </c>
      <c r="AI423" s="16" t="s">
        <v>15</v>
      </c>
      <c r="AJ423" s="16" t="s">
        <v>15</v>
      </c>
      <c r="AK423" s="16" t="s">
        <v>15</v>
      </c>
      <c r="AL423" s="16" t="s">
        <v>15</v>
      </c>
      <c r="AM423" s="16">
        <v>14.617860402555605</v>
      </c>
      <c r="AN423" s="16">
        <v>10.505970870435561</v>
      </c>
      <c r="AO423" s="16" t="s">
        <v>15</v>
      </c>
      <c r="AP423" s="16">
        <v>17.699398098339682</v>
      </c>
      <c r="AQ423" s="16" t="s">
        <v>15</v>
      </c>
      <c r="AR423" s="16">
        <v>7.1621907877703768</v>
      </c>
      <c r="AS423" s="16" t="s">
        <v>15</v>
      </c>
      <c r="AT423" s="16" t="s">
        <v>15</v>
      </c>
      <c r="AU423" s="16">
        <v>2.5641025641025643</v>
      </c>
      <c r="AV423" s="16">
        <v>27.472527472527471</v>
      </c>
      <c r="AW423" s="16">
        <v>-14.367816091954023</v>
      </c>
      <c r="AX423" s="9"/>
      <c r="AY423" s="5">
        <v>0.138309181</v>
      </c>
      <c r="AZ423" s="5">
        <v>0.3079523301</v>
      </c>
      <c r="BA423" s="5">
        <v>0.2968668719</v>
      </c>
    </row>
    <row r="424" spans="1:53" x14ac:dyDescent="0.2">
      <c r="A424" t="s">
        <v>421</v>
      </c>
      <c r="B424" s="16">
        <v>1.81</v>
      </c>
      <c r="C424" s="16">
        <v>0.86</v>
      </c>
      <c r="D424" s="16">
        <v>2.2999999999999998</v>
      </c>
      <c r="E424" s="16">
        <v>2.5300000000000002</v>
      </c>
      <c r="F424" s="16">
        <v>2.62</v>
      </c>
      <c r="G424" s="16">
        <v>2.62</v>
      </c>
      <c r="H424" s="16">
        <v>0.8</v>
      </c>
      <c r="I424" s="16">
        <v>0.8</v>
      </c>
      <c r="J424" s="16" t="s">
        <v>15</v>
      </c>
      <c r="K424" s="16" t="s">
        <v>15</v>
      </c>
      <c r="L424" s="16">
        <v>0.6</v>
      </c>
      <c r="M424" s="16">
        <v>0.6</v>
      </c>
      <c r="N424" s="16" t="s">
        <v>15</v>
      </c>
      <c r="O424" s="16" t="s">
        <v>15</v>
      </c>
      <c r="P424" s="16">
        <v>0.9</v>
      </c>
      <c r="Q424" s="16">
        <v>1.18</v>
      </c>
      <c r="R424" s="21">
        <v>13.339</v>
      </c>
      <c r="S424" s="21">
        <v>12.476599999999999</v>
      </c>
      <c r="T424" s="21">
        <v>14.1706</v>
      </c>
      <c r="U424" s="21">
        <v>14.6839</v>
      </c>
      <c r="V424" s="21">
        <v>15.4275</v>
      </c>
      <c r="W424" s="21">
        <v>13.746</v>
      </c>
      <c r="X424" s="21">
        <v>15.5749</v>
      </c>
      <c r="Y424" s="21">
        <v>13.5494</v>
      </c>
      <c r="Z424" s="21">
        <v>11.0647</v>
      </c>
      <c r="AA424" s="21">
        <v>9.1362000000000005</v>
      </c>
      <c r="AB424" s="21">
        <v>10.0564</v>
      </c>
      <c r="AC424" s="21">
        <v>9.3027999999999995</v>
      </c>
      <c r="AD424" s="21">
        <v>7.1641000000000004</v>
      </c>
      <c r="AE424" s="21">
        <v>8.0512999999999995</v>
      </c>
      <c r="AF424" s="21">
        <v>9.1851000000000003</v>
      </c>
      <c r="AG424" s="21">
        <v>9.6264000000000003</v>
      </c>
      <c r="AH424" s="16">
        <v>90.004972650422673</v>
      </c>
      <c r="AI424" s="16">
        <v>90.755593077247781</v>
      </c>
      <c r="AJ424" s="16">
        <v>90.054815974941249</v>
      </c>
      <c r="AK424" s="16">
        <v>90.035587188612112</v>
      </c>
      <c r="AL424" s="16">
        <v>80.122324159021403</v>
      </c>
      <c r="AM424" s="16">
        <v>103.14960629921259</v>
      </c>
      <c r="AN424" s="16">
        <v>34.93449781659389</v>
      </c>
      <c r="AO424" s="16">
        <v>-65.573770491803288</v>
      </c>
      <c r="AP424" s="16" t="s">
        <v>15</v>
      </c>
      <c r="AQ424" s="16" t="s">
        <v>15</v>
      </c>
      <c r="AR424" s="16">
        <v>-162.16216216216216</v>
      </c>
      <c r="AS424" s="16">
        <v>-400</v>
      </c>
      <c r="AT424" s="16" t="s">
        <v>15</v>
      </c>
      <c r="AU424" s="16" t="s">
        <v>15</v>
      </c>
      <c r="AV424" s="16">
        <v>79.646017699115063</v>
      </c>
      <c r="AW424" s="16">
        <v>86.764705882352942</v>
      </c>
      <c r="AX424" s="9"/>
      <c r="AY424" s="5">
        <v>0.21064157700000002</v>
      </c>
      <c r="AZ424" s="5">
        <v>0.271771975</v>
      </c>
      <c r="BA424" s="5">
        <v>0.32811961485000002</v>
      </c>
    </row>
    <row r="425" spans="1:53" x14ac:dyDescent="0.2">
      <c r="A425" t="s">
        <v>422</v>
      </c>
      <c r="B425" s="16">
        <v>0.193</v>
      </c>
      <c r="C425" s="16">
        <v>0.28949999999999998</v>
      </c>
      <c r="D425" s="16">
        <v>0.48249999999999998</v>
      </c>
      <c r="E425" s="16">
        <v>0.77190000000000003</v>
      </c>
      <c r="F425" s="16">
        <v>0.96489999999999998</v>
      </c>
      <c r="G425" s="16">
        <v>0.96489999999999998</v>
      </c>
      <c r="H425" s="16">
        <v>0.2412</v>
      </c>
      <c r="I425" s="16">
        <v>0.53069999999999995</v>
      </c>
      <c r="J425" s="16">
        <v>0.6754</v>
      </c>
      <c r="K425" s="16">
        <v>0.38600000000000001</v>
      </c>
      <c r="L425" s="16">
        <v>0.28949999999999998</v>
      </c>
      <c r="M425" s="16">
        <v>0.28949999999999998</v>
      </c>
      <c r="N425" s="16">
        <v>0.1961</v>
      </c>
      <c r="O425" s="16">
        <v>0.45</v>
      </c>
      <c r="P425" s="16" t="s">
        <v>15</v>
      </c>
      <c r="Q425" s="16">
        <v>0.1</v>
      </c>
      <c r="R425" s="21">
        <v>4.0789</v>
      </c>
      <c r="S425" s="21">
        <v>4.4897</v>
      </c>
      <c r="T425" s="21">
        <v>5.1184000000000003</v>
      </c>
      <c r="U425" s="21">
        <v>5.2338000000000005</v>
      </c>
      <c r="V425" s="21">
        <v>5.4820000000000002</v>
      </c>
      <c r="W425" s="21">
        <v>5.6805000000000003</v>
      </c>
      <c r="X425" s="21">
        <v>6.0231000000000003</v>
      </c>
      <c r="Y425" s="21">
        <v>5.8167999999999997</v>
      </c>
      <c r="Z425" s="21">
        <v>4.9855</v>
      </c>
      <c r="AA425" s="21">
        <v>3.7909999999999999</v>
      </c>
      <c r="AB425" s="21">
        <v>4.68</v>
      </c>
      <c r="AC425" s="21">
        <v>4.5618999999999996</v>
      </c>
      <c r="AD425" s="21">
        <v>5.9664999999999999</v>
      </c>
      <c r="AE425" s="21">
        <v>6.0208000000000004</v>
      </c>
      <c r="AF425" s="21">
        <v>5.8616999999999999</v>
      </c>
      <c r="AG425" s="21">
        <v>6.4553000000000003</v>
      </c>
      <c r="AH425" s="16">
        <v>46.161205453240854</v>
      </c>
      <c r="AI425" s="16">
        <v>47.930463576158935</v>
      </c>
      <c r="AJ425" s="16">
        <v>58.146541335261503</v>
      </c>
      <c r="AK425" s="16">
        <v>72.0661002707497</v>
      </c>
      <c r="AL425" s="16">
        <v>74.074927068939047</v>
      </c>
      <c r="AM425" s="16">
        <v>76.921237244897952</v>
      </c>
      <c r="AN425" s="16">
        <v>34.241908006814306</v>
      </c>
      <c r="AO425" s="16">
        <v>64.703730797366489</v>
      </c>
      <c r="AP425" s="16">
        <v>98.584148299518318</v>
      </c>
      <c r="AQ425" s="16">
        <v>-81.641285956006769</v>
      </c>
      <c r="AR425" s="16">
        <v>30.615482233502533</v>
      </c>
      <c r="AS425" s="16">
        <v>73.179979777553072</v>
      </c>
      <c r="AT425" s="16">
        <v>14.085619882200834</v>
      </c>
      <c r="AU425" s="16">
        <v>125</v>
      </c>
      <c r="AV425" s="16" t="s">
        <v>15</v>
      </c>
      <c r="AW425" s="16">
        <v>15.384615384615385</v>
      </c>
      <c r="AX425" s="9"/>
      <c r="AY425" s="5">
        <v>1.3517620600000002</v>
      </c>
      <c r="AZ425" s="5">
        <v>1.2608799100000001</v>
      </c>
      <c r="BA425" s="5">
        <v>1.11439848</v>
      </c>
    </row>
    <row r="426" spans="1:53" x14ac:dyDescent="0.2">
      <c r="A426" t="s">
        <v>423</v>
      </c>
      <c r="B426" s="16" t="s">
        <v>15</v>
      </c>
      <c r="C426" s="16" t="s">
        <v>15</v>
      </c>
      <c r="D426" s="16" t="s">
        <v>15</v>
      </c>
      <c r="E426" s="16" t="s">
        <v>15</v>
      </c>
      <c r="F426" s="16" t="s">
        <v>15</v>
      </c>
      <c r="G426" s="16" t="s">
        <v>15</v>
      </c>
      <c r="H426" s="16" t="s">
        <v>15</v>
      </c>
      <c r="I426" s="16" t="s">
        <v>15</v>
      </c>
      <c r="J426" s="16" t="s">
        <v>15</v>
      </c>
      <c r="K426" s="16" t="s">
        <v>15</v>
      </c>
      <c r="L426" s="16" t="s">
        <v>15</v>
      </c>
      <c r="M426" s="16" t="s">
        <v>15</v>
      </c>
      <c r="N426" s="16" t="s">
        <v>15</v>
      </c>
      <c r="O426" s="16">
        <v>0.72889999999999999</v>
      </c>
      <c r="P426" s="16">
        <v>0.26669999999999999</v>
      </c>
      <c r="Q426" s="16">
        <v>0.26669999999999999</v>
      </c>
      <c r="R426" s="21" t="s">
        <v>15</v>
      </c>
      <c r="S426" s="21" t="s">
        <v>15</v>
      </c>
      <c r="T426" s="21" t="s">
        <v>15</v>
      </c>
      <c r="U426" s="21" t="s">
        <v>15</v>
      </c>
      <c r="V426" s="21" t="s">
        <v>15</v>
      </c>
      <c r="W426" s="21" t="s">
        <v>15</v>
      </c>
      <c r="X426" s="21" t="s">
        <v>15</v>
      </c>
      <c r="Y426" s="21" t="s">
        <v>15</v>
      </c>
      <c r="Z426" s="21" t="s">
        <v>15</v>
      </c>
      <c r="AA426" s="21" t="s">
        <v>15</v>
      </c>
      <c r="AB426" s="21" t="s">
        <v>15</v>
      </c>
      <c r="AC426" s="21" t="s">
        <v>15</v>
      </c>
      <c r="AD426" s="21">
        <v>2.9055999999999997</v>
      </c>
      <c r="AE426" s="21">
        <v>4.9843999999999999</v>
      </c>
      <c r="AF426" s="21">
        <v>4.6086999999999998</v>
      </c>
      <c r="AG426" s="21">
        <v>4.6086999999999998</v>
      </c>
      <c r="AH426" s="16" t="s">
        <v>15</v>
      </c>
      <c r="AI426" s="16" t="s">
        <v>15</v>
      </c>
      <c r="AJ426" s="16" t="s">
        <v>15</v>
      </c>
      <c r="AK426" s="16" t="s">
        <v>15</v>
      </c>
      <c r="AL426" s="16" t="s">
        <v>15</v>
      </c>
      <c r="AM426" s="16" t="s">
        <v>15</v>
      </c>
      <c r="AN426" s="16" t="s">
        <v>15</v>
      </c>
      <c r="AO426" s="16" t="s">
        <v>15</v>
      </c>
      <c r="AP426" s="16" t="s">
        <v>15</v>
      </c>
      <c r="AQ426" s="16" t="s">
        <v>15</v>
      </c>
      <c r="AR426" s="16" t="s">
        <v>15</v>
      </c>
      <c r="AS426" s="16" t="s">
        <v>15</v>
      </c>
      <c r="AT426" s="16" t="s">
        <v>15</v>
      </c>
      <c r="AU426" s="16">
        <v>143.85237813301754</v>
      </c>
      <c r="AV426" s="16">
        <v>74.999999999999986</v>
      </c>
      <c r="AW426" s="16">
        <v>157.90408525754884</v>
      </c>
      <c r="AX426" s="9"/>
      <c r="AY426" s="5">
        <v>0.48218292900000004</v>
      </c>
      <c r="AZ426" s="5">
        <v>1.0668217799999999</v>
      </c>
      <c r="BA426" s="5">
        <v>1.12023753</v>
      </c>
    </row>
    <row r="427" spans="1:53" x14ac:dyDescent="0.2">
      <c r="A427" t="s">
        <v>424</v>
      </c>
      <c r="B427" s="16">
        <v>0.77549999999999997</v>
      </c>
      <c r="C427" s="16">
        <v>0.80920000000000003</v>
      </c>
      <c r="D427" s="16">
        <v>0.43830000000000002</v>
      </c>
      <c r="E427" s="16">
        <v>0.30349999999999999</v>
      </c>
      <c r="F427" s="16">
        <v>0.29499999999999998</v>
      </c>
      <c r="G427" s="16">
        <v>0.35399999999999998</v>
      </c>
      <c r="H427" s="16">
        <v>0.14330000000000001</v>
      </c>
      <c r="I427" s="16" t="s">
        <v>15</v>
      </c>
      <c r="J427" s="16">
        <v>0.1012</v>
      </c>
      <c r="K427" s="16">
        <v>4.2099999999999999E-2</v>
      </c>
      <c r="L427" s="16">
        <v>0.79239999999999999</v>
      </c>
      <c r="M427" s="16">
        <v>0.79239999999999999</v>
      </c>
      <c r="N427" s="16">
        <v>0.79239999999999999</v>
      </c>
      <c r="O427" s="16">
        <v>0.79239999999999999</v>
      </c>
      <c r="P427" s="16">
        <v>0.79239999999999999</v>
      </c>
      <c r="Q427" s="16">
        <v>0.79239999999999999</v>
      </c>
      <c r="R427" s="21">
        <v>1.4601</v>
      </c>
      <c r="S427" s="21">
        <v>1.4377</v>
      </c>
      <c r="T427" s="21">
        <v>1.8172999999999999</v>
      </c>
      <c r="U427" s="21">
        <v>1.9035</v>
      </c>
      <c r="V427" s="21">
        <v>1.9015</v>
      </c>
      <c r="W427" s="21">
        <v>2.3448000000000002</v>
      </c>
      <c r="X427" s="21">
        <v>1.2296</v>
      </c>
      <c r="Y427" s="21">
        <v>1.7597</v>
      </c>
      <c r="Z427" s="21">
        <v>2.1543999999999999</v>
      </c>
      <c r="AA427" s="21">
        <v>2.452</v>
      </c>
      <c r="AB427" s="21">
        <v>1.3673999999999999</v>
      </c>
      <c r="AC427" s="21">
        <v>1.1706000000000001</v>
      </c>
      <c r="AD427" s="21">
        <v>0.96399999999999997</v>
      </c>
      <c r="AE427" s="21">
        <v>1.0439000000000001</v>
      </c>
      <c r="AF427" s="21">
        <v>0.99080000000000001</v>
      </c>
      <c r="AG427" s="21">
        <v>0.99399999999999999</v>
      </c>
      <c r="AH427" s="16">
        <v>146.29315223542727</v>
      </c>
      <c r="AI427" s="16">
        <v>165.75174108971734</v>
      </c>
      <c r="AJ427" s="16">
        <v>63.715656345399054</v>
      </c>
      <c r="AK427" s="16">
        <v>50.974135035270407</v>
      </c>
      <c r="AL427" s="16">
        <v>100</v>
      </c>
      <c r="AM427" s="16">
        <v>55.252068050569683</v>
      </c>
      <c r="AN427" s="16">
        <v>-16.831101714822648</v>
      </c>
      <c r="AO427" s="16" t="s">
        <v>15</v>
      </c>
      <c r="AP427" s="16">
        <v>30.01186239620403</v>
      </c>
      <c r="AQ427" s="16">
        <v>15.609936967000371</v>
      </c>
      <c r="AR427" s="16">
        <v>-391.69550173010379</v>
      </c>
      <c r="AS427" s="16">
        <v>-391.69550173010379</v>
      </c>
      <c r="AT427" s="16">
        <v>-396.2</v>
      </c>
      <c r="AU427" s="16">
        <v>990.49999999999989</v>
      </c>
      <c r="AV427" s="16">
        <v>-1584.8</v>
      </c>
      <c r="AW427" s="16">
        <v>-2641.3333333333335</v>
      </c>
      <c r="AX427" s="9"/>
      <c r="AY427" s="5">
        <v>0.82584194200000005</v>
      </c>
      <c r="AZ427" s="5">
        <v>1.2601067300000002</v>
      </c>
      <c r="BA427" s="5">
        <v>1.1132186100000001</v>
      </c>
    </row>
    <row r="428" spans="1:53" x14ac:dyDescent="0.2">
      <c r="A428" t="s">
        <v>700</v>
      </c>
      <c r="B428" s="16" t="s">
        <v>15</v>
      </c>
      <c r="C428" s="16" t="s">
        <v>15</v>
      </c>
      <c r="D428" s="16" t="s">
        <v>15</v>
      </c>
      <c r="E428" s="16" t="s">
        <v>15</v>
      </c>
      <c r="F428" s="16" t="s">
        <v>15</v>
      </c>
      <c r="G428" s="16" t="s">
        <v>15</v>
      </c>
      <c r="H428" s="16" t="s">
        <v>15</v>
      </c>
      <c r="I428" s="16" t="s">
        <v>15</v>
      </c>
      <c r="J428" s="16" t="s">
        <v>15</v>
      </c>
      <c r="K428" s="16" t="s">
        <v>15</v>
      </c>
      <c r="L428" s="16" t="s">
        <v>15</v>
      </c>
      <c r="M428" s="16" t="s">
        <v>15</v>
      </c>
      <c r="N428" s="16" t="s">
        <v>15</v>
      </c>
      <c r="O428" s="16" t="s">
        <v>15</v>
      </c>
      <c r="P428" s="16" t="s">
        <v>15</v>
      </c>
      <c r="Q428" s="16" t="s">
        <v>15</v>
      </c>
      <c r="R428" s="21" t="s">
        <v>15</v>
      </c>
      <c r="S428" s="21" t="s">
        <v>15</v>
      </c>
      <c r="T428" s="21" t="s">
        <v>15</v>
      </c>
      <c r="U428" s="21" t="s">
        <v>15</v>
      </c>
      <c r="V428" s="21" t="s">
        <v>15</v>
      </c>
      <c r="W428" s="21" t="s">
        <v>15</v>
      </c>
      <c r="X428" s="21" t="s">
        <v>15</v>
      </c>
      <c r="Y428" s="21" t="s">
        <v>15</v>
      </c>
      <c r="Z428" s="21" t="s">
        <v>15</v>
      </c>
      <c r="AA428" s="21" t="s">
        <v>15</v>
      </c>
      <c r="AB428" s="21" t="s">
        <v>15</v>
      </c>
      <c r="AC428" s="21" t="s">
        <v>15</v>
      </c>
      <c r="AD428" s="21" t="s">
        <v>15</v>
      </c>
      <c r="AE428" s="21" t="s">
        <v>15</v>
      </c>
      <c r="AF428" s="21" t="s">
        <v>15</v>
      </c>
      <c r="AG428" s="21">
        <v>2.3611</v>
      </c>
      <c r="AH428" s="16" t="s">
        <v>15</v>
      </c>
      <c r="AI428" s="16" t="s">
        <v>15</v>
      </c>
      <c r="AJ428" s="16" t="s">
        <v>15</v>
      </c>
      <c r="AK428" s="16" t="s">
        <v>15</v>
      </c>
      <c r="AL428" s="16" t="s">
        <v>15</v>
      </c>
      <c r="AM428" s="16" t="s">
        <v>15</v>
      </c>
      <c r="AN428" s="16" t="s">
        <v>15</v>
      </c>
      <c r="AO428" s="16" t="s">
        <v>15</v>
      </c>
      <c r="AP428" s="16" t="s">
        <v>15</v>
      </c>
      <c r="AQ428" s="16" t="s">
        <v>15</v>
      </c>
      <c r="AR428" s="16" t="s">
        <v>15</v>
      </c>
      <c r="AS428" s="16" t="s">
        <v>15</v>
      </c>
      <c r="AT428" s="16" t="s">
        <v>15</v>
      </c>
      <c r="AU428" s="16" t="s">
        <v>15</v>
      </c>
      <c r="AV428" s="16" t="s">
        <v>15</v>
      </c>
      <c r="AW428" s="16" t="s">
        <v>15</v>
      </c>
      <c r="AX428" s="9"/>
      <c r="AY428" s="5">
        <v>0.43387063600000003</v>
      </c>
      <c r="AZ428" s="5">
        <v>0.479502125</v>
      </c>
      <c r="BA428" s="5">
        <v>0.479502125</v>
      </c>
    </row>
    <row r="429" spans="1:53" x14ac:dyDescent="0.2">
      <c r="A429" t="s">
        <v>425</v>
      </c>
      <c r="B429" s="16" t="s">
        <v>15</v>
      </c>
      <c r="C429" s="16" t="s">
        <v>15</v>
      </c>
      <c r="D429" s="16" t="s">
        <v>15</v>
      </c>
      <c r="E429" s="16" t="s">
        <v>15</v>
      </c>
      <c r="F429" s="16">
        <v>0.15</v>
      </c>
      <c r="G429" s="16" t="s">
        <v>15</v>
      </c>
      <c r="H429" s="16">
        <v>0.75</v>
      </c>
      <c r="I429" s="16">
        <v>0.75</v>
      </c>
      <c r="J429" s="16">
        <v>0.15</v>
      </c>
      <c r="K429" s="16">
        <v>0.15</v>
      </c>
      <c r="L429" s="16">
        <v>0.25</v>
      </c>
      <c r="M429" s="16">
        <v>0.35</v>
      </c>
      <c r="N429" s="16">
        <v>0.3</v>
      </c>
      <c r="O429" s="16">
        <v>0.1</v>
      </c>
      <c r="P429" s="16" t="s">
        <v>15</v>
      </c>
      <c r="Q429" s="16" t="s">
        <v>15</v>
      </c>
      <c r="R429" s="21">
        <v>1.1854</v>
      </c>
      <c r="S429" s="21">
        <v>2.1701999999999999</v>
      </c>
      <c r="T429" s="21">
        <v>1.9821</v>
      </c>
      <c r="U429" s="21">
        <v>1.3639999999999999</v>
      </c>
      <c r="V429" s="21">
        <v>1.5849</v>
      </c>
      <c r="W429" s="21">
        <v>1.2605</v>
      </c>
      <c r="X429" s="21">
        <v>0.69130000000000003</v>
      </c>
      <c r="Y429" s="21">
        <v>0.77559999999999996</v>
      </c>
      <c r="Z429" s="21">
        <v>1.2335</v>
      </c>
      <c r="AA429" s="21">
        <v>1.3147</v>
      </c>
      <c r="AB429" s="21">
        <v>1.4984999999999999</v>
      </c>
      <c r="AC429" s="21">
        <v>1.6741000000000001</v>
      </c>
      <c r="AD429" s="21">
        <v>1.7053</v>
      </c>
      <c r="AE429" s="21">
        <v>1.7</v>
      </c>
      <c r="AF429" s="21">
        <v>1.0854999999999999</v>
      </c>
      <c r="AG429" s="21">
        <v>1.2041999999999999</v>
      </c>
      <c r="AH429" s="16" t="s">
        <v>15</v>
      </c>
      <c r="AI429" s="16" t="s">
        <v>15</v>
      </c>
      <c r="AJ429" s="16" t="s">
        <v>15</v>
      </c>
      <c r="AK429" s="16" t="s">
        <v>15</v>
      </c>
      <c r="AL429" s="16">
        <v>68.181818181818173</v>
      </c>
      <c r="AM429" s="16" t="s">
        <v>15</v>
      </c>
      <c r="AN429" s="16">
        <v>-131.57894736842107</v>
      </c>
      <c r="AO429" s="16">
        <v>681.81818181818187</v>
      </c>
      <c r="AP429" s="16">
        <v>33.333333333333329</v>
      </c>
      <c r="AQ429" s="16">
        <v>62.396006655574041</v>
      </c>
      <c r="AR429" s="16">
        <v>76.781326781326783</v>
      </c>
      <c r="AS429" s="16">
        <v>80.201649862511445</v>
      </c>
      <c r="AT429" s="16">
        <v>86.580086580086572</v>
      </c>
      <c r="AU429" s="16">
        <v>82.78145695364239</v>
      </c>
      <c r="AV429" s="16" t="s">
        <v>15</v>
      </c>
      <c r="AW429" s="16" t="s">
        <v>15</v>
      </c>
      <c r="AX429" s="9"/>
      <c r="AY429" s="5">
        <v>1.4632493900000001</v>
      </c>
      <c r="AZ429" s="5">
        <v>1.28653555</v>
      </c>
      <c r="BA429" s="5">
        <v>1.2250777900000001</v>
      </c>
    </row>
    <row r="430" spans="1:53" x14ac:dyDescent="0.2">
      <c r="A430" t="s">
        <v>701</v>
      </c>
      <c r="B430" s="16" t="s">
        <v>15</v>
      </c>
      <c r="C430" s="16" t="s">
        <v>15</v>
      </c>
      <c r="D430" s="16" t="s">
        <v>15</v>
      </c>
      <c r="E430" s="16" t="s">
        <v>15</v>
      </c>
      <c r="F430" s="16" t="s">
        <v>15</v>
      </c>
      <c r="G430" s="16" t="s">
        <v>15</v>
      </c>
      <c r="H430" s="16" t="s">
        <v>15</v>
      </c>
      <c r="I430" s="16" t="s">
        <v>15</v>
      </c>
      <c r="J430" s="16" t="s">
        <v>15</v>
      </c>
      <c r="K430" s="16" t="s">
        <v>15</v>
      </c>
      <c r="L430" s="16" t="s">
        <v>15</v>
      </c>
      <c r="M430" s="16" t="s">
        <v>15</v>
      </c>
      <c r="N430" s="16" t="s">
        <v>15</v>
      </c>
      <c r="O430" s="16" t="s">
        <v>15</v>
      </c>
      <c r="P430" s="16" t="s">
        <v>15</v>
      </c>
      <c r="Q430" s="16" t="s">
        <v>15</v>
      </c>
      <c r="R430" s="21" t="s">
        <v>15</v>
      </c>
      <c r="S430" s="21" t="s">
        <v>15</v>
      </c>
      <c r="T430" s="21" t="s">
        <v>15</v>
      </c>
      <c r="U430" s="21" t="s">
        <v>15</v>
      </c>
      <c r="V430" s="21" t="s">
        <v>15</v>
      </c>
      <c r="W430" s="21" t="s">
        <v>15</v>
      </c>
      <c r="X430" s="21" t="s">
        <v>15</v>
      </c>
      <c r="Y430" s="21" t="s">
        <v>15</v>
      </c>
      <c r="Z430" s="21" t="s">
        <v>15</v>
      </c>
      <c r="AA430" s="21" t="s">
        <v>15</v>
      </c>
      <c r="AB430" s="21" t="s">
        <v>15</v>
      </c>
      <c r="AC430" s="21" t="s">
        <v>15</v>
      </c>
      <c r="AD430" s="21" t="s">
        <v>15</v>
      </c>
      <c r="AE430" s="21" t="s">
        <v>15</v>
      </c>
      <c r="AF430" s="21" t="s">
        <v>15</v>
      </c>
      <c r="AG430" s="21">
        <v>2.4287999999999998</v>
      </c>
      <c r="AH430" s="16" t="s">
        <v>15</v>
      </c>
      <c r="AI430" s="16" t="s">
        <v>15</v>
      </c>
      <c r="AJ430" s="16" t="s">
        <v>15</v>
      </c>
      <c r="AK430" s="16" t="s">
        <v>15</v>
      </c>
      <c r="AL430" s="16" t="s">
        <v>15</v>
      </c>
      <c r="AM430" s="16" t="s">
        <v>15</v>
      </c>
      <c r="AN430" s="16" t="s">
        <v>15</v>
      </c>
      <c r="AO430" s="16" t="s">
        <v>15</v>
      </c>
      <c r="AP430" s="16" t="s">
        <v>15</v>
      </c>
      <c r="AQ430" s="16" t="s">
        <v>15</v>
      </c>
      <c r="AR430" s="16" t="s">
        <v>15</v>
      </c>
      <c r="AS430" s="16" t="s">
        <v>15</v>
      </c>
      <c r="AT430" s="16" t="s">
        <v>15</v>
      </c>
      <c r="AU430" s="16" t="s">
        <v>15</v>
      </c>
      <c r="AV430" s="16" t="s">
        <v>15</v>
      </c>
      <c r="AW430" s="16" t="s">
        <v>15</v>
      </c>
      <c r="AX430" s="9"/>
      <c r="AY430" s="5">
        <v>1.3993541700000003</v>
      </c>
      <c r="AZ430" s="5">
        <v>1.3993541700000003</v>
      </c>
      <c r="BA430" s="5">
        <v>1.3993541700000003</v>
      </c>
    </row>
    <row r="431" spans="1:53" x14ac:dyDescent="0.2">
      <c r="A431" t="s">
        <v>426</v>
      </c>
      <c r="B431" s="16" t="s">
        <v>15</v>
      </c>
      <c r="C431" s="16" t="s">
        <v>15</v>
      </c>
      <c r="D431" s="16" t="s">
        <v>15</v>
      </c>
      <c r="E431" s="16" t="s">
        <v>15</v>
      </c>
      <c r="F431" s="16" t="s">
        <v>15</v>
      </c>
      <c r="G431" s="16" t="s">
        <v>15</v>
      </c>
      <c r="H431" s="16" t="s">
        <v>15</v>
      </c>
      <c r="I431" s="16" t="s">
        <v>15</v>
      </c>
      <c r="J431" s="16" t="s">
        <v>15</v>
      </c>
      <c r="K431" s="16" t="s">
        <v>15</v>
      </c>
      <c r="L431" s="16" t="s">
        <v>15</v>
      </c>
      <c r="M431" s="16" t="s">
        <v>15</v>
      </c>
      <c r="N431" s="16" t="s">
        <v>15</v>
      </c>
      <c r="O431" s="16" t="s">
        <v>15</v>
      </c>
      <c r="P431" s="16" t="s">
        <v>15</v>
      </c>
      <c r="Q431" s="16" t="s">
        <v>15</v>
      </c>
      <c r="R431" s="21" t="s">
        <v>15</v>
      </c>
      <c r="S431" s="21" t="s">
        <v>15</v>
      </c>
      <c r="T431" s="21" t="s">
        <v>15</v>
      </c>
      <c r="U431" s="21" t="s">
        <v>15</v>
      </c>
      <c r="V431" s="21" t="s">
        <v>15</v>
      </c>
      <c r="W431" s="21" t="s">
        <v>15</v>
      </c>
      <c r="X431" s="21" t="s">
        <v>15</v>
      </c>
      <c r="Y431" s="21" t="s">
        <v>15</v>
      </c>
      <c r="Z431" s="21" t="s">
        <v>15</v>
      </c>
      <c r="AA431" s="21" t="s">
        <v>15</v>
      </c>
      <c r="AB431" s="21" t="s">
        <v>15</v>
      </c>
      <c r="AC431" s="21">
        <v>1.5013000000000001</v>
      </c>
      <c r="AD431" s="21">
        <v>1.5726</v>
      </c>
      <c r="AE431" s="21">
        <v>1.5424</v>
      </c>
      <c r="AF431" s="21">
        <v>1.5653999999999999</v>
      </c>
      <c r="AG431" s="21">
        <v>1.6981000000000002</v>
      </c>
      <c r="AH431" s="16" t="s">
        <v>15</v>
      </c>
      <c r="AI431" s="16" t="s">
        <v>15</v>
      </c>
      <c r="AJ431" s="16" t="s">
        <v>15</v>
      </c>
      <c r="AK431" s="16" t="s">
        <v>15</v>
      </c>
      <c r="AL431" s="16" t="s">
        <v>15</v>
      </c>
      <c r="AM431" s="16" t="s">
        <v>15</v>
      </c>
      <c r="AN431" s="16" t="s">
        <v>15</v>
      </c>
      <c r="AO431" s="16" t="s">
        <v>15</v>
      </c>
      <c r="AP431" s="16" t="s">
        <v>15</v>
      </c>
      <c r="AQ431" s="16" t="s">
        <v>15</v>
      </c>
      <c r="AR431" s="16" t="s">
        <v>15</v>
      </c>
      <c r="AS431" s="16" t="s">
        <v>15</v>
      </c>
      <c r="AT431" s="16" t="s">
        <v>15</v>
      </c>
      <c r="AU431" s="16" t="s">
        <v>15</v>
      </c>
      <c r="AV431" s="16" t="s">
        <v>15</v>
      </c>
      <c r="AW431" s="16" t="s">
        <v>15</v>
      </c>
      <c r="AX431" s="9"/>
      <c r="AY431" s="5">
        <v>0.88217835600000005</v>
      </c>
      <c r="AZ431" s="5">
        <v>1.4664801300000001</v>
      </c>
      <c r="BA431" s="5">
        <v>1.3353946300000001</v>
      </c>
    </row>
    <row r="432" spans="1:53" x14ac:dyDescent="0.2">
      <c r="A432" s="6" t="s">
        <v>427</v>
      </c>
      <c r="B432" s="16" t="s">
        <v>15</v>
      </c>
      <c r="C432" s="16" t="s">
        <v>15</v>
      </c>
      <c r="D432" s="16" t="s">
        <v>15</v>
      </c>
      <c r="E432" s="16" t="s">
        <v>15</v>
      </c>
      <c r="F432" s="16" t="s">
        <v>15</v>
      </c>
      <c r="G432" s="16" t="s">
        <v>15</v>
      </c>
      <c r="H432" s="16" t="s">
        <v>15</v>
      </c>
      <c r="I432" s="16" t="s">
        <v>15</v>
      </c>
      <c r="J432" s="16">
        <v>0.04</v>
      </c>
      <c r="K432" s="16">
        <v>1.4800000000000001E-2</v>
      </c>
      <c r="L432" s="16">
        <v>9.2999999999999992E-3</v>
      </c>
      <c r="M432" s="16" t="s">
        <v>15</v>
      </c>
      <c r="N432" s="16" t="s">
        <v>15</v>
      </c>
      <c r="O432" s="16" t="s">
        <v>15</v>
      </c>
      <c r="P432" s="16" t="s">
        <v>15</v>
      </c>
      <c r="Q432" s="16" t="s">
        <v>15</v>
      </c>
      <c r="R432" s="21" t="s">
        <v>15</v>
      </c>
      <c r="S432" s="21" t="s">
        <v>15</v>
      </c>
      <c r="T432" s="21">
        <v>0.67559999999999998</v>
      </c>
      <c r="U432" s="21">
        <v>0.84050000000000002</v>
      </c>
      <c r="V432" s="21">
        <v>0.82410000000000005</v>
      </c>
      <c r="W432" s="21">
        <v>0.87450000000000006</v>
      </c>
      <c r="X432" s="21">
        <v>0.85040000000000004</v>
      </c>
      <c r="Y432" s="21">
        <v>0.97319999999999995</v>
      </c>
      <c r="Z432" s="21">
        <v>0.86939999999999995</v>
      </c>
      <c r="AA432" s="21">
        <v>1.1186</v>
      </c>
      <c r="AB432" s="21">
        <v>1.1780999999999999</v>
      </c>
      <c r="AC432" s="21">
        <v>1.2248999999999999</v>
      </c>
      <c r="AD432" s="21">
        <v>1.0787</v>
      </c>
      <c r="AE432" s="21">
        <v>1.8801000000000001</v>
      </c>
      <c r="AF432" s="21">
        <v>2.2071000000000001</v>
      </c>
      <c r="AG432" s="21">
        <v>2.387</v>
      </c>
      <c r="AH432" s="16" t="s">
        <v>15</v>
      </c>
      <c r="AI432" s="16" t="s">
        <v>15</v>
      </c>
      <c r="AJ432" s="16" t="s">
        <v>15</v>
      </c>
      <c r="AK432" s="16" t="s">
        <v>15</v>
      </c>
      <c r="AL432" s="16" t="s">
        <v>15</v>
      </c>
      <c r="AM432" s="16" t="s">
        <v>15</v>
      </c>
      <c r="AN432" s="16" t="s">
        <v>15</v>
      </c>
      <c r="AO432" s="16" t="s">
        <v>15</v>
      </c>
      <c r="AP432" s="16">
        <v>10000</v>
      </c>
      <c r="AQ432" s="16">
        <v>5.0841635176915148</v>
      </c>
      <c r="AR432" s="16">
        <v>12.140992167101826</v>
      </c>
      <c r="AS432" s="16" t="s">
        <v>15</v>
      </c>
      <c r="AT432" s="16" t="s">
        <v>15</v>
      </c>
      <c r="AU432" s="16" t="s">
        <v>15</v>
      </c>
      <c r="AV432" s="16" t="s">
        <v>15</v>
      </c>
      <c r="AW432" s="16" t="s">
        <v>15</v>
      </c>
      <c r="AX432" s="9"/>
      <c r="AY432" s="5">
        <v>0.70869552400000002</v>
      </c>
      <c r="AZ432" s="5">
        <v>0.91762262900000002</v>
      </c>
      <c r="BA432" s="5">
        <v>1.10852727</v>
      </c>
    </row>
    <row r="433" spans="1:53" x14ac:dyDescent="0.2">
      <c r="A433" t="s">
        <v>702</v>
      </c>
      <c r="B433" s="16">
        <v>0.36649999999999999</v>
      </c>
      <c r="C433" s="16">
        <v>0.43980000000000002</v>
      </c>
      <c r="D433" s="16">
        <v>0.49080000000000001</v>
      </c>
      <c r="E433" s="16">
        <v>0.49080000000000001</v>
      </c>
      <c r="F433" s="16">
        <v>0.53169999999999995</v>
      </c>
      <c r="G433" s="16">
        <v>0.61350000000000005</v>
      </c>
      <c r="H433" s="16">
        <v>0.81799999999999995</v>
      </c>
      <c r="I433" s="16">
        <v>0.81799999999999995</v>
      </c>
      <c r="J433" s="16">
        <v>0.89980000000000004</v>
      </c>
      <c r="K433" s="16">
        <v>1</v>
      </c>
      <c r="L433" s="16">
        <v>0.8</v>
      </c>
      <c r="M433" s="16">
        <v>0.8</v>
      </c>
      <c r="N433" s="16">
        <v>0.8</v>
      </c>
      <c r="O433" s="16">
        <v>1</v>
      </c>
      <c r="P433" s="16">
        <v>1.2</v>
      </c>
      <c r="Q433" s="16">
        <v>1.2</v>
      </c>
      <c r="R433" s="21">
        <v>5.4998000000000005</v>
      </c>
      <c r="S433" s="21">
        <v>6.3983999999999996</v>
      </c>
      <c r="T433" s="21">
        <v>9.6759000000000004</v>
      </c>
      <c r="U433" s="21">
        <v>10.196899999999999</v>
      </c>
      <c r="V433" s="21">
        <v>10.7933</v>
      </c>
      <c r="W433" s="21">
        <v>11.7921</v>
      </c>
      <c r="X433" s="21">
        <v>12.6736</v>
      </c>
      <c r="Y433" s="21">
        <v>13.8796</v>
      </c>
      <c r="Z433" s="21">
        <v>15.250999999999999</v>
      </c>
      <c r="AA433" s="21">
        <v>17.544699999999999</v>
      </c>
      <c r="AB433" s="21">
        <v>20.872399999999999</v>
      </c>
      <c r="AC433" s="21">
        <v>19.133299999999998</v>
      </c>
      <c r="AD433" s="21">
        <v>21.303000000000001</v>
      </c>
      <c r="AE433" s="21">
        <v>21.363</v>
      </c>
      <c r="AF433" s="21">
        <v>22.701899999999998</v>
      </c>
      <c r="AG433" s="21">
        <v>23.477</v>
      </c>
      <c r="AH433" s="16">
        <v>40.609418282548475</v>
      </c>
      <c r="AI433" s="16">
        <v>39.57171135504769</v>
      </c>
      <c r="AJ433" s="16">
        <v>47.920328060925605</v>
      </c>
      <c r="AK433" s="16">
        <v>51.457328580415187</v>
      </c>
      <c r="AL433" s="16">
        <v>49.61739455020529</v>
      </c>
      <c r="AM433" s="16">
        <v>47.466150870406196</v>
      </c>
      <c r="AN433" s="16">
        <v>53.762734143936896</v>
      </c>
      <c r="AO433" s="16">
        <v>46.081910878260373</v>
      </c>
      <c r="AP433" s="16">
        <v>39.143863923086961</v>
      </c>
      <c r="AQ433" s="16">
        <v>46.082949308755758</v>
      </c>
      <c r="AR433" s="16">
        <v>49.689440993788821</v>
      </c>
      <c r="AS433" s="16">
        <v>53.333333333333336</v>
      </c>
      <c r="AT433" s="16">
        <v>55.172413793103445</v>
      </c>
      <c r="AU433" s="16">
        <v>59.171597633136095</v>
      </c>
      <c r="AV433" s="16">
        <v>58.82352941176471</v>
      </c>
      <c r="AW433" s="16">
        <v>65.573770491803273</v>
      </c>
      <c r="AX433" s="9"/>
      <c r="AY433" s="5">
        <v>0.233965751</v>
      </c>
      <c r="AZ433" s="5">
        <v>0.38494817400000003</v>
      </c>
      <c r="BA433" s="5">
        <v>0.33777945040000001</v>
      </c>
    </row>
    <row r="434" spans="1:53" x14ac:dyDescent="0.2">
      <c r="A434" t="s">
        <v>428</v>
      </c>
      <c r="B434" s="16" t="s">
        <v>15</v>
      </c>
      <c r="C434" s="16" t="s">
        <v>15</v>
      </c>
      <c r="D434" s="16" t="s">
        <v>15</v>
      </c>
      <c r="E434" s="16" t="s">
        <v>15</v>
      </c>
      <c r="F434" s="16" t="s">
        <v>15</v>
      </c>
      <c r="G434" s="16" t="s">
        <v>15</v>
      </c>
      <c r="H434" s="16" t="s">
        <v>15</v>
      </c>
      <c r="I434" s="16" t="s">
        <v>15</v>
      </c>
      <c r="J434" s="16" t="s">
        <v>15</v>
      </c>
      <c r="K434" s="16" t="s">
        <v>15</v>
      </c>
      <c r="L434" s="16" t="s">
        <v>15</v>
      </c>
      <c r="M434" s="16" t="s">
        <v>15</v>
      </c>
      <c r="N434" s="16">
        <v>0.17</v>
      </c>
      <c r="O434" s="16">
        <v>0.27</v>
      </c>
      <c r="P434" s="16">
        <v>0.34</v>
      </c>
      <c r="Q434" s="16">
        <v>0.21</v>
      </c>
      <c r="R434" s="21" t="s">
        <v>15</v>
      </c>
      <c r="S434" s="21" t="s">
        <v>15</v>
      </c>
      <c r="T434" s="21" t="s">
        <v>15</v>
      </c>
      <c r="U434" s="21" t="s">
        <v>15</v>
      </c>
      <c r="V434" s="21" t="s">
        <v>15</v>
      </c>
      <c r="W434" s="21" t="s">
        <v>15</v>
      </c>
      <c r="X434" s="21" t="s">
        <v>15</v>
      </c>
      <c r="Y434" s="21" t="s">
        <v>15</v>
      </c>
      <c r="Z434" s="21" t="s">
        <v>15</v>
      </c>
      <c r="AA434" s="21" t="s">
        <v>15</v>
      </c>
      <c r="AB434" s="21" t="s">
        <v>15</v>
      </c>
      <c r="AC434" s="21">
        <v>7.8894000000000002</v>
      </c>
      <c r="AD434" s="21">
        <v>1.9775</v>
      </c>
      <c r="AE434" s="21">
        <v>2.8056000000000001</v>
      </c>
      <c r="AF434" s="21">
        <v>3.1135999999999999</v>
      </c>
      <c r="AG434" s="21">
        <v>3.4188999999999998</v>
      </c>
      <c r="AH434" s="16" t="s">
        <v>15</v>
      </c>
      <c r="AI434" s="16" t="s">
        <v>15</v>
      </c>
      <c r="AJ434" s="16" t="s">
        <v>15</v>
      </c>
      <c r="AK434" s="16" t="s">
        <v>15</v>
      </c>
      <c r="AL434" s="16" t="s">
        <v>15</v>
      </c>
      <c r="AM434" s="16" t="s">
        <v>15</v>
      </c>
      <c r="AN434" s="16" t="s">
        <v>15</v>
      </c>
      <c r="AO434" s="16" t="s">
        <v>15</v>
      </c>
      <c r="AP434" s="16" t="s">
        <v>15</v>
      </c>
      <c r="AQ434" s="16" t="s">
        <v>15</v>
      </c>
      <c r="AR434" s="16" t="s">
        <v>15</v>
      </c>
      <c r="AS434" s="16" t="s">
        <v>15</v>
      </c>
      <c r="AT434" s="16">
        <v>42.5</v>
      </c>
      <c r="AU434" s="16">
        <v>45.762711864406782</v>
      </c>
      <c r="AV434" s="16">
        <v>49.275362318840585</v>
      </c>
      <c r="AW434" s="16">
        <v>32.8125</v>
      </c>
      <c r="AX434" s="9"/>
      <c r="AY434" s="5">
        <v>0.49963421800000002</v>
      </c>
      <c r="AZ434" s="5">
        <v>0.99336954600000005</v>
      </c>
      <c r="BA434" s="5">
        <v>1.1012678200000001</v>
      </c>
    </row>
    <row r="435" spans="1:53" x14ac:dyDescent="0.2">
      <c r="A435" t="s">
        <v>429</v>
      </c>
      <c r="B435" s="16" t="s">
        <v>15</v>
      </c>
      <c r="C435" s="16" t="s">
        <v>15</v>
      </c>
      <c r="D435" s="16" t="s">
        <v>15</v>
      </c>
      <c r="E435" s="16" t="s">
        <v>15</v>
      </c>
      <c r="F435" s="16" t="s">
        <v>15</v>
      </c>
      <c r="G435" s="16" t="s">
        <v>15</v>
      </c>
      <c r="H435" s="16">
        <v>0.28000000000000003</v>
      </c>
      <c r="I435" s="16">
        <v>6.6000000000000003E-2</v>
      </c>
      <c r="J435" s="16">
        <v>0.26</v>
      </c>
      <c r="K435" s="16">
        <v>0.03</v>
      </c>
      <c r="L435" s="16">
        <v>0.115</v>
      </c>
      <c r="M435" s="16">
        <v>0.13</v>
      </c>
      <c r="N435" s="16">
        <v>0.17</v>
      </c>
      <c r="O435" s="16">
        <v>0.19</v>
      </c>
      <c r="P435" s="16">
        <v>0.24</v>
      </c>
      <c r="Q435" s="16">
        <v>0.82</v>
      </c>
      <c r="R435" s="21" t="s">
        <v>15</v>
      </c>
      <c r="S435" s="21" t="s">
        <v>15</v>
      </c>
      <c r="T435" s="21" t="s">
        <v>15</v>
      </c>
      <c r="U435" s="21" t="s">
        <v>15</v>
      </c>
      <c r="V435" s="21">
        <v>555.8424</v>
      </c>
      <c r="W435" s="21">
        <v>3.0436999999999999</v>
      </c>
      <c r="X435" s="21">
        <v>3.6747000000000001</v>
      </c>
      <c r="Y435" s="21">
        <v>3.7617000000000003</v>
      </c>
      <c r="Z435" s="21">
        <v>3.6829000000000001</v>
      </c>
      <c r="AA435" s="21">
        <v>3.5640999999999998</v>
      </c>
      <c r="AB435" s="21">
        <v>4.0342000000000002</v>
      </c>
      <c r="AC435" s="21">
        <v>4.2367999999999997</v>
      </c>
      <c r="AD435" s="21">
        <v>4.5072000000000001</v>
      </c>
      <c r="AE435" s="21">
        <v>4.7870999999999997</v>
      </c>
      <c r="AF435" s="21">
        <v>5.0479000000000003</v>
      </c>
      <c r="AG435" s="21">
        <v>5.4542999999999999</v>
      </c>
      <c r="AH435" s="16" t="s">
        <v>15</v>
      </c>
      <c r="AI435" s="16" t="s">
        <v>15</v>
      </c>
      <c r="AJ435" s="16" t="s">
        <v>15</v>
      </c>
      <c r="AK435" s="16" t="s">
        <v>15</v>
      </c>
      <c r="AL435" s="16" t="s">
        <v>15</v>
      </c>
      <c r="AM435" s="16" t="s">
        <v>15</v>
      </c>
      <c r="AN435" s="16">
        <v>51.094890510948908</v>
      </c>
      <c r="AO435" s="16">
        <v>37.931034482758626</v>
      </c>
      <c r="AP435" s="16">
        <v>173.33333333333334</v>
      </c>
      <c r="AQ435" s="16">
        <v>16.666666666666664</v>
      </c>
      <c r="AR435" s="16">
        <v>35.9375</v>
      </c>
      <c r="AS435" s="16">
        <v>38.235294117647058</v>
      </c>
      <c r="AT435" s="16">
        <v>40.476190476190482</v>
      </c>
      <c r="AU435" s="16">
        <v>39.583333333333336</v>
      </c>
      <c r="AV435" s="16">
        <v>47.058823529411761</v>
      </c>
      <c r="AW435" s="16">
        <v>117.14285714285715</v>
      </c>
      <c r="AX435" s="9"/>
      <c r="AY435" s="5">
        <v>0.21032607400000003</v>
      </c>
      <c r="AZ435" s="5">
        <v>0.34943054270000001</v>
      </c>
      <c r="BA435" s="5">
        <v>0.40264099800000003</v>
      </c>
    </row>
    <row r="436" spans="1:53" x14ac:dyDescent="0.2">
      <c r="A436" t="s">
        <v>430</v>
      </c>
      <c r="B436" s="16">
        <v>2.5999999999999999E-2</v>
      </c>
      <c r="C436" s="16">
        <v>2.5999999999999999E-2</v>
      </c>
      <c r="D436" s="16" t="s">
        <v>15</v>
      </c>
      <c r="E436" s="16">
        <v>2.7799999999999998E-2</v>
      </c>
      <c r="F436" s="16">
        <v>1.04E-2</v>
      </c>
      <c r="G436" s="16">
        <v>1.04E-2</v>
      </c>
      <c r="H436" s="16">
        <v>1.35E-2</v>
      </c>
      <c r="I436" s="16">
        <v>2.7799999999999998E-2</v>
      </c>
      <c r="J436" s="16">
        <v>5.21E-2</v>
      </c>
      <c r="K436" s="16">
        <v>3.4700000000000002E-2</v>
      </c>
      <c r="L436" s="16">
        <v>2.3E-2</v>
      </c>
      <c r="M436" s="16">
        <v>4.5999999999999999E-3</v>
      </c>
      <c r="N436" s="16">
        <v>2.1899999999999999E-2</v>
      </c>
      <c r="O436" s="16">
        <v>0.02</v>
      </c>
      <c r="P436" s="16">
        <v>3.5000000000000003E-2</v>
      </c>
      <c r="Q436" s="16">
        <v>1.4999999999999999E-2</v>
      </c>
      <c r="R436" s="21">
        <v>0.6875</v>
      </c>
      <c r="S436" s="21">
        <v>0.19120000000000001</v>
      </c>
      <c r="T436" s="21">
        <v>0.25819999999999999</v>
      </c>
      <c r="U436" s="21">
        <v>0.32119999999999999</v>
      </c>
      <c r="V436" s="21">
        <v>0.30330000000000001</v>
      </c>
      <c r="W436" s="21">
        <v>0.31640000000000001</v>
      </c>
      <c r="X436" s="21">
        <v>0.3458</v>
      </c>
      <c r="Y436" s="21">
        <v>0.37230000000000002</v>
      </c>
      <c r="Z436" s="21">
        <v>0.41</v>
      </c>
      <c r="AA436" s="21">
        <v>0.371</v>
      </c>
      <c r="AB436" s="21">
        <v>0.47389999999999999</v>
      </c>
      <c r="AC436" s="21">
        <v>0.46129999999999999</v>
      </c>
      <c r="AD436" s="21">
        <v>0.52959999999999996</v>
      </c>
      <c r="AE436" s="21">
        <v>0.80910000000000004</v>
      </c>
      <c r="AF436" s="21">
        <v>0.82869999999999999</v>
      </c>
      <c r="AG436" s="21">
        <v>0.8125</v>
      </c>
      <c r="AH436" s="16">
        <v>20.569620253164551</v>
      </c>
      <c r="AI436" s="16">
        <v>10.743801652892563</v>
      </c>
      <c r="AJ436" s="16" t="s">
        <v>15</v>
      </c>
      <c r="AK436" s="16">
        <v>76.164383561643831</v>
      </c>
      <c r="AL436" s="16">
        <v>26.065162907268167</v>
      </c>
      <c r="AM436" s="16">
        <v>297.14285714285711</v>
      </c>
      <c r="AN436" s="16">
        <v>45.762711864406782</v>
      </c>
      <c r="AO436" s="16">
        <v>40.057636887608069</v>
      </c>
      <c r="AP436" s="16">
        <v>78.939393939393938</v>
      </c>
      <c r="AQ436" s="16">
        <v>73.987206823027734</v>
      </c>
      <c r="AR436" s="16">
        <v>25</v>
      </c>
      <c r="AS436" s="16">
        <v>3.872053872053872</v>
      </c>
      <c r="AT436" s="16">
        <v>28.258064516129032</v>
      </c>
      <c r="AU436" s="16">
        <v>93.023255813953497</v>
      </c>
      <c r="AV436" s="16">
        <v>96.952908587257625</v>
      </c>
      <c r="AW436" s="16">
        <v>64.102564102564102</v>
      </c>
      <c r="AX436" s="9"/>
      <c r="AY436" s="5">
        <v>0.61723027300000011</v>
      </c>
      <c r="AZ436" s="5">
        <v>1.4548630000000002</v>
      </c>
      <c r="BA436" s="5">
        <v>1.21478994</v>
      </c>
    </row>
    <row r="437" spans="1:53" x14ac:dyDescent="0.2">
      <c r="A437" t="s">
        <v>431</v>
      </c>
      <c r="B437" s="16" t="s">
        <v>15</v>
      </c>
      <c r="C437" s="16" t="s">
        <v>15</v>
      </c>
      <c r="D437" s="16" t="s">
        <v>15</v>
      </c>
      <c r="E437" s="16" t="s">
        <v>15</v>
      </c>
      <c r="F437" s="16" t="s">
        <v>15</v>
      </c>
      <c r="G437" s="16" t="s">
        <v>15</v>
      </c>
      <c r="H437" s="16">
        <v>0.09</v>
      </c>
      <c r="I437" s="16" t="s">
        <v>15</v>
      </c>
      <c r="J437" s="16" t="s">
        <v>15</v>
      </c>
      <c r="K437" s="16" t="s">
        <v>15</v>
      </c>
      <c r="L437" s="16">
        <v>0.19</v>
      </c>
      <c r="M437" s="16">
        <v>0.11</v>
      </c>
      <c r="N437" s="16" t="s">
        <v>15</v>
      </c>
      <c r="O437" s="16" t="s">
        <v>15</v>
      </c>
      <c r="P437" s="16" t="s">
        <v>15</v>
      </c>
      <c r="Q437" s="16" t="s">
        <v>15</v>
      </c>
      <c r="R437" s="21">
        <v>1.0362</v>
      </c>
      <c r="S437" s="21">
        <v>1.169</v>
      </c>
      <c r="T437" s="21">
        <v>1.6052999999999999</v>
      </c>
      <c r="U437" s="21">
        <v>3.5792999999999999</v>
      </c>
      <c r="V437" s="21">
        <v>2.3386</v>
      </c>
      <c r="W437" s="21">
        <v>2.2519999999999998</v>
      </c>
      <c r="X437" s="21">
        <v>2.0828000000000002</v>
      </c>
      <c r="Y437" s="21">
        <v>2.0893000000000002</v>
      </c>
      <c r="Z437" s="21">
        <v>2.1236999999999999</v>
      </c>
      <c r="AA437" s="21">
        <v>2.1412</v>
      </c>
      <c r="AB437" s="21">
        <v>2.0160999999999998</v>
      </c>
      <c r="AC437" s="21">
        <v>2.0194999999999999</v>
      </c>
      <c r="AD437" s="21">
        <v>2.0072000000000001</v>
      </c>
      <c r="AE437" s="21">
        <v>1.9510000000000001</v>
      </c>
      <c r="AF437" s="21">
        <v>1.9912000000000001</v>
      </c>
      <c r="AG437" s="21">
        <v>1.9132</v>
      </c>
      <c r="AH437" s="16" t="s">
        <v>15</v>
      </c>
      <c r="AI437" s="16" t="s">
        <v>15</v>
      </c>
      <c r="AJ437" s="16" t="s">
        <v>15</v>
      </c>
      <c r="AK437" s="16" t="s">
        <v>15</v>
      </c>
      <c r="AL437" s="16" t="s">
        <v>15</v>
      </c>
      <c r="AM437" s="16" t="s">
        <v>15</v>
      </c>
      <c r="AN437" s="16">
        <v>-112.5</v>
      </c>
      <c r="AO437" s="16" t="s">
        <v>15</v>
      </c>
      <c r="AP437" s="16" t="s">
        <v>15</v>
      </c>
      <c r="AQ437" s="16" t="s">
        <v>15</v>
      </c>
      <c r="AR437" s="16">
        <v>105.55555555555556</v>
      </c>
      <c r="AS437" s="16">
        <v>84.615384615384613</v>
      </c>
      <c r="AT437" s="16" t="s">
        <v>15</v>
      </c>
      <c r="AU437" s="16" t="s">
        <v>15</v>
      </c>
      <c r="AV437" s="16" t="s">
        <v>15</v>
      </c>
      <c r="AW437" s="16" t="s">
        <v>15</v>
      </c>
      <c r="AX437" s="9"/>
      <c r="AY437" s="5">
        <v>0.78335275300000007</v>
      </c>
      <c r="AZ437" s="5">
        <v>1.17441708</v>
      </c>
      <c r="BA437" s="5">
        <v>1.0027248900000001</v>
      </c>
    </row>
    <row r="438" spans="1:53" x14ac:dyDescent="0.2">
      <c r="A438" t="s">
        <v>432</v>
      </c>
      <c r="B438" s="16" t="s">
        <v>15</v>
      </c>
      <c r="C438" s="16" t="s">
        <v>15</v>
      </c>
      <c r="D438" s="16" t="s">
        <v>15</v>
      </c>
      <c r="E438" s="16">
        <v>0.3</v>
      </c>
      <c r="F438" s="16">
        <v>0.42</v>
      </c>
      <c r="G438" s="16">
        <v>0.36</v>
      </c>
      <c r="H438" s="16">
        <v>0.36</v>
      </c>
      <c r="I438" s="16">
        <v>0.25</v>
      </c>
      <c r="J438" s="16" t="s">
        <v>15</v>
      </c>
      <c r="K438" s="16" t="s">
        <v>15</v>
      </c>
      <c r="L438" s="16">
        <v>0.6</v>
      </c>
      <c r="M438" s="16">
        <v>0.8</v>
      </c>
      <c r="N438" s="16">
        <v>0.85</v>
      </c>
      <c r="O438" s="16">
        <v>0.5</v>
      </c>
      <c r="P438" s="16">
        <v>0.19</v>
      </c>
      <c r="Q438" s="16">
        <v>0.19</v>
      </c>
      <c r="R438" s="21">
        <v>-0.84940000000000004</v>
      </c>
      <c r="S438" s="21">
        <v>1.8364</v>
      </c>
      <c r="T438" s="21">
        <v>2.3435000000000001</v>
      </c>
      <c r="U438" s="21">
        <v>2.8405</v>
      </c>
      <c r="V438" s="21">
        <v>3.9670999999999998</v>
      </c>
      <c r="W438" s="21">
        <v>4.0204000000000004</v>
      </c>
      <c r="X438" s="21">
        <v>3.8548</v>
      </c>
      <c r="Y438" s="21">
        <v>4.1523000000000003</v>
      </c>
      <c r="Z438" s="21">
        <v>4.3823999999999996</v>
      </c>
      <c r="AA438" s="21">
        <v>4.7621000000000002</v>
      </c>
      <c r="AB438" s="21">
        <v>5.4581999999999997</v>
      </c>
      <c r="AC438" s="21">
        <v>6.5123999999999995</v>
      </c>
      <c r="AD438" s="21">
        <v>5.8213999999999997</v>
      </c>
      <c r="AE438" s="21">
        <v>5.9702999999999999</v>
      </c>
      <c r="AF438" s="21">
        <v>5.7366999999999999</v>
      </c>
      <c r="AG438" s="21">
        <v>4.5509000000000004</v>
      </c>
      <c r="AH438" s="16" t="s">
        <v>15</v>
      </c>
      <c r="AI438" s="16" t="s">
        <v>15</v>
      </c>
      <c r="AJ438" s="16" t="s">
        <v>15</v>
      </c>
      <c r="AK438" s="16">
        <v>49.180327868852459</v>
      </c>
      <c r="AL438" s="16">
        <v>20.388349514563107</v>
      </c>
      <c r="AM438" s="16">
        <v>61.016949152542374</v>
      </c>
      <c r="AN438" s="16">
        <v>133.33333333333331</v>
      </c>
      <c r="AO438" s="16">
        <v>52.083333333333336</v>
      </c>
      <c r="AP438" s="16" t="s">
        <v>15</v>
      </c>
      <c r="AQ438" s="16" t="s">
        <v>15</v>
      </c>
      <c r="AR438" s="16">
        <v>54.54545454545454</v>
      </c>
      <c r="AS438" s="16">
        <v>54.054054054054056</v>
      </c>
      <c r="AT438" s="16">
        <v>57.432432432432435</v>
      </c>
      <c r="AU438" s="16">
        <v>62.5</v>
      </c>
      <c r="AV438" s="16">
        <v>271.42857142857139</v>
      </c>
      <c r="AW438" s="16">
        <v>-20.212765957446809</v>
      </c>
      <c r="AX438" s="9"/>
      <c r="AY438" s="5">
        <v>0.89017648100000013</v>
      </c>
      <c r="AZ438" s="5">
        <v>0.81109544300000003</v>
      </c>
      <c r="BA438" s="5">
        <v>1.0735995</v>
      </c>
    </row>
    <row r="439" spans="1:53" x14ac:dyDescent="0.2">
      <c r="A439" t="s">
        <v>433</v>
      </c>
      <c r="B439" s="16">
        <v>0.11559999999999999</v>
      </c>
      <c r="C439" s="16">
        <v>0.14449999999999999</v>
      </c>
      <c r="D439" s="16">
        <v>8.6699999999999999E-2</v>
      </c>
      <c r="E439" s="16">
        <v>8.6699999999999999E-2</v>
      </c>
      <c r="F439" s="16">
        <v>4.82E-2</v>
      </c>
      <c r="G439" s="16">
        <v>5.7799999999999997E-2</v>
      </c>
      <c r="H439" s="16">
        <v>6.7400000000000002E-2</v>
      </c>
      <c r="I439" s="16">
        <v>9.6299999999999997E-2</v>
      </c>
      <c r="J439" s="16">
        <v>9.6299999999999997E-2</v>
      </c>
      <c r="K439" s="16">
        <v>1.9300000000000001E-2</v>
      </c>
      <c r="L439" s="16">
        <v>0.04</v>
      </c>
      <c r="M439" s="16">
        <v>7.0000000000000007E-2</v>
      </c>
      <c r="N439" s="16">
        <v>0.15</v>
      </c>
      <c r="O439" s="16">
        <v>0.12</v>
      </c>
      <c r="P439" s="16">
        <v>1.11E-2</v>
      </c>
      <c r="Q439" s="16">
        <v>0.05</v>
      </c>
      <c r="R439" s="21">
        <v>3.1347999999999998</v>
      </c>
      <c r="S439" s="21">
        <v>3.3504999999999998</v>
      </c>
      <c r="T439" s="21">
        <v>3.3472</v>
      </c>
      <c r="U439" s="21">
        <v>3.4262999999999999</v>
      </c>
      <c r="V439" s="21">
        <v>3.4091</v>
      </c>
      <c r="W439" s="21">
        <v>3.5282</v>
      </c>
      <c r="X439" s="21">
        <v>3.6207000000000003</v>
      </c>
      <c r="Y439" s="21">
        <v>3.7816999999999998</v>
      </c>
      <c r="Z439" s="21">
        <v>3.8763000000000001</v>
      </c>
      <c r="AA439" s="21">
        <v>3.7932000000000001</v>
      </c>
      <c r="AB439" s="21">
        <v>4.0171999999999999</v>
      </c>
      <c r="AC439" s="21">
        <v>3.7231999999999998</v>
      </c>
      <c r="AD439" s="21">
        <v>3.8227000000000002</v>
      </c>
      <c r="AE439" s="21">
        <v>3.8791000000000002</v>
      </c>
      <c r="AF439" s="21">
        <v>3.8247999999999998</v>
      </c>
      <c r="AG439" s="21">
        <v>3.5983999999999998</v>
      </c>
      <c r="AH439" s="16">
        <v>53.345639132441157</v>
      </c>
      <c r="AI439" s="16">
        <v>43.616057953516453</v>
      </c>
      <c r="AJ439" s="16">
        <v>60.000000000000007</v>
      </c>
      <c r="AK439" s="16">
        <v>52.962736713500306</v>
      </c>
      <c r="AL439" s="16">
        <v>62.516212710765238</v>
      </c>
      <c r="AM439" s="16">
        <v>54.579792256846083</v>
      </c>
      <c r="AN439" s="16">
        <v>43.73783257624919</v>
      </c>
      <c r="AO439" s="16">
        <v>41.6522491349481</v>
      </c>
      <c r="AP439" s="16">
        <v>50</v>
      </c>
      <c r="AQ439" s="16">
        <v>201.04166666666669</v>
      </c>
      <c r="AR439" s="16">
        <v>40</v>
      </c>
      <c r="AS439" s="16">
        <v>38.888888888888893</v>
      </c>
      <c r="AT439" s="16">
        <v>88.235294117647044</v>
      </c>
      <c r="AU439" s="16">
        <v>57.142857142857139</v>
      </c>
      <c r="AV439" s="16">
        <v>6.9375000000000009</v>
      </c>
      <c r="AW439" s="16">
        <v>55.555555555555557</v>
      </c>
      <c r="AX439" s="9"/>
      <c r="AY439" s="5">
        <v>0.57341810199999999</v>
      </c>
      <c r="AZ439" s="5">
        <v>1.0691419900000001</v>
      </c>
      <c r="BA439" s="5">
        <v>1.03403131</v>
      </c>
    </row>
    <row r="440" spans="1:53" x14ac:dyDescent="0.2">
      <c r="A440" t="s">
        <v>434</v>
      </c>
      <c r="B440" s="16" t="s">
        <v>15</v>
      </c>
      <c r="C440" s="16" t="s">
        <v>15</v>
      </c>
      <c r="D440" s="16">
        <v>0.03</v>
      </c>
      <c r="E440" s="16">
        <v>0.3</v>
      </c>
      <c r="F440" s="16">
        <v>0.32</v>
      </c>
      <c r="G440" s="16">
        <v>0.1</v>
      </c>
      <c r="H440" s="16">
        <v>0.1</v>
      </c>
      <c r="I440" s="16">
        <v>0.25</v>
      </c>
      <c r="J440" s="16">
        <v>0.4</v>
      </c>
      <c r="K440" s="16">
        <v>0.66</v>
      </c>
      <c r="L440" s="16">
        <v>0.7</v>
      </c>
      <c r="M440" s="16">
        <v>0.75</v>
      </c>
      <c r="N440" s="16">
        <v>0.65</v>
      </c>
      <c r="O440" s="16">
        <v>0.4</v>
      </c>
      <c r="P440" s="16">
        <v>0.2</v>
      </c>
      <c r="Q440" s="16">
        <v>0.33</v>
      </c>
      <c r="R440" s="21">
        <v>2.3973</v>
      </c>
      <c r="S440" s="21">
        <v>2.5709999999999997</v>
      </c>
      <c r="T440" s="21">
        <v>2.7991999999999999</v>
      </c>
      <c r="U440" s="21">
        <v>1.9990999999999999</v>
      </c>
      <c r="V440" s="21">
        <v>2.2513999999999998</v>
      </c>
      <c r="W440" s="21">
        <v>2.1147999999999998</v>
      </c>
      <c r="X440" s="21">
        <v>2.2496999999999998</v>
      </c>
      <c r="Y440" s="21">
        <v>2.6172</v>
      </c>
      <c r="Z440" s="21">
        <v>2.9647999999999999</v>
      </c>
      <c r="AA440" s="21">
        <v>3.6882000000000001</v>
      </c>
      <c r="AB440" s="21">
        <v>4.4802</v>
      </c>
      <c r="AC440" s="21">
        <v>5.1444999999999999</v>
      </c>
      <c r="AD440" s="21">
        <v>5.6345999999999998</v>
      </c>
      <c r="AE440" s="21">
        <v>5.6047000000000002</v>
      </c>
      <c r="AF440" s="21">
        <v>5.6523000000000003</v>
      </c>
      <c r="AG440" s="21">
        <v>5.7529000000000003</v>
      </c>
      <c r="AH440" s="16" t="s">
        <v>15</v>
      </c>
      <c r="AI440" s="16" t="s">
        <v>15</v>
      </c>
      <c r="AJ440" s="16">
        <v>9.1463414634146343</v>
      </c>
      <c r="AK440" s="16">
        <v>63.829787234042556</v>
      </c>
      <c r="AL440" s="16">
        <v>58.18181818181818</v>
      </c>
      <c r="AM440" s="16">
        <v>52.631578947368418</v>
      </c>
      <c r="AN440" s="16">
        <v>55.555555555555557</v>
      </c>
      <c r="AO440" s="16">
        <v>50</v>
      </c>
      <c r="AP440" s="16">
        <v>59.701492537313428</v>
      </c>
      <c r="AQ440" s="16">
        <v>50.381679389312971</v>
      </c>
      <c r="AR440" s="16">
        <v>51.470588235294123</v>
      </c>
      <c r="AS440" s="16">
        <v>53.571428571428569</v>
      </c>
      <c r="AT440" s="16">
        <v>57.017543859649123</v>
      </c>
      <c r="AU440" s="16">
        <v>61.53846153846154</v>
      </c>
      <c r="AV440" s="16">
        <v>66.666666666666671</v>
      </c>
      <c r="AW440" s="16">
        <v>91.666666666666671</v>
      </c>
      <c r="AX440" s="9"/>
      <c r="AY440" s="5">
        <v>0.76851727800000003</v>
      </c>
      <c r="AZ440" s="5">
        <v>0.95415638899999999</v>
      </c>
      <c r="BA440" s="5">
        <v>1.07077478</v>
      </c>
    </row>
    <row r="441" spans="1:53" x14ac:dyDescent="0.2">
      <c r="A441" t="s">
        <v>435</v>
      </c>
      <c r="B441" s="16" t="s">
        <v>15</v>
      </c>
      <c r="C441" s="16" t="s">
        <v>15</v>
      </c>
      <c r="D441" s="16" t="s">
        <v>15</v>
      </c>
      <c r="E441" s="16" t="s">
        <v>15</v>
      </c>
      <c r="F441" s="16" t="s">
        <v>15</v>
      </c>
      <c r="G441" s="16" t="s">
        <v>15</v>
      </c>
      <c r="H441" s="16" t="s">
        <v>15</v>
      </c>
      <c r="I441" s="16" t="s">
        <v>15</v>
      </c>
      <c r="J441" s="16" t="s">
        <v>15</v>
      </c>
      <c r="K441" s="16" t="s">
        <v>15</v>
      </c>
      <c r="L441" s="16" t="s">
        <v>15</v>
      </c>
      <c r="M441" s="16">
        <v>3.4299999999999997E-2</v>
      </c>
      <c r="N441" s="16" t="s">
        <v>15</v>
      </c>
      <c r="O441" s="16" t="s">
        <v>15</v>
      </c>
      <c r="P441" s="16" t="s">
        <v>15</v>
      </c>
      <c r="Q441" s="16" t="s">
        <v>15</v>
      </c>
      <c r="R441" s="21" t="s">
        <v>15</v>
      </c>
      <c r="S441" s="21" t="s">
        <v>15</v>
      </c>
      <c r="T441" s="21" t="s">
        <v>15</v>
      </c>
      <c r="U441" s="21" t="s">
        <v>15</v>
      </c>
      <c r="V441" s="21" t="s">
        <v>15</v>
      </c>
      <c r="W441" s="21" t="s">
        <v>15</v>
      </c>
      <c r="X441" s="21" t="s">
        <v>15</v>
      </c>
      <c r="Y441" s="21" t="s">
        <v>15</v>
      </c>
      <c r="Z441" s="21" t="s">
        <v>15</v>
      </c>
      <c r="AA441" s="21" t="s">
        <v>15</v>
      </c>
      <c r="AB441" s="21">
        <v>0.53779999999999994</v>
      </c>
      <c r="AC441" s="21">
        <v>0.54700000000000004</v>
      </c>
      <c r="AD441" s="21">
        <v>0.49109999999999998</v>
      </c>
      <c r="AE441" s="21">
        <v>0.60860000000000003</v>
      </c>
      <c r="AF441" s="21">
        <v>0.53410000000000002</v>
      </c>
      <c r="AG441" s="21">
        <v>0.55379999999999996</v>
      </c>
      <c r="AH441" s="16" t="s">
        <v>15</v>
      </c>
      <c r="AI441" s="16" t="s">
        <v>15</v>
      </c>
      <c r="AJ441" s="16" t="s">
        <v>15</v>
      </c>
      <c r="AK441" s="16" t="s">
        <v>15</v>
      </c>
      <c r="AL441" s="16" t="s">
        <v>15</v>
      </c>
      <c r="AM441" s="16" t="s">
        <v>15</v>
      </c>
      <c r="AN441" s="16" t="s">
        <v>15</v>
      </c>
      <c r="AO441" s="16" t="s">
        <v>15</v>
      </c>
      <c r="AP441" s="16" t="s">
        <v>15</v>
      </c>
      <c r="AQ441" s="16" t="s">
        <v>15</v>
      </c>
      <c r="AR441" s="16" t="s">
        <v>15</v>
      </c>
      <c r="AS441" s="16">
        <v>-56.41447368421052</v>
      </c>
      <c r="AT441" s="16" t="s">
        <v>15</v>
      </c>
      <c r="AU441" s="16" t="s">
        <v>15</v>
      </c>
      <c r="AV441" s="16" t="s">
        <v>15</v>
      </c>
      <c r="AW441" s="16" t="s">
        <v>15</v>
      </c>
      <c r="AX441" s="9"/>
      <c r="AY441" s="5">
        <v>0.83285402800000008</v>
      </c>
      <c r="AZ441" s="5">
        <v>0.98465840699999996</v>
      </c>
      <c r="BA441" s="5">
        <v>1.0132077100000001</v>
      </c>
    </row>
    <row r="442" spans="1:53" x14ac:dyDescent="0.2">
      <c r="A442" t="s">
        <v>436</v>
      </c>
      <c r="B442" s="16" t="s">
        <v>15</v>
      </c>
      <c r="C442" s="16" t="s">
        <v>15</v>
      </c>
      <c r="D442" s="16" t="s">
        <v>15</v>
      </c>
      <c r="E442" s="16" t="s">
        <v>15</v>
      </c>
      <c r="F442" s="16" t="s">
        <v>15</v>
      </c>
      <c r="G442" s="16" t="s">
        <v>15</v>
      </c>
      <c r="H442" s="16" t="s">
        <v>15</v>
      </c>
      <c r="I442" s="16" t="s">
        <v>15</v>
      </c>
      <c r="J442" s="16" t="s">
        <v>15</v>
      </c>
      <c r="K442" s="16" t="s">
        <v>15</v>
      </c>
      <c r="L442" s="16" t="s">
        <v>15</v>
      </c>
      <c r="M442" s="16" t="s">
        <v>15</v>
      </c>
      <c r="N442" s="16" t="s">
        <v>15</v>
      </c>
      <c r="O442" s="16">
        <v>0.42</v>
      </c>
      <c r="P442" s="16">
        <v>0.54</v>
      </c>
      <c r="Q442" s="16" t="s">
        <v>15</v>
      </c>
      <c r="R442" s="21" t="s">
        <v>15</v>
      </c>
      <c r="S442" s="21" t="s">
        <v>15</v>
      </c>
      <c r="T442" s="21" t="s">
        <v>15</v>
      </c>
      <c r="U442" s="21" t="s">
        <v>15</v>
      </c>
      <c r="V442" s="21" t="s">
        <v>15</v>
      </c>
      <c r="W442" s="21" t="s">
        <v>15</v>
      </c>
      <c r="X442" s="21" t="s">
        <v>15</v>
      </c>
      <c r="Y442" s="21" t="s">
        <v>15</v>
      </c>
      <c r="Z442" s="21" t="s">
        <v>15</v>
      </c>
      <c r="AA442" s="21" t="s">
        <v>15</v>
      </c>
      <c r="AB442" s="21" t="s">
        <v>15</v>
      </c>
      <c r="AC442" s="21">
        <v>1.8002</v>
      </c>
      <c r="AD442" s="21">
        <v>4.9455999999999998</v>
      </c>
      <c r="AE442" s="21">
        <v>5.6695000000000002</v>
      </c>
      <c r="AF442" s="21">
        <v>6.6425999999999998</v>
      </c>
      <c r="AG442" s="21">
        <v>7.4798</v>
      </c>
      <c r="AH442" s="16" t="s">
        <v>15</v>
      </c>
      <c r="AI442" s="16" t="s">
        <v>15</v>
      </c>
      <c r="AJ442" s="16" t="s">
        <v>15</v>
      </c>
      <c r="AK442" s="16" t="s">
        <v>15</v>
      </c>
      <c r="AL442" s="16" t="s">
        <v>15</v>
      </c>
      <c r="AM442" s="16" t="s">
        <v>15</v>
      </c>
      <c r="AN442" s="16" t="s">
        <v>15</v>
      </c>
      <c r="AO442" s="16" t="s">
        <v>15</v>
      </c>
      <c r="AP442" s="16" t="s">
        <v>15</v>
      </c>
      <c r="AQ442" s="16" t="s">
        <v>15</v>
      </c>
      <c r="AR442" s="16" t="s">
        <v>15</v>
      </c>
      <c r="AS442" s="16" t="s">
        <v>15</v>
      </c>
      <c r="AT442" s="16" t="s">
        <v>15</v>
      </c>
      <c r="AU442" s="16">
        <v>42</v>
      </c>
      <c r="AV442" s="16">
        <v>39.705882352941188</v>
      </c>
      <c r="AW442" s="16" t="s">
        <v>15</v>
      </c>
      <c r="AX442" s="9"/>
      <c r="AY442" s="5">
        <v>0.90433043200000007</v>
      </c>
      <c r="AZ442" s="5">
        <v>1.0587362200000001</v>
      </c>
      <c r="BA442" s="5">
        <v>0.91442847100000013</v>
      </c>
    </row>
    <row r="443" spans="1:53" x14ac:dyDescent="0.2">
      <c r="A443" t="s">
        <v>437</v>
      </c>
      <c r="B443" s="16">
        <v>0.4</v>
      </c>
      <c r="C443" s="16">
        <v>0.73599999999999999</v>
      </c>
      <c r="D443" s="16">
        <v>0.73599999999999999</v>
      </c>
      <c r="E443" s="16">
        <v>0.36</v>
      </c>
      <c r="F443" s="16">
        <v>0.4</v>
      </c>
      <c r="G443" s="16">
        <v>0.56000000000000005</v>
      </c>
      <c r="H443" s="16">
        <v>0.24</v>
      </c>
      <c r="I443" s="16" t="s">
        <v>15</v>
      </c>
      <c r="J443" s="16">
        <v>0.72</v>
      </c>
      <c r="K443" s="16">
        <v>0.36</v>
      </c>
      <c r="L443" s="16">
        <v>0.46079999999999999</v>
      </c>
      <c r="M443" s="16">
        <v>0.75</v>
      </c>
      <c r="N443" s="16">
        <v>0.6</v>
      </c>
      <c r="O443" s="16">
        <v>0.6</v>
      </c>
      <c r="P443" s="16">
        <v>0.6</v>
      </c>
      <c r="Q443" s="16">
        <v>0.9</v>
      </c>
      <c r="R443" s="21">
        <v>0.88180000000000003</v>
      </c>
      <c r="S443" s="21">
        <v>2.6322000000000001</v>
      </c>
      <c r="T443" s="21">
        <v>1.2392000000000001</v>
      </c>
      <c r="U443" s="21">
        <v>4.3535000000000004</v>
      </c>
      <c r="V443" s="21">
        <v>5.0533999999999999</v>
      </c>
      <c r="W443" s="21">
        <v>5.4558</v>
      </c>
      <c r="X443" s="21">
        <v>6.8289</v>
      </c>
      <c r="Y443" s="21">
        <v>7.6485000000000003</v>
      </c>
      <c r="Z443" s="21">
        <v>9.5852000000000004</v>
      </c>
      <c r="AA443" s="21">
        <v>9.8429000000000002</v>
      </c>
      <c r="AB443" s="21">
        <v>9.7647999999999993</v>
      </c>
      <c r="AC443" s="21">
        <v>11.466699999999999</v>
      </c>
      <c r="AD443" s="21">
        <v>12.270799999999999</v>
      </c>
      <c r="AE443" s="21">
        <v>13.0078</v>
      </c>
      <c r="AF443" s="21">
        <v>13.8451</v>
      </c>
      <c r="AG443" s="21">
        <v>15.0989</v>
      </c>
      <c r="AH443" s="16">
        <v>89.445438282647586</v>
      </c>
      <c r="AI443" s="16">
        <v>173.91304347826087</v>
      </c>
      <c r="AJ443" s="16">
        <v>33.960871170173505</v>
      </c>
      <c r="AK443" s="16">
        <v>30</v>
      </c>
      <c r="AL443" s="16">
        <v>33.78378378378379</v>
      </c>
      <c r="AM443" s="16">
        <v>35.532994923857871</v>
      </c>
      <c r="AN443" s="16">
        <v>14.150943396226415</v>
      </c>
      <c r="AO443" s="16" t="s">
        <v>15</v>
      </c>
      <c r="AP443" s="16">
        <v>36.885245901639344</v>
      </c>
      <c r="AQ443" s="16">
        <v>37.5</v>
      </c>
      <c r="AR443" s="16">
        <v>30.476190476190474</v>
      </c>
      <c r="AS443" s="16">
        <v>33.039647577092509</v>
      </c>
      <c r="AT443" s="16">
        <v>39.215686274509807</v>
      </c>
      <c r="AU443" s="16">
        <v>39.735099337748345</v>
      </c>
      <c r="AV443" s="16">
        <v>41.95804195804196</v>
      </c>
      <c r="AW443" s="16">
        <v>47.120418848167539</v>
      </c>
      <c r="AX443" s="9"/>
      <c r="AY443" s="5">
        <v>0.66406950399999998</v>
      </c>
      <c r="AZ443" s="5">
        <v>0.83259601099999991</v>
      </c>
      <c r="BA443" s="5">
        <v>0.79455642599999998</v>
      </c>
    </row>
    <row r="444" spans="1:53" x14ac:dyDescent="0.2">
      <c r="A444" t="s">
        <v>438</v>
      </c>
      <c r="B444" s="16">
        <v>0.52500000000000002</v>
      </c>
      <c r="C444" s="16">
        <v>0.84499999999999997</v>
      </c>
      <c r="D444" s="16">
        <v>0.84499999999999997</v>
      </c>
      <c r="E444" s="16">
        <v>0.8</v>
      </c>
      <c r="F444" s="16">
        <v>0.85</v>
      </c>
      <c r="G444" s="16">
        <v>0.872</v>
      </c>
      <c r="H444" s="16">
        <v>0.875</v>
      </c>
      <c r="I444" s="16">
        <v>1.01</v>
      </c>
      <c r="J444" s="16">
        <v>0.105</v>
      </c>
      <c r="K444" s="16">
        <v>0.105</v>
      </c>
      <c r="L444" s="16">
        <v>1.33</v>
      </c>
      <c r="M444" s="16">
        <v>1.35</v>
      </c>
      <c r="N444" s="16">
        <v>1.1000000000000001</v>
      </c>
      <c r="O444" s="16">
        <v>1.1499999999999999</v>
      </c>
      <c r="P444" s="16">
        <v>1.1499999999999999</v>
      </c>
      <c r="Q444" s="16">
        <v>1.1499999999999999</v>
      </c>
      <c r="R444" s="21">
        <v>4.9878999999999998</v>
      </c>
      <c r="S444" s="21">
        <v>5.4028</v>
      </c>
      <c r="T444" s="21">
        <v>5.4123000000000001</v>
      </c>
      <c r="U444" s="21">
        <v>5.3231000000000002</v>
      </c>
      <c r="V444" s="21">
        <v>5.4093</v>
      </c>
      <c r="W444" s="21">
        <v>5.6208999999999998</v>
      </c>
      <c r="X444" s="21">
        <v>5.7914000000000003</v>
      </c>
      <c r="Y444" s="21">
        <v>6.1105</v>
      </c>
      <c r="Z444" s="21">
        <v>6.2633000000000001</v>
      </c>
      <c r="AA444" s="21">
        <v>6.4523999999999999</v>
      </c>
      <c r="AB444" s="21">
        <v>6.9124999999999996</v>
      </c>
      <c r="AC444" s="21">
        <v>6.9745999999999997</v>
      </c>
      <c r="AD444" s="21">
        <v>6.6574</v>
      </c>
      <c r="AE444" s="21">
        <v>6.6486999999999998</v>
      </c>
      <c r="AF444" s="21">
        <v>6.6483999999999996</v>
      </c>
      <c r="AG444" s="21">
        <v>6.4580000000000002</v>
      </c>
      <c r="AH444" s="16">
        <v>60.904872389791187</v>
      </c>
      <c r="AI444" s="16">
        <v>89.893617021276597</v>
      </c>
      <c r="AJ444" s="16">
        <v>98.946135831381739</v>
      </c>
      <c r="AK444" s="16">
        <v>105.82010582010581</v>
      </c>
      <c r="AL444" s="16">
        <v>95.936794582392764</v>
      </c>
      <c r="AM444" s="16">
        <v>82.109227871939723</v>
      </c>
      <c r="AN444" s="16">
        <v>83.973128598848362</v>
      </c>
      <c r="AO444" s="16">
        <v>84.589614740368518</v>
      </c>
      <c r="AP444" s="16">
        <v>90.517241379310335</v>
      </c>
      <c r="AQ444" s="16">
        <v>7.8947368421052628</v>
      </c>
      <c r="AR444" s="16">
        <v>83.647798742138377</v>
      </c>
      <c r="AS444" s="16">
        <v>97.122302158273371</v>
      </c>
      <c r="AT444" s="16">
        <v>107.84313725490198</v>
      </c>
      <c r="AU444" s="16">
        <v>105.50458715596329</v>
      </c>
      <c r="AV444" s="16">
        <v>100</v>
      </c>
      <c r="AW444" s="16">
        <v>119.79166666666666</v>
      </c>
      <c r="AX444" s="9"/>
      <c r="AY444" s="5">
        <v>0.402075719</v>
      </c>
      <c r="AZ444" s="5">
        <v>0.41913452200000001</v>
      </c>
      <c r="BA444" s="5">
        <v>0.42770971800000002</v>
      </c>
    </row>
    <row r="445" spans="1:53" x14ac:dyDescent="0.2">
      <c r="A445" t="s">
        <v>439</v>
      </c>
      <c r="B445" s="16" t="s">
        <v>15</v>
      </c>
      <c r="C445" s="16" t="s">
        <v>15</v>
      </c>
      <c r="D445" s="16" t="s">
        <v>15</v>
      </c>
      <c r="E445" s="16" t="s">
        <v>15</v>
      </c>
      <c r="F445" s="16" t="s">
        <v>15</v>
      </c>
      <c r="G445" s="16" t="s">
        <v>15</v>
      </c>
      <c r="H445" s="16" t="s">
        <v>15</v>
      </c>
      <c r="I445" s="16" t="s">
        <v>15</v>
      </c>
      <c r="J445" s="16" t="s">
        <v>15</v>
      </c>
      <c r="K445" s="16" t="s">
        <v>15</v>
      </c>
      <c r="L445" s="16" t="s">
        <v>15</v>
      </c>
      <c r="M445" s="16">
        <v>0.61280000000000001</v>
      </c>
      <c r="N445" s="16">
        <v>2.5999999999999999E-3</v>
      </c>
      <c r="O445" s="16">
        <v>2.7000000000000001E-3</v>
      </c>
      <c r="P445" s="16">
        <v>4.5999999999999999E-3</v>
      </c>
      <c r="Q445" s="16">
        <v>6.6E-3</v>
      </c>
      <c r="R445" s="21" t="s">
        <v>15</v>
      </c>
      <c r="S445" s="21" t="s">
        <v>15</v>
      </c>
      <c r="T445" s="21" t="s">
        <v>15</v>
      </c>
      <c r="U445" s="21" t="s">
        <v>15</v>
      </c>
      <c r="V445" s="21" t="s">
        <v>15</v>
      </c>
      <c r="W445" s="21" t="s">
        <v>15</v>
      </c>
      <c r="X445" s="21" t="s">
        <v>15</v>
      </c>
      <c r="Y445" s="21" t="s">
        <v>15</v>
      </c>
      <c r="Z445" s="21" t="s">
        <v>15</v>
      </c>
      <c r="AA445" s="21" t="s">
        <v>15</v>
      </c>
      <c r="AB445" s="21">
        <v>149.57910000000001</v>
      </c>
      <c r="AC445" s="21">
        <v>1.3134000000000001</v>
      </c>
      <c r="AD445" s="21">
        <v>2.9903</v>
      </c>
      <c r="AE445" s="21">
        <v>4.1524000000000001</v>
      </c>
      <c r="AF445" s="21">
        <v>5.9615999999999998</v>
      </c>
      <c r="AG445" s="21">
        <v>8.2131000000000007</v>
      </c>
      <c r="AH445" s="16" t="s">
        <v>15</v>
      </c>
      <c r="AI445" s="16" t="s">
        <v>15</v>
      </c>
      <c r="AJ445" s="16" t="s">
        <v>15</v>
      </c>
      <c r="AK445" s="16" t="s">
        <v>15</v>
      </c>
      <c r="AL445" s="16" t="s">
        <v>15</v>
      </c>
      <c r="AM445" s="16" t="s">
        <v>15</v>
      </c>
      <c r="AN445" s="16" t="s">
        <v>15</v>
      </c>
      <c r="AO445" s="16" t="s">
        <v>15</v>
      </c>
      <c r="AP445" s="16" t="s">
        <v>15</v>
      </c>
      <c r="AQ445" s="16" t="s">
        <v>15</v>
      </c>
      <c r="AR445" s="16" t="s">
        <v>15</v>
      </c>
      <c r="AS445" s="16">
        <v>89.030945808513735</v>
      </c>
      <c r="AT445" s="16">
        <v>0.3208688140194989</v>
      </c>
      <c r="AU445" s="16">
        <v>0.23734177215189875</v>
      </c>
      <c r="AV445" s="16">
        <v>0.26300743281875355</v>
      </c>
      <c r="AW445" s="16">
        <v>0.28434793847744605</v>
      </c>
      <c r="AX445" s="9"/>
      <c r="AY445" s="5">
        <v>1.4822680100000001</v>
      </c>
      <c r="AZ445" s="5">
        <v>1.3627018200000003</v>
      </c>
      <c r="BA445" s="5">
        <v>1.10433106</v>
      </c>
    </row>
    <row r="446" spans="1:53" x14ac:dyDescent="0.2">
      <c r="A446" t="s">
        <v>440</v>
      </c>
      <c r="B446" s="16">
        <v>0.6</v>
      </c>
      <c r="C446" s="16">
        <v>0.7</v>
      </c>
      <c r="D446" s="16">
        <v>1.3</v>
      </c>
      <c r="E446" s="16">
        <v>1</v>
      </c>
      <c r="F446" s="16">
        <v>1</v>
      </c>
      <c r="G446" s="16" t="s">
        <v>15</v>
      </c>
      <c r="H446" s="16" t="s">
        <v>15</v>
      </c>
      <c r="I446" s="16">
        <v>0.5</v>
      </c>
      <c r="J446" s="16" t="s">
        <v>15</v>
      </c>
      <c r="K446" s="16" t="s">
        <v>15</v>
      </c>
      <c r="L446" s="16">
        <v>0.5</v>
      </c>
      <c r="M446" s="16">
        <v>0.25</v>
      </c>
      <c r="N446" s="16" t="s">
        <v>15</v>
      </c>
      <c r="O446" s="16" t="s">
        <v>15</v>
      </c>
      <c r="P446" s="16" t="s">
        <v>15</v>
      </c>
      <c r="Q446" s="16" t="s">
        <v>15</v>
      </c>
      <c r="R446" s="21">
        <v>33.784500000000001</v>
      </c>
      <c r="S446" s="21">
        <v>34.2453</v>
      </c>
      <c r="T446" s="21">
        <v>35.975000000000001</v>
      </c>
      <c r="U446" s="21">
        <v>35.218299999999999</v>
      </c>
      <c r="V446" s="21">
        <v>29.686599999999999</v>
      </c>
      <c r="W446" s="21">
        <v>25.3324</v>
      </c>
      <c r="X446" s="21">
        <v>22.8871</v>
      </c>
      <c r="Y446" s="21">
        <v>22.223600000000001</v>
      </c>
      <c r="Z446" s="21">
        <v>22.011600000000001</v>
      </c>
      <c r="AA446" s="21">
        <v>22.677099999999999</v>
      </c>
      <c r="AB446" s="21">
        <v>22.775400000000001</v>
      </c>
      <c r="AC446" s="21">
        <v>22.510200000000001</v>
      </c>
      <c r="AD446" s="21">
        <v>21.545500000000001</v>
      </c>
      <c r="AE446" s="21">
        <v>21.420300000000001</v>
      </c>
      <c r="AF446" s="21">
        <v>20.6112</v>
      </c>
      <c r="AG446" s="21">
        <v>19.032599999999999</v>
      </c>
      <c r="AH446" s="16">
        <v>51.724137931034484</v>
      </c>
      <c r="AI446" s="16">
        <v>66.037735849056602</v>
      </c>
      <c r="AJ446" s="16">
        <v>53.497942386831276</v>
      </c>
      <c r="AK446" s="16">
        <v>185.18518518518516</v>
      </c>
      <c r="AL446" s="16">
        <v>-22.075055187637968</v>
      </c>
      <c r="AM446" s="16" t="s">
        <v>15</v>
      </c>
      <c r="AN446" s="16" t="s">
        <v>15</v>
      </c>
      <c r="AO446" s="16">
        <v>-75.757575757575751</v>
      </c>
      <c r="AP446" s="16" t="s">
        <v>15</v>
      </c>
      <c r="AQ446" s="16" t="s">
        <v>15</v>
      </c>
      <c r="AR446" s="16">
        <v>128.2051282051282</v>
      </c>
      <c r="AS446" s="16">
        <v>-1250</v>
      </c>
      <c r="AT446" s="16" t="s">
        <v>15</v>
      </c>
      <c r="AU446" s="16" t="s">
        <v>15</v>
      </c>
      <c r="AV446" s="16" t="s">
        <v>15</v>
      </c>
      <c r="AW446" s="16" t="s">
        <v>15</v>
      </c>
      <c r="AX446" s="9"/>
      <c r="AY446" s="5">
        <v>0.71753563799999998</v>
      </c>
      <c r="AZ446" s="5">
        <v>1.06392537</v>
      </c>
      <c r="BA446" s="5">
        <v>0.81796830300000001</v>
      </c>
    </row>
    <row r="447" spans="1:53" x14ac:dyDescent="0.2">
      <c r="A447" t="s">
        <v>441</v>
      </c>
      <c r="B447" s="16" t="s">
        <v>15</v>
      </c>
      <c r="C447" s="16" t="s">
        <v>15</v>
      </c>
      <c r="D447" s="16">
        <v>3.95E-2</v>
      </c>
      <c r="E447" s="16">
        <v>3.1600000000000003E-2</v>
      </c>
      <c r="F447" s="16">
        <v>3.56E-2</v>
      </c>
      <c r="G447" s="16">
        <v>5.1400000000000001E-2</v>
      </c>
      <c r="H447" s="16">
        <v>5.5300000000000002E-2</v>
      </c>
      <c r="I447" s="16">
        <v>7.1099999999999997E-2</v>
      </c>
      <c r="J447" s="16" t="s">
        <v>15</v>
      </c>
      <c r="K447" s="16" t="s">
        <v>15</v>
      </c>
      <c r="L447" s="16">
        <v>2.5600000000000001E-2</v>
      </c>
      <c r="M447" s="16">
        <v>0.1067</v>
      </c>
      <c r="N447" s="16">
        <v>7.1099999999999997E-2</v>
      </c>
      <c r="O447" s="16">
        <v>0.18</v>
      </c>
      <c r="P447" s="16">
        <v>0.19</v>
      </c>
      <c r="Q447" s="16">
        <v>0.12</v>
      </c>
      <c r="R447" s="21">
        <v>0.77629999999999999</v>
      </c>
      <c r="S447" s="21">
        <v>0.92410000000000003</v>
      </c>
      <c r="T447" s="21">
        <v>1.0281</v>
      </c>
      <c r="U447" s="21">
        <v>1.0949</v>
      </c>
      <c r="V447" s="21">
        <v>1.1454</v>
      </c>
      <c r="W447" s="21">
        <v>1.2656000000000001</v>
      </c>
      <c r="X447" s="21">
        <v>1.3868</v>
      </c>
      <c r="Y447" s="21">
        <v>1.5196000000000001</v>
      </c>
      <c r="Z447" s="21">
        <v>2.1396999999999999</v>
      </c>
      <c r="AA447" s="21">
        <v>2.2578</v>
      </c>
      <c r="AB447" s="21">
        <v>2.2909000000000002</v>
      </c>
      <c r="AC447" s="21">
        <v>2.5205000000000002</v>
      </c>
      <c r="AD447" s="21">
        <v>2.7843</v>
      </c>
      <c r="AE447" s="21">
        <v>3.1644000000000001</v>
      </c>
      <c r="AF447" s="21">
        <v>3.4552999999999998</v>
      </c>
      <c r="AG447" s="21">
        <v>3.5682999999999998</v>
      </c>
      <c r="AH447" s="16" t="s">
        <v>15</v>
      </c>
      <c r="AI447" s="16" t="s">
        <v>15</v>
      </c>
      <c r="AJ447" s="16">
        <v>37.980769230769234</v>
      </c>
      <c r="AK447" s="16">
        <v>29.727187206020702</v>
      </c>
      <c r="AL447" s="16">
        <v>43.309002433090029</v>
      </c>
      <c r="AM447" s="16">
        <v>33.012202954399484</v>
      </c>
      <c r="AN447" s="16">
        <v>34.476309226932671</v>
      </c>
      <c r="AO447" s="16">
        <v>37.819148936170208</v>
      </c>
      <c r="AP447" s="16" t="s">
        <v>15</v>
      </c>
      <c r="AQ447" s="16" t="s">
        <v>15</v>
      </c>
      <c r="AR447" s="16">
        <v>8.7581252138214154</v>
      </c>
      <c r="AS447" s="16">
        <v>41.38867339022498</v>
      </c>
      <c r="AT447" s="16">
        <v>21.454435727217863</v>
      </c>
      <c r="AU447" s="16">
        <v>39.691289966923918</v>
      </c>
      <c r="AV447" s="16">
        <v>40.348269271607563</v>
      </c>
      <c r="AW447" s="16">
        <v>39.853869146462969</v>
      </c>
      <c r="AX447" s="9"/>
      <c r="AY447" s="5">
        <v>0.70161871600000003</v>
      </c>
      <c r="AZ447" s="5">
        <v>0.85356339300000017</v>
      </c>
      <c r="BA447" s="5">
        <v>0.84711296800000002</v>
      </c>
    </row>
    <row r="448" spans="1:53" x14ac:dyDescent="0.2">
      <c r="A448" t="s">
        <v>45</v>
      </c>
      <c r="B448" s="16" t="s">
        <v>15</v>
      </c>
      <c r="C448" s="16">
        <v>1.4</v>
      </c>
      <c r="D448" s="16">
        <v>2</v>
      </c>
      <c r="E448" s="16">
        <v>2</v>
      </c>
      <c r="F448" s="16">
        <v>2</v>
      </c>
      <c r="G448" s="16">
        <v>2</v>
      </c>
      <c r="H448" s="16">
        <v>4</v>
      </c>
      <c r="I448" s="16">
        <v>4.75</v>
      </c>
      <c r="J448" s="16">
        <v>3</v>
      </c>
      <c r="K448" s="16">
        <v>2.5</v>
      </c>
      <c r="L448" s="16">
        <v>4.5</v>
      </c>
      <c r="M448" s="16">
        <v>5.25</v>
      </c>
      <c r="N448" s="16">
        <v>6</v>
      </c>
      <c r="O448" s="16">
        <v>5.5</v>
      </c>
      <c r="P448" s="16">
        <v>5.5</v>
      </c>
      <c r="Q448" s="16">
        <v>5.5</v>
      </c>
      <c r="R448" s="21">
        <v>-1.6806000000000001</v>
      </c>
      <c r="S448" s="21">
        <v>38.754800000000003</v>
      </c>
      <c r="T448" s="21">
        <v>34.848999999999997</v>
      </c>
      <c r="U448" s="21">
        <v>42.031199999999998</v>
      </c>
      <c r="V448" s="21">
        <v>41.491700000000002</v>
      </c>
      <c r="W448" s="21">
        <v>47.397599999999997</v>
      </c>
      <c r="X448" s="21">
        <v>46.0989</v>
      </c>
      <c r="Y448" s="21">
        <v>41.2851</v>
      </c>
      <c r="Z448" s="21">
        <v>45.451500000000003</v>
      </c>
      <c r="AA448" s="21">
        <v>54.744100000000003</v>
      </c>
      <c r="AB448" s="21">
        <v>62.972900000000003</v>
      </c>
      <c r="AC448" s="21">
        <v>72.539599999999993</v>
      </c>
      <c r="AD448" s="21">
        <v>84.041899999999998</v>
      </c>
      <c r="AE448" s="21">
        <v>90.5578</v>
      </c>
      <c r="AF448" s="21">
        <v>98.381399999999999</v>
      </c>
      <c r="AG448" s="21">
        <v>107.0301</v>
      </c>
      <c r="AH448" s="16" t="s">
        <v>15</v>
      </c>
      <c r="AI448" s="16">
        <v>14.46280991735537</v>
      </c>
      <c r="AJ448" s="16">
        <v>19.083969465648853</v>
      </c>
      <c r="AK448" s="16">
        <v>22.396416573348265</v>
      </c>
      <c r="AL448" s="16">
        <v>43.103448275862071</v>
      </c>
      <c r="AM448" s="16">
        <v>26.455026455026452</v>
      </c>
      <c r="AN448" s="16">
        <v>44.296788482834998</v>
      </c>
      <c r="AO448" s="16">
        <v>76.489533011272144</v>
      </c>
      <c r="AP448" s="16">
        <v>42.134831460674157</v>
      </c>
      <c r="AQ448" s="16">
        <v>23.430178069353328</v>
      </c>
      <c r="AR448" s="16">
        <v>38.994800693240904</v>
      </c>
      <c r="AS448" s="16">
        <v>35.520974289580515</v>
      </c>
      <c r="AT448" s="16">
        <v>38.24091778202677</v>
      </c>
      <c r="AU448" s="16">
        <v>39.625360230547543</v>
      </c>
      <c r="AV448" s="16">
        <v>39.257673090649533</v>
      </c>
      <c r="AW448" s="16">
        <v>43.341213553979514</v>
      </c>
      <c r="AX448" s="9"/>
      <c r="AY448" s="5">
        <v>0.88712824900000009</v>
      </c>
      <c r="AZ448" s="5">
        <v>1.1078097000000002</v>
      </c>
      <c r="BA448" s="5">
        <v>1.21019173</v>
      </c>
    </row>
    <row r="449" spans="1:53" x14ac:dyDescent="0.2">
      <c r="A449" t="s">
        <v>53</v>
      </c>
      <c r="B449" s="16">
        <v>3</v>
      </c>
      <c r="C449" s="16">
        <v>6</v>
      </c>
      <c r="D449" s="16">
        <v>15</v>
      </c>
      <c r="E449" s="16">
        <v>22.5</v>
      </c>
      <c r="F449" s="16">
        <v>15</v>
      </c>
      <c r="G449" s="16">
        <v>22.5</v>
      </c>
      <c r="H449" s="16">
        <v>7.5</v>
      </c>
      <c r="I449" s="16">
        <v>7.5</v>
      </c>
      <c r="J449" s="16">
        <v>12.5</v>
      </c>
      <c r="K449" s="16">
        <v>12.5</v>
      </c>
      <c r="L449" s="16">
        <v>11</v>
      </c>
      <c r="M449" s="16">
        <v>15.5</v>
      </c>
      <c r="N449" s="16">
        <v>12.5</v>
      </c>
      <c r="O449" s="16">
        <v>16</v>
      </c>
      <c r="P449" s="16">
        <v>16</v>
      </c>
      <c r="Q449" s="16">
        <v>19</v>
      </c>
      <c r="R449" s="21">
        <v>63.0197</v>
      </c>
      <c r="S449" s="21">
        <v>87.480800000000002</v>
      </c>
      <c r="T449" s="21">
        <v>47.579000000000001</v>
      </c>
      <c r="U449" s="21">
        <v>53.289200000000001</v>
      </c>
      <c r="V449" s="21">
        <v>62.519100000000002</v>
      </c>
      <c r="W449" s="21">
        <v>71.775900000000007</v>
      </c>
      <c r="X449" s="21">
        <v>72.683099999999996</v>
      </c>
      <c r="Y449" s="21">
        <v>87.091700000000003</v>
      </c>
      <c r="Z449" s="21">
        <v>110.93429999999999</v>
      </c>
      <c r="AA449" s="21">
        <v>116.83240000000001</v>
      </c>
      <c r="AB449" s="21">
        <v>119.3218</v>
      </c>
      <c r="AC449" s="21">
        <v>134.61529999999999</v>
      </c>
      <c r="AD449" s="21">
        <v>147.73589999999999</v>
      </c>
      <c r="AE449" s="21">
        <v>171.80090000000001</v>
      </c>
      <c r="AF449" s="21">
        <v>200.01920000000001</v>
      </c>
      <c r="AG449" s="21">
        <v>217.5813</v>
      </c>
      <c r="AH449" s="16">
        <v>24.650780608052589</v>
      </c>
      <c r="AI449" s="16">
        <v>36.079374624173184</v>
      </c>
      <c r="AJ449" s="16">
        <v>49.337398734989094</v>
      </c>
      <c r="AK449" s="16">
        <v>83.767684288905443</v>
      </c>
      <c r="AL449" s="16">
        <v>61.124694376528119</v>
      </c>
      <c r="AM449" s="16">
        <v>88.967971530249116</v>
      </c>
      <c r="AN449" s="16">
        <v>53.648068669527895</v>
      </c>
      <c r="AO449" s="16">
        <v>36.964021685559388</v>
      </c>
      <c r="AP449" s="16">
        <v>40.12841091492777</v>
      </c>
      <c r="AQ449" s="16">
        <v>54.993400791904968</v>
      </c>
      <c r="AR449" s="16">
        <v>55.979643765903312</v>
      </c>
      <c r="AS449" s="16">
        <v>50.91984231274639</v>
      </c>
      <c r="AT449" s="16">
        <v>44.626918957515173</v>
      </c>
      <c r="AU449" s="16">
        <v>42.294475284166005</v>
      </c>
      <c r="AV449" s="16">
        <v>34.231921266581082</v>
      </c>
      <c r="AW449" s="16">
        <v>41.42140832788315</v>
      </c>
      <c r="AX449" s="9"/>
      <c r="AY449" s="5">
        <v>0.86774086100000014</v>
      </c>
      <c r="AZ449" s="5">
        <v>0.80328960800000004</v>
      </c>
      <c r="BA449" s="5">
        <v>0.92286571400000006</v>
      </c>
    </row>
    <row r="450" spans="1:53" x14ac:dyDescent="0.2">
      <c r="A450" t="s">
        <v>442</v>
      </c>
      <c r="B450" s="16">
        <v>7.7321</v>
      </c>
      <c r="C450" s="16">
        <v>8.6986000000000008</v>
      </c>
      <c r="D450" s="16">
        <v>12.5647</v>
      </c>
      <c r="E450" s="16">
        <v>13.5312</v>
      </c>
      <c r="F450" s="16">
        <v>13.5312</v>
      </c>
      <c r="G450" s="16">
        <v>13.5312</v>
      </c>
      <c r="H450" s="16">
        <v>10.631600000000001</v>
      </c>
      <c r="I450" s="16">
        <v>10.631600000000001</v>
      </c>
      <c r="J450" s="16">
        <v>10.631600000000001</v>
      </c>
      <c r="K450" s="16">
        <v>12.5647</v>
      </c>
      <c r="L450" s="16">
        <v>12.5647</v>
      </c>
      <c r="M450" s="16">
        <v>14.4977</v>
      </c>
      <c r="N450" s="16">
        <v>14.4977</v>
      </c>
      <c r="O450" s="16">
        <v>14.4977</v>
      </c>
      <c r="P450" s="16">
        <v>14.4977</v>
      </c>
      <c r="Q450" s="16">
        <v>10</v>
      </c>
      <c r="R450" s="21">
        <v>63.321399999999997</v>
      </c>
      <c r="S450" s="21">
        <v>67.336100000000002</v>
      </c>
      <c r="T450" s="21">
        <v>64.859099999999998</v>
      </c>
      <c r="U450" s="21">
        <v>68.384</v>
      </c>
      <c r="V450" s="21">
        <v>70.564499999999995</v>
      </c>
      <c r="W450" s="21">
        <v>66.773899999999998</v>
      </c>
      <c r="X450" s="21">
        <v>66.570999999999998</v>
      </c>
      <c r="Y450" s="21">
        <v>68.801100000000005</v>
      </c>
      <c r="Z450" s="21">
        <v>69.4696</v>
      </c>
      <c r="AA450" s="21">
        <v>71.449100000000001</v>
      </c>
      <c r="AB450" s="21">
        <v>74.152500000000003</v>
      </c>
      <c r="AC450" s="21">
        <v>80.842600000000004</v>
      </c>
      <c r="AD450" s="21">
        <v>87.811300000000003</v>
      </c>
      <c r="AE450" s="21">
        <v>92.835099999999997</v>
      </c>
      <c r="AF450" s="21">
        <v>92.935199999999995</v>
      </c>
      <c r="AG450" s="21">
        <v>115.64960000000001</v>
      </c>
      <c r="AH450" s="16">
        <v>76.92330650536725</v>
      </c>
      <c r="AI450" s="16">
        <v>68.441178321898406</v>
      </c>
      <c r="AJ450" s="16">
        <v>75.362727398139427</v>
      </c>
      <c r="AK450" s="16">
        <v>81.632751558003577</v>
      </c>
      <c r="AL450" s="16">
        <v>83.93315716997283</v>
      </c>
      <c r="AM450" s="16">
        <v>99.644316801060427</v>
      </c>
      <c r="AN450" s="16">
        <v>79.767710568568901</v>
      </c>
      <c r="AO450" s="16">
        <v>85.870285114288023</v>
      </c>
      <c r="AP450" s="16">
        <v>93.856543809313621</v>
      </c>
      <c r="AQ450" s="16">
        <v>90.782124923232544</v>
      </c>
      <c r="AR450" s="16">
        <v>82.22648325327539</v>
      </c>
      <c r="AS450" s="16">
        <v>71.94245675324288</v>
      </c>
      <c r="AT450" s="16">
        <v>67.781419334327623</v>
      </c>
      <c r="AU450" s="16">
        <v>75.338949140739885</v>
      </c>
      <c r="AV450" s="16">
        <v>91.855845809758534</v>
      </c>
      <c r="AW450" s="16">
        <v>151.74506828528075</v>
      </c>
      <c r="AX450" s="9"/>
      <c r="AY450" s="5">
        <v>0.598747586</v>
      </c>
      <c r="AZ450" s="5">
        <v>0.69535562300000009</v>
      </c>
      <c r="BA450" s="5">
        <v>0.7944880190000001</v>
      </c>
    </row>
    <row r="451" spans="1:53" x14ac:dyDescent="0.2">
      <c r="A451" t="s">
        <v>443</v>
      </c>
      <c r="B451" s="16" t="s">
        <v>15</v>
      </c>
      <c r="C451" s="16">
        <v>0.17499999999999999</v>
      </c>
      <c r="D451" s="16">
        <v>0.3</v>
      </c>
      <c r="E451" s="16">
        <v>0.3</v>
      </c>
      <c r="F451" s="16">
        <v>0.3</v>
      </c>
      <c r="G451" s="16">
        <v>0.3</v>
      </c>
      <c r="H451" s="16">
        <v>0.15</v>
      </c>
      <c r="I451" s="16">
        <v>0.17</v>
      </c>
      <c r="J451" s="16">
        <v>0.18</v>
      </c>
      <c r="K451" s="16">
        <v>0.15</v>
      </c>
      <c r="L451" s="16">
        <v>0.18</v>
      </c>
      <c r="M451" s="16">
        <v>0.2</v>
      </c>
      <c r="N451" s="16">
        <v>0.18</v>
      </c>
      <c r="O451" s="16">
        <v>0.1</v>
      </c>
      <c r="P451" s="16">
        <v>0.14000000000000001</v>
      </c>
      <c r="Q451" s="16">
        <v>0.15</v>
      </c>
      <c r="R451" s="21">
        <v>1.2831000000000001</v>
      </c>
      <c r="S451" s="21">
        <v>1.6783999999999999</v>
      </c>
      <c r="T451" s="21">
        <v>1.7159</v>
      </c>
      <c r="U451" s="21">
        <v>1.7685</v>
      </c>
      <c r="V451" s="21">
        <v>1.9539</v>
      </c>
      <c r="W451" s="21">
        <v>1.9802</v>
      </c>
      <c r="X451" s="21">
        <v>1.9536</v>
      </c>
      <c r="Y451" s="21">
        <v>2.0809000000000002</v>
      </c>
      <c r="Z451" s="21">
        <v>2.1930000000000001</v>
      </c>
      <c r="AA451" s="21">
        <v>2.2684000000000002</v>
      </c>
      <c r="AB451" s="21">
        <v>2.4003000000000001</v>
      </c>
      <c r="AC451" s="21">
        <v>2.5495999999999999</v>
      </c>
      <c r="AD451" s="21">
        <v>2.5804</v>
      </c>
      <c r="AE451" s="21">
        <v>2.4651000000000001</v>
      </c>
      <c r="AF451" s="21">
        <v>2.5026999999999999</v>
      </c>
      <c r="AG451" s="21">
        <v>2.6768999999999998</v>
      </c>
      <c r="AH451" s="16" t="s">
        <v>15</v>
      </c>
      <c r="AI451" s="16">
        <v>42.997542997543</v>
      </c>
      <c r="AJ451" s="16">
        <v>88.888888888888886</v>
      </c>
      <c r="AK451" s="16">
        <v>90.909090909090907</v>
      </c>
      <c r="AL451" s="16">
        <v>76.92307692307692</v>
      </c>
      <c r="AM451" s="16">
        <v>90.909090909090907</v>
      </c>
      <c r="AN451" s="16">
        <v>55.55555555555555</v>
      </c>
      <c r="AO451" s="16">
        <v>60.714285714285708</v>
      </c>
      <c r="AP451" s="16">
        <v>66.666666666666657</v>
      </c>
      <c r="AQ451" s="16">
        <v>57.692307692307686</v>
      </c>
      <c r="AR451" s="16">
        <v>64.285714285714278</v>
      </c>
      <c r="AS451" s="16">
        <v>60.606060606060609</v>
      </c>
      <c r="AT451" s="16">
        <v>78.260869565217376</v>
      </c>
      <c r="AU451" s="16">
        <v>166.66666666666669</v>
      </c>
      <c r="AV451" s="16">
        <v>82.352941176470594</v>
      </c>
      <c r="AW451" s="16">
        <v>48.387096774193544</v>
      </c>
      <c r="AX451" s="9"/>
      <c r="AY451" s="5">
        <v>0.42513242900000003</v>
      </c>
      <c r="AZ451" s="5">
        <v>0.52969102099999998</v>
      </c>
      <c r="BA451" s="5">
        <v>0.55258780200000002</v>
      </c>
    </row>
    <row r="452" spans="1:53" x14ac:dyDescent="0.2">
      <c r="A452" t="s">
        <v>444</v>
      </c>
      <c r="B452" s="16" t="s">
        <v>15</v>
      </c>
      <c r="C452" s="16" t="s">
        <v>15</v>
      </c>
      <c r="D452" s="16" t="s">
        <v>15</v>
      </c>
      <c r="E452" s="16" t="s">
        <v>15</v>
      </c>
      <c r="F452" s="16" t="s">
        <v>15</v>
      </c>
      <c r="G452" s="16" t="s">
        <v>15</v>
      </c>
      <c r="H452" s="16" t="s">
        <v>15</v>
      </c>
      <c r="I452" s="16" t="s">
        <v>15</v>
      </c>
      <c r="J452" s="16" t="s">
        <v>15</v>
      </c>
      <c r="K452" s="16" t="s">
        <v>15</v>
      </c>
      <c r="L452" s="16" t="s">
        <v>15</v>
      </c>
      <c r="M452" s="16" t="s">
        <v>15</v>
      </c>
      <c r="N452" s="16" t="s">
        <v>15</v>
      </c>
      <c r="O452" s="16">
        <v>0.1</v>
      </c>
      <c r="P452" s="16">
        <v>0.05</v>
      </c>
      <c r="Q452" s="16">
        <v>0.05</v>
      </c>
      <c r="R452" s="21" t="s">
        <v>15</v>
      </c>
      <c r="S452" s="21" t="s">
        <v>15</v>
      </c>
      <c r="T452" s="21" t="s">
        <v>15</v>
      </c>
      <c r="U452" s="21" t="s">
        <v>15</v>
      </c>
      <c r="V452" s="21" t="s">
        <v>15</v>
      </c>
      <c r="W452" s="21" t="s">
        <v>15</v>
      </c>
      <c r="X452" s="21" t="s">
        <v>15</v>
      </c>
      <c r="Y452" s="21" t="s">
        <v>15</v>
      </c>
      <c r="Z452" s="21" t="s">
        <v>15</v>
      </c>
      <c r="AA452" s="21" t="s">
        <v>15</v>
      </c>
      <c r="AB452" s="21" t="s">
        <v>15</v>
      </c>
      <c r="AC452" s="21" t="s">
        <v>15</v>
      </c>
      <c r="AD452" s="21" t="s">
        <v>15</v>
      </c>
      <c r="AE452" s="21">
        <v>2.4794999999999998</v>
      </c>
      <c r="AF452" s="21">
        <v>2.5958999999999999</v>
      </c>
      <c r="AG452" s="21">
        <v>2.5312999999999999</v>
      </c>
      <c r="AH452" s="16" t="s">
        <v>15</v>
      </c>
      <c r="AI452" s="16" t="s">
        <v>15</v>
      </c>
      <c r="AJ452" s="16" t="s">
        <v>15</v>
      </c>
      <c r="AK452" s="16" t="s">
        <v>15</v>
      </c>
      <c r="AL452" s="16" t="s">
        <v>15</v>
      </c>
      <c r="AM452" s="16" t="s">
        <v>15</v>
      </c>
      <c r="AN452" s="16" t="s">
        <v>15</v>
      </c>
      <c r="AO452" s="16" t="s">
        <v>15</v>
      </c>
      <c r="AP452" s="16" t="s">
        <v>15</v>
      </c>
      <c r="AQ452" s="16" t="s">
        <v>15</v>
      </c>
      <c r="AR452" s="16" t="s">
        <v>15</v>
      </c>
      <c r="AS452" s="16" t="s">
        <v>15</v>
      </c>
      <c r="AT452" s="16" t="s">
        <v>15</v>
      </c>
      <c r="AU452" s="16">
        <v>27.027027027027028</v>
      </c>
      <c r="AV452" s="16">
        <v>22.72727272727273</v>
      </c>
      <c r="AW452" s="16">
        <v>217.39130434782612</v>
      </c>
      <c r="AX452" s="9"/>
      <c r="AY452" s="5">
        <v>0.95244333300000017</v>
      </c>
      <c r="AZ452" s="5">
        <v>1.4453825</v>
      </c>
      <c r="BA452" s="5">
        <v>1.4029694900000003</v>
      </c>
    </row>
    <row r="453" spans="1:53" x14ac:dyDescent="0.2">
      <c r="A453" t="s">
        <v>445</v>
      </c>
      <c r="B453" s="16" t="s">
        <v>15</v>
      </c>
      <c r="C453" s="16" t="s">
        <v>15</v>
      </c>
      <c r="D453" s="16" t="s">
        <v>15</v>
      </c>
      <c r="E453" s="16" t="s">
        <v>15</v>
      </c>
      <c r="F453" s="16" t="s">
        <v>15</v>
      </c>
      <c r="G453" s="16" t="s">
        <v>15</v>
      </c>
      <c r="H453" s="16" t="s">
        <v>15</v>
      </c>
      <c r="I453" s="16" t="s">
        <v>15</v>
      </c>
      <c r="J453" s="16" t="s">
        <v>15</v>
      </c>
      <c r="K453" s="16" t="s">
        <v>15</v>
      </c>
      <c r="L453" s="16" t="s">
        <v>15</v>
      </c>
      <c r="M453" s="16" t="s">
        <v>15</v>
      </c>
      <c r="N453" s="16" t="s">
        <v>15</v>
      </c>
      <c r="O453" s="16">
        <v>0.1</v>
      </c>
      <c r="P453" s="16">
        <v>0.14000000000000001</v>
      </c>
      <c r="Q453" s="16">
        <v>0.14000000000000001</v>
      </c>
      <c r="R453" s="21" t="s">
        <v>15</v>
      </c>
      <c r="S453" s="21" t="s">
        <v>15</v>
      </c>
      <c r="T453" s="21" t="s">
        <v>15</v>
      </c>
      <c r="U453" s="21" t="s">
        <v>15</v>
      </c>
      <c r="V453" s="21" t="s">
        <v>15</v>
      </c>
      <c r="W453" s="21" t="s">
        <v>15</v>
      </c>
      <c r="X453" s="21" t="s">
        <v>15</v>
      </c>
      <c r="Y453" s="21" t="s">
        <v>15</v>
      </c>
      <c r="Z453" s="21" t="s">
        <v>15</v>
      </c>
      <c r="AA453" s="21" t="s">
        <v>15</v>
      </c>
      <c r="AB453" s="21" t="s">
        <v>15</v>
      </c>
      <c r="AC453" s="21" t="s">
        <v>15</v>
      </c>
      <c r="AD453" s="21">
        <v>1.3924000000000001</v>
      </c>
      <c r="AE453" s="21">
        <v>1.9281000000000001</v>
      </c>
      <c r="AF453" s="21">
        <v>2.0891000000000002</v>
      </c>
      <c r="AG453" s="21">
        <v>2.133</v>
      </c>
      <c r="AH453" s="16" t="s">
        <v>15</v>
      </c>
      <c r="AI453" s="16" t="s">
        <v>15</v>
      </c>
      <c r="AJ453" s="16" t="s">
        <v>15</v>
      </c>
      <c r="AK453" s="16" t="s">
        <v>15</v>
      </c>
      <c r="AL453" s="16" t="s">
        <v>15</v>
      </c>
      <c r="AM453" s="16" t="s">
        <v>15</v>
      </c>
      <c r="AN453" s="16" t="s">
        <v>15</v>
      </c>
      <c r="AO453" s="16" t="s">
        <v>15</v>
      </c>
      <c r="AP453" s="16" t="s">
        <v>15</v>
      </c>
      <c r="AQ453" s="16" t="s">
        <v>15</v>
      </c>
      <c r="AR453" s="16" t="s">
        <v>15</v>
      </c>
      <c r="AS453" s="16" t="s">
        <v>15</v>
      </c>
      <c r="AT453" s="16" t="s">
        <v>15</v>
      </c>
      <c r="AU453" s="16">
        <v>52.631578947368418</v>
      </c>
      <c r="AV453" s="16">
        <v>53.846153846153854</v>
      </c>
      <c r="AW453" s="16">
        <v>77.777777777777786</v>
      </c>
      <c r="AX453" s="9"/>
      <c r="AY453" s="5">
        <v>1.1634438200000001</v>
      </c>
      <c r="AZ453" s="5">
        <v>1.3611072200000001</v>
      </c>
      <c r="BA453" s="5">
        <v>1.5182242300000002</v>
      </c>
    </row>
    <row r="454" spans="1:53" x14ac:dyDescent="0.2">
      <c r="A454" t="s">
        <v>446</v>
      </c>
      <c r="B454" s="16" t="s">
        <v>15</v>
      </c>
      <c r="C454" s="16" t="s">
        <v>15</v>
      </c>
      <c r="D454" s="16" t="s">
        <v>15</v>
      </c>
      <c r="E454" s="16" t="s">
        <v>15</v>
      </c>
      <c r="F454" s="16" t="s">
        <v>15</v>
      </c>
      <c r="G454" s="16">
        <v>0.02</v>
      </c>
      <c r="H454" s="16">
        <v>2.5000000000000001E-2</v>
      </c>
      <c r="I454" s="16">
        <v>1.4999999999999999E-2</v>
      </c>
      <c r="J454" s="16">
        <v>2.1999999999999999E-2</v>
      </c>
      <c r="K454" s="16">
        <v>0.04</v>
      </c>
      <c r="L454" s="16">
        <v>0.11</v>
      </c>
      <c r="M454" s="16">
        <v>0.3</v>
      </c>
      <c r="N454" s="16">
        <v>0.15</v>
      </c>
      <c r="O454" s="16">
        <v>0.4</v>
      </c>
      <c r="P454" s="16">
        <v>0.35</v>
      </c>
      <c r="Q454" s="16">
        <v>0.35</v>
      </c>
      <c r="R454" s="21">
        <v>0.20080000000000001</v>
      </c>
      <c r="S454" s="21">
        <v>0.36919999999999997</v>
      </c>
      <c r="T454" s="21">
        <v>0.5091</v>
      </c>
      <c r="U454" s="21">
        <v>0.63200000000000001</v>
      </c>
      <c r="V454" s="21">
        <v>0.83009999999999995</v>
      </c>
      <c r="W454" s="21">
        <v>0.97050000000000003</v>
      </c>
      <c r="X454" s="21">
        <v>1.0224</v>
      </c>
      <c r="Y454" s="21">
        <v>1.2572999999999999</v>
      </c>
      <c r="Z454" s="21">
        <v>1.4758</v>
      </c>
      <c r="AA454" s="21">
        <v>1.5958999999999999</v>
      </c>
      <c r="AB454" s="21">
        <v>2.3780999999999999</v>
      </c>
      <c r="AC454" s="21">
        <v>3.8588</v>
      </c>
      <c r="AD454" s="21">
        <v>4.7046000000000001</v>
      </c>
      <c r="AE454" s="21">
        <v>5.0776000000000003</v>
      </c>
      <c r="AF454" s="21">
        <v>5.6928999999999998</v>
      </c>
      <c r="AG454" s="21">
        <v>5.9984000000000002</v>
      </c>
      <c r="AH454" s="16" t="s">
        <v>15</v>
      </c>
      <c r="AI454" s="16" t="s">
        <v>15</v>
      </c>
      <c r="AJ454" s="16" t="s">
        <v>15</v>
      </c>
      <c r="AK454" s="16" t="s">
        <v>15</v>
      </c>
      <c r="AL454" s="16" t="s">
        <v>15</v>
      </c>
      <c r="AM454" s="16">
        <v>12.5</v>
      </c>
      <c r="AN454" s="16">
        <v>13.089005235602095</v>
      </c>
      <c r="AO454" s="16">
        <v>12.820512820512819</v>
      </c>
      <c r="AP454" s="16">
        <v>14.569536423841059</v>
      </c>
      <c r="AQ454" s="16">
        <v>14.035087719298248</v>
      </c>
      <c r="AR454" s="16">
        <v>15.056118258965235</v>
      </c>
      <c r="AS454" s="16">
        <v>21.897810218978101</v>
      </c>
      <c r="AT454" s="16">
        <v>13.513513513513512</v>
      </c>
      <c r="AU454" s="16">
        <v>40.816326530612244</v>
      </c>
      <c r="AV454" s="16">
        <v>39.325842696629209</v>
      </c>
      <c r="AW454" s="16">
        <v>44.871794871794869</v>
      </c>
      <c r="AX454" s="9"/>
      <c r="AY454" s="5">
        <v>0.50694941199999999</v>
      </c>
      <c r="AZ454" s="5">
        <v>1.0012582600000002</v>
      </c>
      <c r="BA454" s="5">
        <v>0.92095199300000008</v>
      </c>
    </row>
    <row r="455" spans="1:53" x14ac:dyDescent="0.2">
      <c r="A455" t="s">
        <v>703</v>
      </c>
      <c r="B455" s="16" t="s">
        <v>15</v>
      </c>
      <c r="C455" s="16">
        <v>2.69E-2</v>
      </c>
      <c r="D455" s="16">
        <v>4.2299999999999997E-2</v>
      </c>
      <c r="E455" s="16">
        <v>3.61E-2</v>
      </c>
      <c r="F455" s="16">
        <v>4.7699999999999999E-2</v>
      </c>
      <c r="G455" s="16">
        <v>0.04</v>
      </c>
      <c r="H455" s="16">
        <v>3.4599999999999999E-2</v>
      </c>
      <c r="I455" s="16">
        <v>1.54E-2</v>
      </c>
      <c r="J455" s="16">
        <v>1.54E-2</v>
      </c>
      <c r="K455" s="16">
        <v>7.7000000000000002E-3</v>
      </c>
      <c r="L455" s="16">
        <v>5.7700000000000001E-2</v>
      </c>
      <c r="M455" s="16">
        <v>4.6100000000000002E-2</v>
      </c>
      <c r="N455" s="16">
        <v>6.9199999999999998E-2</v>
      </c>
      <c r="O455" s="16">
        <v>1.54E-2</v>
      </c>
      <c r="P455" s="16" t="s">
        <v>15</v>
      </c>
      <c r="Q455" s="16" t="s">
        <v>15</v>
      </c>
      <c r="R455" s="21">
        <v>0.11700000000000001</v>
      </c>
      <c r="S455" s="21">
        <v>0.32500000000000001</v>
      </c>
      <c r="T455" s="21">
        <v>0.37440000000000001</v>
      </c>
      <c r="U455" s="21">
        <v>0.38030000000000003</v>
      </c>
      <c r="V455" s="21">
        <v>0.42759999999999998</v>
      </c>
      <c r="W455" s="21">
        <v>0.43459999999999999</v>
      </c>
      <c r="X455" s="21">
        <v>0.40579999999999999</v>
      </c>
      <c r="Y455" s="21">
        <v>0.4173</v>
      </c>
      <c r="Z455" s="21">
        <v>0.4239</v>
      </c>
      <c r="AA455" s="21">
        <v>0.42380000000000001</v>
      </c>
      <c r="AB455" s="21">
        <v>0.45660000000000001</v>
      </c>
      <c r="AC455" s="21">
        <v>0.55349999999999999</v>
      </c>
      <c r="AD455" s="21">
        <v>0.58150000000000002</v>
      </c>
      <c r="AE455" s="21">
        <v>0.54500000000000004</v>
      </c>
      <c r="AF455" s="21">
        <v>0.41870000000000002</v>
      </c>
      <c r="AG455" s="21">
        <v>0.1043</v>
      </c>
      <c r="AH455" s="16" t="s">
        <v>15</v>
      </c>
      <c r="AI455" s="16">
        <v>33.250927070457351</v>
      </c>
      <c r="AJ455" s="16">
        <v>55.584756898817346</v>
      </c>
      <c r="AK455" s="16">
        <v>53.720238095238102</v>
      </c>
      <c r="AL455" s="16">
        <v>54.452054794520542</v>
      </c>
      <c r="AM455" s="16">
        <v>69.324090121317155</v>
      </c>
      <c r="AN455" s="16">
        <v>149.78354978354977</v>
      </c>
      <c r="AO455" s="16">
        <v>74.038461538461547</v>
      </c>
      <c r="AP455" s="16">
        <v>62.601626016260155</v>
      </c>
      <c r="AQ455" s="16">
        <v>52.739726027397261</v>
      </c>
      <c r="AR455" s="16">
        <v>203.16901408450704</v>
      </c>
      <c r="AS455" s="16">
        <v>32.419127988748251</v>
      </c>
      <c r="AT455" s="16">
        <v>55.582329317269071</v>
      </c>
      <c r="AU455" s="16">
        <v>248.38709677419354</v>
      </c>
      <c r="AV455" s="16" t="s">
        <v>15</v>
      </c>
      <c r="AW455" s="16" t="s">
        <v>15</v>
      </c>
      <c r="AX455" s="9"/>
      <c r="AY455" s="5">
        <v>0.71608073300000008</v>
      </c>
      <c r="AZ455" s="5">
        <v>0.93869741200000001</v>
      </c>
      <c r="BA455" s="5">
        <v>1.1514213400000002</v>
      </c>
    </row>
    <row r="456" spans="1:53" x14ac:dyDescent="0.2">
      <c r="A456" t="s">
        <v>704</v>
      </c>
      <c r="B456" s="16" t="s">
        <v>15</v>
      </c>
      <c r="C456" s="16" t="s">
        <v>15</v>
      </c>
      <c r="D456" s="16" t="s">
        <v>15</v>
      </c>
      <c r="E456" s="16" t="s">
        <v>15</v>
      </c>
      <c r="F456" s="16" t="s">
        <v>15</v>
      </c>
      <c r="G456" s="16" t="s">
        <v>15</v>
      </c>
      <c r="H456" s="16" t="s">
        <v>15</v>
      </c>
      <c r="I456" s="16" t="s">
        <v>15</v>
      </c>
      <c r="J456" s="16" t="s">
        <v>15</v>
      </c>
      <c r="K456" s="16" t="s">
        <v>15</v>
      </c>
      <c r="L456" s="16" t="s">
        <v>15</v>
      </c>
      <c r="M456" s="16" t="s">
        <v>15</v>
      </c>
      <c r="N456" s="16" t="s">
        <v>15</v>
      </c>
      <c r="O456" s="16" t="s">
        <v>15</v>
      </c>
      <c r="P456" s="16" t="s">
        <v>15</v>
      </c>
      <c r="Q456" s="16" t="s">
        <v>15</v>
      </c>
      <c r="R456" s="21" t="s">
        <v>15</v>
      </c>
      <c r="S456" s="21" t="s">
        <v>15</v>
      </c>
      <c r="T456" s="21" t="s">
        <v>15</v>
      </c>
      <c r="U456" s="21" t="s">
        <v>15</v>
      </c>
      <c r="V456" s="21" t="s">
        <v>15</v>
      </c>
      <c r="W456" s="21" t="s">
        <v>15</v>
      </c>
      <c r="X456" s="21" t="s">
        <v>15</v>
      </c>
      <c r="Y456" s="21" t="s">
        <v>15</v>
      </c>
      <c r="Z456" s="21" t="s">
        <v>15</v>
      </c>
      <c r="AA456" s="21" t="s">
        <v>15</v>
      </c>
      <c r="AB456" s="21" t="s">
        <v>15</v>
      </c>
      <c r="AC456" s="21" t="s">
        <v>15</v>
      </c>
      <c r="AD456" s="21" t="s">
        <v>15</v>
      </c>
      <c r="AE456" s="21" t="s">
        <v>15</v>
      </c>
      <c r="AF456" s="21" t="s">
        <v>15</v>
      </c>
      <c r="AG456" s="21">
        <v>1.6612</v>
      </c>
      <c r="AH456" s="16" t="s">
        <v>15</v>
      </c>
      <c r="AI456" s="16" t="s">
        <v>15</v>
      </c>
      <c r="AJ456" s="16" t="s">
        <v>15</v>
      </c>
      <c r="AK456" s="16" t="s">
        <v>15</v>
      </c>
      <c r="AL456" s="16" t="s">
        <v>15</v>
      </c>
      <c r="AM456" s="16" t="s">
        <v>15</v>
      </c>
      <c r="AN456" s="16" t="s">
        <v>15</v>
      </c>
      <c r="AO456" s="16" t="s">
        <v>15</v>
      </c>
      <c r="AP456" s="16" t="s">
        <v>15</v>
      </c>
      <c r="AQ456" s="16" t="s">
        <v>15</v>
      </c>
      <c r="AR456" s="16" t="s">
        <v>15</v>
      </c>
      <c r="AS456" s="16" t="s">
        <v>15</v>
      </c>
      <c r="AT456" s="16" t="s">
        <v>15</v>
      </c>
      <c r="AU456" s="16" t="s">
        <v>15</v>
      </c>
      <c r="AV456" s="16" t="s">
        <v>15</v>
      </c>
      <c r="AW456" s="16" t="s">
        <v>15</v>
      </c>
      <c r="AX456" s="9"/>
      <c r="AY456" s="5">
        <v>0.59523785799999995</v>
      </c>
      <c r="AZ456" s="5">
        <v>0.7733301560000001</v>
      </c>
      <c r="BA456" s="5">
        <v>0.7733301560000001</v>
      </c>
    </row>
    <row r="457" spans="1:53" x14ac:dyDescent="0.2">
      <c r="A457" t="s">
        <v>447</v>
      </c>
      <c r="B457" s="16" t="s">
        <v>15</v>
      </c>
      <c r="C457" s="16" t="s">
        <v>15</v>
      </c>
      <c r="D457" s="16">
        <v>5.7500000000000002E-2</v>
      </c>
      <c r="E457" s="16">
        <v>4.8000000000000001E-2</v>
      </c>
      <c r="F457" s="16">
        <v>0.11509999999999999</v>
      </c>
      <c r="G457" s="16">
        <v>1.6E-2</v>
      </c>
      <c r="H457" s="16" t="s">
        <v>15</v>
      </c>
      <c r="I457" s="16">
        <v>1.6E-2</v>
      </c>
      <c r="J457" s="16" t="s">
        <v>15</v>
      </c>
      <c r="K457" s="16" t="s">
        <v>15</v>
      </c>
      <c r="L457" s="16">
        <v>8.8999999999999999E-3</v>
      </c>
      <c r="M457" s="16">
        <v>7.9899999999999999E-2</v>
      </c>
      <c r="N457" s="16">
        <v>0.1255</v>
      </c>
      <c r="O457" s="16">
        <v>0.11360000000000001</v>
      </c>
      <c r="P457" s="16">
        <v>0.1182</v>
      </c>
      <c r="Q457" s="16">
        <v>0.36359999999999998</v>
      </c>
      <c r="R457" s="21">
        <v>0.31559999999999999</v>
      </c>
      <c r="S457" s="21">
        <v>0.41010000000000002</v>
      </c>
      <c r="T457" s="21">
        <v>0.71330000000000005</v>
      </c>
      <c r="U457" s="21">
        <v>0.75819999999999999</v>
      </c>
      <c r="V457" s="21">
        <v>0.92430000000000001</v>
      </c>
      <c r="W457" s="21">
        <v>0.89380000000000004</v>
      </c>
      <c r="X457" s="21">
        <v>0.89639999999999997</v>
      </c>
      <c r="Y457" s="21">
        <v>0.97250000000000003</v>
      </c>
      <c r="Z457" s="21">
        <v>0.86870000000000003</v>
      </c>
      <c r="AA457" s="21">
        <v>0.74960000000000004</v>
      </c>
      <c r="AB457" s="21">
        <v>0.95509999999999995</v>
      </c>
      <c r="AC457" s="21">
        <v>1.1307</v>
      </c>
      <c r="AD457" s="21">
        <v>1.3435000000000001</v>
      </c>
      <c r="AE457" s="21">
        <v>1.4588000000000001</v>
      </c>
      <c r="AF457" s="21">
        <v>1.5695999999999999</v>
      </c>
      <c r="AG457" s="21">
        <v>3.4851999999999999</v>
      </c>
      <c r="AH457" s="16" t="s">
        <v>15</v>
      </c>
      <c r="AI457" s="16" t="s">
        <v>15</v>
      </c>
      <c r="AJ457" s="16">
        <v>36.415452818239388</v>
      </c>
      <c r="AK457" s="16">
        <v>46.920821114369502</v>
      </c>
      <c r="AL457" s="16">
        <v>46.750609260763603</v>
      </c>
      <c r="AM457" s="16">
        <v>45.454545454545453</v>
      </c>
      <c r="AN457" s="16" t="s">
        <v>15</v>
      </c>
      <c r="AO457" s="16">
        <v>20.86049543676662</v>
      </c>
      <c r="AP457" s="16" t="s">
        <v>15</v>
      </c>
      <c r="AQ457" s="16" t="s">
        <v>15</v>
      </c>
      <c r="AR457" s="16">
        <v>4.3499511241446722</v>
      </c>
      <c r="AS457" s="16">
        <v>39.205103042198232</v>
      </c>
      <c r="AT457" s="16">
        <v>40.263073468078282</v>
      </c>
      <c r="AU457" s="16">
        <v>49.97800263968324</v>
      </c>
      <c r="AV457" s="16">
        <v>50.992234685073335</v>
      </c>
      <c r="AW457" s="16">
        <v>58.81591717890651</v>
      </c>
      <c r="AX457" s="9"/>
      <c r="AY457" s="5">
        <v>0.91500219199999999</v>
      </c>
      <c r="AZ457" s="5">
        <v>1.16616268</v>
      </c>
      <c r="BA457" s="5">
        <v>1.05271493</v>
      </c>
    </row>
    <row r="458" spans="1:53" x14ac:dyDescent="0.2">
      <c r="A458" t="s">
        <v>448</v>
      </c>
      <c r="B458" s="16" t="s">
        <v>15</v>
      </c>
      <c r="C458" s="16" t="s">
        <v>15</v>
      </c>
      <c r="D458" s="16" t="s">
        <v>15</v>
      </c>
      <c r="E458" s="16" t="s">
        <v>15</v>
      </c>
      <c r="F458" s="16" t="s">
        <v>15</v>
      </c>
      <c r="G458" s="16" t="s">
        <v>15</v>
      </c>
      <c r="H458" s="16" t="s">
        <v>15</v>
      </c>
      <c r="I458" s="16" t="s">
        <v>15</v>
      </c>
      <c r="J458" s="16" t="s">
        <v>15</v>
      </c>
      <c r="K458" s="16" t="s">
        <v>15</v>
      </c>
      <c r="L458" s="16" t="s">
        <v>15</v>
      </c>
      <c r="M458" s="16" t="s">
        <v>15</v>
      </c>
      <c r="N458" s="16" t="s">
        <v>15</v>
      </c>
      <c r="O458" s="16">
        <v>9.1000000000000004E-3</v>
      </c>
      <c r="P458" s="16">
        <v>4.4900000000000002E-2</v>
      </c>
      <c r="Q458" s="16">
        <v>0.05</v>
      </c>
      <c r="R458" s="21" t="s">
        <v>15</v>
      </c>
      <c r="S458" s="21" t="s">
        <v>15</v>
      </c>
      <c r="T458" s="21" t="s">
        <v>15</v>
      </c>
      <c r="U458" s="21" t="s">
        <v>15</v>
      </c>
      <c r="V458" s="21" t="s">
        <v>15</v>
      </c>
      <c r="W458" s="21" t="s">
        <v>15</v>
      </c>
      <c r="X458" s="21" t="s">
        <v>15</v>
      </c>
      <c r="Y458" s="21" t="s">
        <v>15</v>
      </c>
      <c r="Z458" s="21" t="s">
        <v>15</v>
      </c>
      <c r="AA458" s="21">
        <v>0.6825</v>
      </c>
      <c r="AB458" s="21">
        <v>0.95399999999999996</v>
      </c>
      <c r="AC458" s="21">
        <v>1.2343</v>
      </c>
      <c r="AD458" s="21">
        <v>3.6642000000000001</v>
      </c>
      <c r="AE458" s="21">
        <v>2.4436</v>
      </c>
      <c r="AF458" s="21">
        <v>2.4771999999999998</v>
      </c>
      <c r="AG458" s="21">
        <v>2.4405999999999999</v>
      </c>
      <c r="AH458" s="16" t="s">
        <v>15</v>
      </c>
      <c r="AI458" s="16" t="s">
        <v>15</v>
      </c>
      <c r="AJ458" s="16" t="s">
        <v>15</v>
      </c>
      <c r="AK458" s="16" t="s">
        <v>15</v>
      </c>
      <c r="AL458" s="16" t="s">
        <v>15</v>
      </c>
      <c r="AM458" s="16" t="s">
        <v>15</v>
      </c>
      <c r="AN458" s="16" t="s">
        <v>15</v>
      </c>
      <c r="AO458" s="16" t="s">
        <v>15</v>
      </c>
      <c r="AP458" s="16" t="s">
        <v>15</v>
      </c>
      <c r="AQ458" s="16" t="s">
        <v>15</v>
      </c>
      <c r="AR458" s="16" t="s">
        <v>15</v>
      </c>
      <c r="AS458" s="16" t="s">
        <v>15</v>
      </c>
      <c r="AT458" s="16" t="s">
        <v>15</v>
      </c>
      <c r="AU458" s="16">
        <v>55.828220858895719</v>
      </c>
      <c r="AV458" s="16">
        <v>-85.361216730038024</v>
      </c>
      <c r="AW458" s="16">
        <v>-25.484199796126401</v>
      </c>
      <c r="AX458" s="9"/>
      <c r="AY458" s="5">
        <v>0.74271879400000007</v>
      </c>
      <c r="AZ458" s="5">
        <v>1.0636399500000002</v>
      </c>
      <c r="BA458" s="5">
        <v>1.16345521</v>
      </c>
    </row>
    <row r="459" spans="1:53" x14ac:dyDescent="0.2">
      <c r="A459" t="s">
        <v>641</v>
      </c>
      <c r="B459" s="16">
        <v>0.37190000000000001</v>
      </c>
      <c r="C459" s="16">
        <v>0.41320000000000001</v>
      </c>
      <c r="D459" s="16">
        <v>0.23799999999999999</v>
      </c>
      <c r="E459" s="16">
        <v>0.23799999999999999</v>
      </c>
      <c r="F459" s="16">
        <v>0.49590000000000001</v>
      </c>
      <c r="G459" s="16">
        <v>0.46279999999999999</v>
      </c>
      <c r="H459" s="16">
        <v>0.48759999999999998</v>
      </c>
      <c r="I459" s="16">
        <v>0.51570000000000005</v>
      </c>
      <c r="J459" s="16">
        <v>0.60329999999999995</v>
      </c>
      <c r="K459" s="16">
        <v>0.33979999999999999</v>
      </c>
      <c r="L459" s="16">
        <v>0.33979999999999999</v>
      </c>
      <c r="M459" s="16">
        <v>0.18</v>
      </c>
      <c r="N459" s="16">
        <v>0.18</v>
      </c>
      <c r="O459" s="16">
        <v>0.12</v>
      </c>
      <c r="P459" s="16">
        <v>0.01</v>
      </c>
      <c r="Q459" s="16">
        <v>0.01</v>
      </c>
      <c r="R459" s="21">
        <v>2.0510000000000002</v>
      </c>
      <c r="S459" s="21">
        <v>1.8340000000000001</v>
      </c>
      <c r="T459" s="21">
        <v>1.4460999999999999</v>
      </c>
      <c r="U459" s="21">
        <v>1.6764000000000001</v>
      </c>
      <c r="V459" s="21">
        <v>1.7553000000000001</v>
      </c>
      <c r="W459" s="21">
        <v>1.6856</v>
      </c>
      <c r="X459" s="21">
        <v>1.6655</v>
      </c>
      <c r="Y459" s="21">
        <v>1.7593000000000001</v>
      </c>
      <c r="Z459" s="21">
        <v>1.8507</v>
      </c>
      <c r="AA459" s="21">
        <v>1.7048999999999999</v>
      </c>
      <c r="AB459" s="21">
        <v>2.2339000000000002</v>
      </c>
      <c r="AC459" s="21">
        <v>2.3214000000000001</v>
      </c>
      <c r="AD459" s="21">
        <v>2.3481000000000001</v>
      </c>
      <c r="AE459" s="21">
        <v>2.3534999999999999</v>
      </c>
      <c r="AF459" s="21">
        <v>2.2534000000000001</v>
      </c>
      <c r="AG459" s="21">
        <v>2.9476</v>
      </c>
      <c r="AH459" s="16">
        <v>92.789421157684643</v>
      </c>
      <c r="AI459" s="16">
        <v>68.489971821647615</v>
      </c>
      <c r="AJ459" s="16">
        <v>70.247933884297524</v>
      </c>
      <c r="AK459" s="16">
        <v>45.707701171499899</v>
      </c>
      <c r="AL459" s="16">
        <v>89.464189067292082</v>
      </c>
      <c r="AM459" s="16">
        <v>98.238165994480994</v>
      </c>
      <c r="AN459" s="16">
        <v>98.326275458761842</v>
      </c>
      <c r="AO459" s="16">
        <v>93.137077839985565</v>
      </c>
      <c r="AP459" s="16">
        <v>97.337850919651487</v>
      </c>
      <c r="AQ459" s="16">
        <v>58.738115816767497</v>
      </c>
      <c r="AR459" s="16">
        <v>70.527189705271894</v>
      </c>
      <c r="AS459" s="16">
        <v>100</v>
      </c>
      <c r="AT459" s="16">
        <v>85.714285714285708</v>
      </c>
      <c r="AU459" s="16">
        <v>66.666666666666657</v>
      </c>
      <c r="AV459" s="16">
        <v>33.333333333333336</v>
      </c>
      <c r="AW459" s="16">
        <v>-14.285714285714285</v>
      </c>
      <c r="AX459" s="9"/>
      <c r="AY459" s="5">
        <v>0.35947189300000004</v>
      </c>
      <c r="AZ459" s="5">
        <v>0.43441360400000006</v>
      </c>
      <c r="BA459" s="5">
        <v>0.46229947300000002</v>
      </c>
    </row>
    <row r="460" spans="1:53" x14ac:dyDescent="0.2">
      <c r="A460" t="s">
        <v>449</v>
      </c>
      <c r="B460" s="16" t="s">
        <v>15</v>
      </c>
      <c r="C460" s="16" t="s">
        <v>15</v>
      </c>
      <c r="D460" s="16" t="s">
        <v>15</v>
      </c>
      <c r="E460" s="16" t="s">
        <v>15</v>
      </c>
      <c r="F460" s="16" t="s">
        <v>15</v>
      </c>
      <c r="G460" s="16" t="s">
        <v>15</v>
      </c>
      <c r="H460" s="16" t="s">
        <v>15</v>
      </c>
      <c r="I460" s="16" t="s">
        <v>15</v>
      </c>
      <c r="J460" s="16" t="s">
        <v>15</v>
      </c>
      <c r="K460" s="16" t="s">
        <v>15</v>
      </c>
      <c r="L460" s="16" t="s">
        <v>15</v>
      </c>
      <c r="M460" s="16" t="s">
        <v>15</v>
      </c>
      <c r="N460" s="16" t="s">
        <v>15</v>
      </c>
      <c r="O460" s="16" t="s">
        <v>15</v>
      </c>
      <c r="P460" s="16" t="s">
        <v>15</v>
      </c>
      <c r="Q460" s="16" t="s">
        <v>15</v>
      </c>
      <c r="R460" s="21" t="s">
        <v>15</v>
      </c>
      <c r="S460" s="21" t="s">
        <v>15</v>
      </c>
      <c r="T460" s="21" t="s">
        <v>15</v>
      </c>
      <c r="U460" s="21" t="s">
        <v>15</v>
      </c>
      <c r="V460" s="21" t="s">
        <v>15</v>
      </c>
      <c r="W460" s="21" t="s">
        <v>15</v>
      </c>
      <c r="X460" s="21" t="s">
        <v>15</v>
      </c>
      <c r="Y460" s="21" t="s">
        <v>15</v>
      </c>
      <c r="Z460" s="21" t="s">
        <v>15</v>
      </c>
      <c r="AA460" s="21" t="s">
        <v>15</v>
      </c>
      <c r="AB460" s="21" t="s">
        <v>15</v>
      </c>
      <c r="AC460" s="21" t="s">
        <v>15</v>
      </c>
      <c r="AD460" s="21" t="s">
        <v>15</v>
      </c>
      <c r="AE460" s="21" t="s">
        <v>15</v>
      </c>
      <c r="AF460" s="21">
        <v>1.2909999999999999</v>
      </c>
      <c r="AG460" s="21">
        <v>1.3048</v>
      </c>
      <c r="AH460" s="16" t="s">
        <v>15</v>
      </c>
      <c r="AI460" s="16" t="s">
        <v>15</v>
      </c>
      <c r="AJ460" s="16" t="s">
        <v>15</v>
      </c>
      <c r="AK460" s="16" t="s">
        <v>15</v>
      </c>
      <c r="AL460" s="16" t="s">
        <v>15</v>
      </c>
      <c r="AM460" s="16" t="s">
        <v>15</v>
      </c>
      <c r="AN460" s="16" t="s">
        <v>15</v>
      </c>
      <c r="AO460" s="16" t="s">
        <v>15</v>
      </c>
      <c r="AP460" s="16" t="s">
        <v>15</v>
      </c>
      <c r="AQ460" s="16" t="s">
        <v>15</v>
      </c>
      <c r="AR460" s="16" t="s">
        <v>15</v>
      </c>
      <c r="AS460" s="16" t="s">
        <v>15</v>
      </c>
      <c r="AT460" s="16" t="s">
        <v>15</v>
      </c>
      <c r="AU460" s="16" t="s">
        <v>15</v>
      </c>
      <c r="AV460" s="16" t="s">
        <v>15</v>
      </c>
      <c r="AW460" s="16" t="s">
        <v>15</v>
      </c>
      <c r="AX460" s="9"/>
      <c r="AY460" s="5">
        <v>0.37175088919999999</v>
      </c>
      <c r="AZ460" s="5">
        <v>0.65347734000000002</v>
      </c>
      <c r="BA460" s="5">
        <v>0.65347734000000002</v>
      </c>
    </row>
    <row r="461" spans="1:53" x14ac:dyDescent="0.2">
      <c r="A461" t="s">
        <v>450</v>
      </c>
      <c r="B461" s="16" t="s">
        <v>15</v>
      </c>
      <c r="C461" s="16" t="s">
        <v>15</v>
      </c>
      <c r="D461" s="16" t="s">
        <v>15</v>
      </c>
      <c r="E461" s="16" t="s">
        <v>15</v>
      </c>
      <c r="F461" s="16" t="s">
        <v>15</v>
      </c>
      <c r="G461" s="16" t="s">
        <v>15</v>
      </c>
      <c r="H461" s="16">
        <v>8.14E-2</v>
      </c>
      <c r="I461" s="16">
        <v>9.8100000000000007E-2</v>
      </c>
      <c r="J461" s="16">
        <v>0.10299999999999999</v>
      </c>
      <c r="K461" s="16">
        <v>0.1037</v>
      </c>
      <c r="L461" s="16">
        <v>8.0600000000000005E-2</v>
      </c>
      <c r="M461" s="16">
        <v>6.3399999999999998E-2</v>
      </c>
      <c r="N461" s="16">
        <v>7.22E-2</v>
      </c>
      <c r="O461" s="16">
        <v>8.14E-2</v>
      </c>
      <c r="P461" s="16">
        <v>0.157</v>
      </c>
      <c r="Q461" s="16">
        <v>4.6800000000000001E-2</v>
      </c>
      <c r="R461" s="21" t="s">
        <v>15</v>
      </c>
      <c r="S461" s="21" t="s">
        <v>15</v>
      </c>
      <c r="T461" s="21" t="s">
        <v>15</v>
      </c>
      <c r="U461" s="21" t="s">
        <v>15</v>
      </c>
      <c r="V461" s="21">
        <v>0.88360000000000005</v>
      </c>
      <c r="W461" s="21">
        <v>0.996</v>
      </c>
      <c r="X461" s="21">
        <v>1.1985999999999999</v>
      </c>
      <c r="Y461" s="21">
        <v>1.3166</v>
      </c>
      <c r="Z461" s="21">
        <v>1.4714</v>
      </c>
      <c r="AA461" s="21">
        <v>1.6932</v>
      </c>
      <c r="AB461" s="21">
        <v>1.9178999999999999</v>
      </c>
      <c r="AC461" s="21">
        <v>2.0695999999999999</v>
      </c>
      <c r="AD461" s="21">
        <v>2.5493999999999999</v>
      </c>
      <c r="AE461" s="21">
        <v>2.4963000000000002</v>
      </c>
      <c r="AF461" s="21">
        <v>2.8483000000000001</v>
      </c>
      <c r="AG461" s="21">
        <v>3.3348</v>
      </c>
      <c r="AH461" s="16" t="s">
        <v>15</v>
      </c>
      <c r="AI461" s="16" t="s">
        <v>15</v>
      </c>
      <c r="AJ461" s="16" t="s">
        <v>15</v>
      </c>
      <c r="AK461" s="16" t="s">
        <v>15</v>
      </c>
      <c r="AL461" s="16" t="s">
        <v>15</v>
      </c>
      <c r="AM461" s="16" t="s">
        <v>15</v>
      </c>
      <c r="AN461" s="16">
        <v>25.007680491551458</v>
      </c>
      <c r="AO461" s="16">
        <v>33.75774260151411</v>
      </c>
      <c r="AP461" s="16">
        <v>37.701317715959007</v>
      </c>
      <c r="AQ461" s="16">
        <v>28.773584905660378</v>
      </c>
      <c r="AR461" s="16">
        <v>31.946095917558459</v>
      </c>
      <c r="AS461" s="16">
        <v>27.105600684053016</v>
      </c>
      <c r="AT461" s="16">
        <v>18.250758341759351</v>
      </c>
      <c r="AU461" s="16">
        <v>34.345991561181435</v>
      </c>
      <c r="AV461" s="16">
        <v>29.122611760341311</v>
      </c>
      <c r="AW461" s="16">
        <v>8.7199552822806048</v>
      </c>
      <c r="AX461" s="9"/>
      <c r="AY461" s="5">
        <v>0.72821557200000009</v>
      </c>
      <c r="AZ461" s="5">
        <v>1.11982012</v>
      </c>
      <c r="BA461" s="5">
        <v>1.12392588</v>
      </c>
    </row>
    <row r="462" spans="1:53" x14ac:dyDescent="0.2">
      <c r="A462" t="s">
        <v>451</v>
      </c>
      <c r="B462" s="16">
        <v>4.1000000000000002E-2</v>
      </c>
      <c r="C462" s="16">
        <v>3.7199999999999997E-2</v>
      </c>
      <c r="D462" s="16">
        <v>0.1115</v>
      </c>
      <c r="E462" s="16">
        <v>3.7199999999999997E-2</v>
      </c>
      <c r="F462" s="16">
        <v>0.13689999999999999</v>
      </c>
      <c r="G462" s="16">
        <v>9.7799999999999998E-2</v>
      </c>
      <c r="H462" s="16" t="s">
        <v>15</v>
      </c>
      <c r="I462" s="16">
        <v>7.0199999999999999E-2</v>
      </c>
      <c r="J462" s="16">
        <v>8.7800000000000003E-2</v>
      </c>
      <c r="K462" s="16">
        <v>8.1299999999999997E-2</v>
      </c>
      <c r="L462" s="16">
        <v>9.1499999999999998E-2</v>
      </c>
      <c r="M462" s="16">
        <v>0.10290000000000001</v>
      </c>
      <c r="N462" s="16">
        <v>1.8499999999999999E-2</v>
      </c>
      <c r="O462" s="16">
        <v>0.15</v>
      </c>
      <c r="P462" s="16">
        <v>0.2</v>
      </c>
      <c r="Q462" s="16">
        <v>0.25</v>
      </c>
      <c r="R462" s="21">
        <v>0.35549999999999998</v>
      </c>
      <c r="S462" s="21">
        <v>0.68600000000000005</v>
      </c>
      <c r="T462" s="21">
        <v>0.71319999999999995</v>
      </c>
      <c r="U462" s="21">
        <v>0.5665</v>
      </c>
      <c r="V462" s="21">
        <v>1.1349</v>
      </c>
      <c r="W462" s="21">
        <v>1.2299</v>
      </c>
      <c r="X462" s="21">
        <v>1.3233999999999999</v>
      </c>
      <c r="Y462" s="21">
        <v>1.5004</v>
      </c>
      <c r="Z462" s="21">
        <v>2.0249000000000001</v>
      </c>
      <c r="AA462" s="21">
        <v>2.343</v>
      </c>
      <c r="AB462" s="21">
        <v>3.1233</v>
      </c>
      <c r="AC462" s="21">
        <v>3.4024999999999999</v>
      </c>
      <c r="AD462" s="21">
        <v>3.7875000000000001</v>
      </c>
      <c r="AE462" s="21">
        <v>4.5613000000000001</v>
      </c>
      <c r="AF462" s="21">
        <v>4.9539</v>
      </c>
      <c r="AG462" s="21">
        <v>5.7915000000000001</v>
      </c>
      <c r="AH462" s="16">
        <v>25.261860751694392</v>
      </c>
      <c r="AI462" s="16">
        <v>43.508771929824555</v>
      </c>
      <c r="AJ462" s="16">
        <v>47.772065124250219</v>
      </c>
      <c r="AK462" s="16">
        <v>40.043057050592033</v>
      </c>
      <c r="AL462" s="16">
        <v>39.316484778862723</v>
      </c>
      <c r="AM462" s="16">
        <v>41.652470187393526</v>
      </c>
      <c r="AN462" s="16" t="s">
        <v>15</v>
      </c>
      <c r="AO462" s="16">
        <v>47.983595352016401</v>
      </c>
      <c r="AP462" s="16">
        <v>30.006835269993164</v>
      </c>
      <c r="AQ462" s="16">
        <v>20.13372956909361</v>
      </c>
      <c r="AR462" s="16">
        <v>11.580812555372736</v>
      </c>
      <c r="AS462" s="16">
        <v>35.617860851505718</v>
      </c>
      <c r="AT462" s="16">
        <v>4.7230022976767936</v>
      </c>
      <c r="AU462" s="16">
        <v>18.987341772151897</v>
      </c>
      <c r="AV462" s="16">
        <v>37.037037037037038</v>
      </c>
      <c r="AW462" s="16">
        <v>24.038461538461537</v>
      </c>
      <c r="AX462" s="9"/>
      <c r="AY462" s="5">
        <v>0.85433925300000002</v>
      </c>
      <c r="AZ462" s="5">
        <v>0.85527711899999992</v>
      </c>
      <c r="BA462" s="5">
        <v>0.85498111300000001</v>
      </c>
    </row>
    <row r="463" spans="1:53" x14ac:dyDescent="0.2">
      <c r="A463" t="s">
        <v>452</v>
      </c>
      <c r="B463" s="16">
        <v>5</v>
      </c>
      <c r="C463" s="16">
        <v>4.5</v>
      </c>
      <c r="D463" s="16">
        <v>0.75</v>
      </c>
      <c r="E463" s="16">
        <v>0.75</v>
      </c>
      <c r="F463" s="16">
        <v>0.3</v>
      </c>
      <c r="G463" s="16" t="s">
        <v>15</v>
      </c>
      <c r="H463" s="16">
        <v>10</v>
      </c>
      <c r="I463" s="16">
        <v>4</v>
      </c>
      <c r="J463" s="16">
        <v>4</v>
      </c>
      <c r="K463" s="16">
        <v>4</v>
      </c>
      <c r="L463" s="16">
        <v>8</v>
      </c>
      <c r="M463" s="16">
        <v>15</v>
      </c>
      <c r="N463" s="16" t="s">
        <v>15</v>
      </c>
      <c r="O463" s="16" t="s">
        <v>15</v>
      </c>
      <c r="P463" s="16" t="s">
        <v>15</v>
      </c>
      <c r="Q463" s="16">
        <v>16.5</v>
      </c>
      <c r="R463" s="21">
        <v>95.4512</v>
      </c>
      <c r="S463" s="21">
        <v>100.1996</v>
      </c>
      <c r="T463" s="21">
        <v>97.202799999999996</v>
      </c>
      <c r="U463" s="21">
        <v>100.916</v>
      </c>
      <c r="V463" s="21">
        <v>99.036900000000003</v>
      </c>
      <c r="W463" s="21">
        <v>96.474100000000007</v>
      </c>
      <c r="X463" s="21">
        <v>105.6225</v>
      </c>
      <c r="Y463" s="21">
        <v>108.38809999999999</v>
      </c>
      <c r="Z463" s="21">
        <v>105.36069999999999</v>
      </c>
      <c r="AA463" s="21">
        <v>111.77070000000001</v>
      </c>
      <c r="AB463" s="21">
        <v>111.76560000000001</v>
      </c>
      <c r="AC463" s="21">
        <v>128.10890000000001</v>
      </c>
      <c r="AD463" s="21">
        <v>113.9346</v>
      </c>
      <c r="AE463" s="21">
        <v>108.1024</v>
      </c>
      <c r="AF463" s="21">
        <v>108.1024</v>
      </c>
      <c r="AG463" s="21">
        <v>115.43819999999999</v>
      </c>
      <c r="AH463" s="16">
        <v>45.871559633027523</v>
      </c>
      <c r="AI463" s="16">
        <v>45.965270684371809</v>
      </c>
      <c r="AJ463" s="16">
        <v>51.369863013698634</v>
      </c>
      <c r="AK463" s="16">
        <v>16.853932584269664</v>
      </c>
      <c r="AL463" s="16">
        <v>47.619047619047613</v>
      </c>
      <c r="AM463" s="16" t="s">
        <v>15</v>
      </c>
      <c r="AN463" s="16">
        <v>70.671378091872796</v>
      </c>
      <c r="AO463" s="16">
        <v>51.480051480051479</v>
      </c>
      <c r="AP463" s="16">
        <v>-347.82608695652175</v>
      </c>
      <c r="AQ463" s="16">
        <v>50.955414012738856</v>
      </c>
      <c r="AR463" s="16">
        <v>290.90909090909093</v>
      </c>
      <c r="AS463" s="16">
        <v>61.67763157894737</v>
      </c>
      <c r="AT463" s="16" t="s">
        <v>15</v>
      </c>
      <c r="AU463" s="16" t="s">
        <v>15</v>
      </c>
      <c r="AV463" s="16" t="s">
        <v>15</v>
      </c>
      <c r="AW463" s="16">
        <v>90.114691425450573</v>
      </c>
      <c r="AX463" s="9"/>
      <c r="AY463" s="5">
        <v>0.27016785430000001</v>
      </c>
      <c r="AZ463" s="5">
        <v>0.73286510400000004</v>
      </c>
      <c r="BA463" s="5">
        <v>0.575010625</v>
      </c>
    </row>
    <row r="464" spans="1:53" x14ac:dyDescent="0.2">
      <c r="A464" t="s">
        <v>705</v>
      </c>
      <c r="B464" s="16" t="s">
        <v>15</v>
      </c>
      <c r="C464" s="16" t="s">
        <v>15</v>
      </c>
      <c r="D464" s="16" t="s">
        <v>15</v>
      </c>
      <c r="E464" s="16" t="s">
        <v>15</v>
      </c>
      <c r="F464" s="16" t="s">
        <v>15</v>
      </c>
      <c r="G464" s="16" t="s">
        <v>15</v>
      </c>
      <c r="H464" s="16" t="s">
        <v>15</v>
      </c>
      <c r="I464" s="16" t="s">
        <v>15</v>
      </c>
      <c r="J464" s="16" t="s">
        <v>15</v>
      </c>
      <c r="K464" s="16" t="s">
        <v>15</v>
      </c>
      <c r="L464" s="16" t="s">
        <v>15</v>
      </c>
      <c r="M464" s="16" t="s">
        <v>15</v>
      </c>
      <c r="N464" s="16" t="s">
        <v>15</v>
      </c>
      <c r="O464" s="16" t="s">
        <v>15</v>
      </c>
      <c r="P464" s="16" t="s">
        <v>15</v>
      </c>
      <c r="Q464" s="16" t="s">
        <v>15</v>
      </c>
      <c r="R464" s="21">
        <v>9.8500000000000004E-2</v>
      </c>
      <c r="S464" s="21">
        <v>0.1638</v>
      </c>
      <c r="T464" s="21">
        <v>0.24890000000000001</v>
      </c>
      <c r="U464" s="21">
        <v>0.28050000000000003</v>
      </c>
      <c r="V464" s="21">
        <v>-0.1636</v>
      </c>
      <c r="W464" s="21">
        <v>-0.1701</v>
      </c>
      <c r="X464" s="21">
        <v>1.9199999999999998E-2</v>
      </c>
      <c r="Y464" s="21">
        <v>5.0299999999999997E-2</v>
      </c>
      <c r="Z464" s="21">
        <v>4.7000000000000002E-3</v>
      </c>
      <c r="AA464" s="21">
        <v>0.03</v>
      </c>
      <c r="AB464" s="21">
        <v>3.8899999999999997E-2</v>
      </c>
      <c r="AC464" s="21">
        <v>4.6899999999999997E-2</v>
      </c>
      <c r="AD464" s="21">
        <v>5.7099999999999998E-2</v>
      </c>
      <c r="AE464" s="21">
        <v>0.1074</v>
      </c>
      <c r="AF464" s="21">
        <v>0.1148</v>
      </c>
      <c r="AG464" s="21">
        <v>0.1173</v>
      </c>
      <c r="AH464" s="16" t="s">
        <v>15</v>
      </c>
      <c r="AI464" s="16" t="s">
        <v>15</v>
      </c>
      <c r="AJ464" s="16" t="s">
        <v>15</v>
      </c>
      <c r="AK464" s="16" t="s">
        <v>15</v>
      </c>
      <c r="AL464" s="16" t="s">
        <v>15</v>
      </c>
      <c r="AM464" s="16" t="s">
        <v>15</v>
      </c>
      <c r="AN464" s="16" t="s">
        <v>15</v>
      </c>
      <c r="AO464" s="16" t="s">
        <v>15</v>
      </c>
      <c r="AP464" s="16" t="s">
        <v>15</v>
      </c>
      <c r="AQ464" s="16" t="s">
        <v>15</v>
      </c>
      <c r="AR464" s="16" t="s">
        <v>15</v>
      </c>
      <c r="AS464" s="16" t="s">
        <v>15</v>
      </c>
      <c r="AT464" s="16" t="s">
        <v>15</v>
      </c>
      <c r="AU464" s="16" t="s">
        <v>15</v>
      </c>
      <c r="AV464" s="16" t="s">
        <v>15</v>
      </c>
      <c r="AW464" s="16" t="s">
        <v>15</v>
      </c>
      <c r="AX464" s="9"/>
      <c r="AY464" s="5">
        <v>1.40314436</v>
      </c>
      <c r="AZ464" s="5">
        <v>1.4112560500000002</v>
      </c>
      <c r="BA464" s="5">
        <v>1.4112560500000002</v>
      </c>
    </row>
    <row r="465" spans="1:53" x14ac:dyDescent="0.2">
      <c r="A465" t="s">
        <v>453</v>
      </c>
      <c r="B465" s="16" t="s">
        <v>15</v>
      </c>
      <c r="C465" s="16" t="s">
        <v>15</v>
      </c>
      <c r="D465" s="16" t="s">
        <v>15</v>
      </c>
      <c r="E465" s="16" t="s">
        <v>15</v>
      </c>
      <c r="F465" s="16" t="s">
        <v>15</v>
      </c>
      <c r="G465" s="16" t="s">
        <v>15</v>
      </c>
      <c r="H465" s="16">
        <v>0.2</v>
      </c>
      <c r="I465" s="16">
        <v>0.25</v>
      </c>
      <c r="J465" s="16">
        <v>0.22500000000000001</v>
      </c>
      <c r="K465" s="16">
        <v>0.15</v>
      </c>
      <c r="L465" s="16">
        <v>0.2</v>
      </c>
      <c r="M465" s="16">
        <v>0.3</v>
      </c>
      <c r="N465" s="16">
        <v>0.17499999999999999</v>
      </c>
      <c r="O465" s="16">
        <v>0.25</v>
      </c>
      <c r="P465" s="16">
        <v>0.25</v>
      </c>
      <c r="Q465" s="16">
        <v>0.75</v>
      </c>
      <c r="R465" s="21" t="s">
        <v>15</v>
      </c>
      <c r="S465" s="21" t="s">
        <v>15</v>
      </c>
      <c r="T465" s="21" t="s">
        <v>15</v>
      </c>
      <c r="U465" s="21">
        <v>0.4869</v>
      </c>
      <c r="V465" s="21">
        <v>0.67859999999999998</v>
      </c>
      <c r="W465" s="21">
        <v>0.73939999999999995</v>
      </c>
      <c r="X465" s="21">
        <v>2.1568000000000001</v>
      </c>
      <c r="Y465" s="21">
        <v>2.4697</v>
      </c>
      <c r="Z465" s="21">
        <v>3.2829999999999999</v>
      </c>
      <c r="AA465" s="21">
        <v>3.6856999999999998</v>
      </c>
      <c r="AB465" s="21">
        <v>3.9657999999999998</v>
      </c>
      <c r="AC465" s="21">
        <v>4.8837000000000002</v>
      </c>
      <c r="AD465" s="21">
        <v>4.4931000000000001</v>
      </c>
      <c r="AE465" s="21">
        <v>5.2541000000000002</v>
      </c>
      <c r="AF465" s="21">
        <v>5.2651000000000003</v>
      </c>
      <c r="AG465" s="21">
        <v>6.0608000000000004</v>
      </c>
      <c r="AH465" s="16" t="s">
        <v>15</v>
      </c>
      <c r="AI465" s="16" t="s">
        <v>15</v>
      </c>
      <c r="AJ465" s="16" t="s">
        <v>15</v>
      </c>
      <c r="AK465" s="16" t="s">
        <v>15</v>
      </c>
      <c r="AL465" s="16" t="s">
        <v>15</v>
      </c>
      <c r="AM465" s="16" t="s">
        <v>15</v>
      </c>
      <c r="AN465" s="16">
        <v>30.76923076923077</v>
      </c>
      <c r="AO465" s="16">
        <v>37.31343283582089</v>
      </c>
      <c r="AP465" s="16">
        <v>22.613065326633166</v>
      </c>
      <c r="AQ465" s="16">
        <v>27.777777777777775</v>
      </c>
      <c r="AR465" s="16">
        <v>44.44444444444445</v>
      </c>
      <c r="AS465" s="16">
        <v>34.482758620689651</v>
      </c>
      <c r="AT465" s="16">
        <v>-62.499999999999986</v>
      </c>
      <c r="AU465" s="16">
        <v>41.32231404958678</v>
      </c>
      <c r="AV465" s="16">
        <v>40.983606557377051</v>
      </c>
      <c r="AW465" s="16">
        <v>49.019607843137251</v>
      </c>
      <c r="AX465" s="9"/>
      <c r="AY465" s="5">
        <v>1.45096896</v>
      </c>
      <c r="AZ465" s="5">
        <v>1.28778912</v>
      </c>
      <c r="BA465" s="5">
        <v>1.2248633900000001</v>
      </c>
    </row>
    <row r="466" spans="1:53" x14ac:dyDescent="0.2">
      <c r="A466" t="s">
        <v>454</v>
      </c>
      <c r="B466" s="16">
        <v>1</v>
      </c>
      <c r="C466" s="16">
        <v>1</v>
      </c>
      <c r="D466" s="16">
        <v>1.5</v>
      </c>
      <c r="E466" s="16">
        <v>1.5</v>
      </c>
      <c r="F466" s="16">
        <v>2</v>
      </c>
      <c r="G466" s="16">
        <v>2</v>
      </c>
      <c r="H466" s="16">
        <v>1</v>
      </c>
      <c r="I466" s="16">
        <v>0.75</v>
      </c>
      <c r="J466" s="16">
        <v>0.75</v>
      </c>
      <c r="K466" s="16">
        <v>0.75</v>
      </c>
      <c r="L466" s="16">
        <v>2.25</v>
      </c>
      <c r="M466" s="16">
        <v>1.5</v>
      </c>
      <c r="N466" s="16">
        <v>0.75</v>
      </c>
      <c r="O466" s="16">
        <v>2</v>
      </c>
      <c r="P466" s="16">
        <v>2</v>
      </c>
      <c r="Q466" s="16">
        <v>2</v>
      </c>
      <c r="R466" s="21">
        <v>31.990400000000001</v>
      </c>
      <c r="S466" s="21">
        <v>33.237400000000001</v>
      </c>
      <c r="T466" s="21">
        <v>37.438600000000001</v>
      </c>
      <c r="U466" s="21">
        <v>41.192900000000002</v>
      </c>
      <c r="V466" s="21">
        <v>44.301200000000001</v>
      </c>
      <c r="W466" s="21">
        <v>47.033900000000003</v>
      </c>
      <c r="X466" s="21">
        <v>42.079500000000003</v>
      </c>
      <c r="Y466" s="21">
        <v>41.6708</v>
      </c>
      <c r="Z466" s="21">
        <v>41.117600000000003</v>
      </c>
      <c r="AA466" s="21">
        <v>36.3718</v>
      </c>
      <c r="AB466" s="21">
        <v>37.145899999999997</v>
      </c>
      <c r="AC466" s="21">
        <v>52.091299999999997</v>
      </c>
      <c r="AD466" s="21">
        <v>55.228099999999998</v>
      </c>
      <c r="AE466" s="21">
        <v>59.950699999999998</v>
      </c>
      <c r="AF466" s="21">
        <v>61.939</v>
      </c>
      <c r="AG466" s="21">
        <v>65.860299999999995</v>
      </c>
      <c r="AH466" s="16">
        <v>30.211480362537763</v>
      </c>
      <c r="AI466" s="16">
        <v>55.555555555555557</v>
      </c>
      <c r="AJ466" s="16">
        <v>45.180722891566269</v>
      </c>
      <c r="AK466" s="16">
        <v>40.214477211796243</v>
      </c>
      <c r="AL466" s="16">
        <v>47.169811320754711</v>
      </c>
      <c r="AM466" s="16">
        <v>52.910052910052904</v>
      </c>
      <c r="AN466" s="16">
        <v>42.372881355932208</v>
      </c>
      <c r="AO466" s="16">
        <v>-66.371681415929203</v>
      </c>
      <c r="AP466" s="16">
        <v>-65.78947368421052</v>
      </c>
      <c r="AQ466" s="16">
        <v>-43.103448275862071</v>
      </c>
      <c r="AR466" s="16">
        <v>292.20779220779218</v>
      </c>
      <c r="AS466" s="16">
        <v>9.5057034220532319</v>
      </c>
      <c r="AT466" s="16">
        <v>11.061946902654867</v>
      </c>
      <c r="AU466" s="16">
        <v>39.0625</v>
      </c>
      <c r="AV466" s="16">
        <v>45.045045045045043</v>
      </c>
      <c r="AW466" s="16">
        <v>47.281323877068552</v>
      </c>
      <c r="AX466" s="9"/>
      <c r="AY466" s="5">
        <v>0.41019953600000003</v>
      </c>
      <c r="AZ466" s="5">
        <v>0.457495506</v>
      </c>
      <c r="BA466" s="5">
        <v>0.50956046899999996</v>
      </c>
    </row>
    <row r="467" spans="1:53" x14ac:dyDescent="0.2">
      <c r="A467" t="s">
        <v>455</v>
      </c>
      <c r="B467" s="16" t="s">
        <v>15</v>
      </c>
      <c r="C467" s="16" t="s">
        <v>15</v>
      </c>
      <c r="D467" s="16" t="s">
        <v>15</v>
      </c>
      <c r="E467" s="16">
        <v>0.4</v>
      </c>
      <c r="F467" s="16">
        <v>0.11</v>
      </c>
      <c r="G467" s="16">
        <v>0.18</v>
      </c>
      <c r="H467" s="16">
        <v>0.04</v>
      </c>
      <c r="I467" s="16">
        <v>0.02</v>
      </c>
      <c r="J467" s="16">
        <v>0.14399999999999999</v>
      </c>
      <c r="K467" s="16">
        <v>0.14399999999999999</v>
      </c>
      <c r="L467" s="16" t="s">
        <v>15</v>
      </c>
      <c r="M467" s="16" t="s">
        <v>15</v>
      </c>
      <c r="N467" s="16" t="s">
        <v>15</v>
      </c>
      <c r="O467" s="16" t="s">
        <v>15</v>
      </c>
      <c r="P467" s="16">
        <v>0.01</v>
      </c>
      <c r="Q467" s="16">
        <v>0.01</v>
      </c>
      <c r="R467" s="21">
        <v>-0.5071</v>
      </c>
      <c r="S467" s="21">
        <v>0.68059999999999998</v>
      </c>
      <c r="T467" s="21">
        <v>2.0697999999999999</v>
      </c>
      <c r="U467" s="21">
        <v>3.4855999999999998</v>
      </c>
      <c r="V467" s="21">
        <v>3.4156</v>
      </c>
      <c r="W467" s="21">
        <v>3.8807</v>
      </c>
      <c r="X467" s="21">
        <v>3.7846000000000002</v>
      </c>
      <c r="Y467" s="21">
        <v>3.6065</v>
      </c>
      <c r="Z467" s="21">
        <v>4.1056999999999997</v>
      </c>
      <c r="AA467" s="21">
        <v>4.4474999999999998</v>
      </c>
      <c r="AB467" s="21">
        <v>4.3087</v>
      </c>
      <c r="AC467" s="21">
        <v>3.9409000000000001</v>
      </c>
      <c r="AD467" s="21">
        <v>3.8414000000000001</v>
      </c>
      <c r="AE467" s="21">
        <v>3.8414000000000001</v>
      </c>
      <c r="AF467" s="21">
        <v>3.8593000000000002</v>
      </c>
      <c r="AG467" s="21">
        <v>3.7936000000000001</v>
      </c>
      <c r="AH467" s="16" t="s">
        <v>15</v>
      </c>
      <c r="AI467" s="16" t="s">
        <v>15</v>
      </c>
      <c r="AJ467" s="16" t="s">
        <v>15</v>
      </c>
      <c r="AK467" s="16">
        <v>27.777777777777779</v>
      </c>
      <c r="AL467" s="16">
        <v>33.333333333333329</v>
      </c>
      <c r="AM467" s="16">
        <v>31.03448275862069</v>
      </c>
      <c r="AN467" s="16">
        <v>50</v>
      </c>
      <c r="AO467" s="16">
        <v>15.384615384615385</v>
      </c>
      <c r="AP467" s="16">
        <v>27.69230769230769</v>
      </c>
      <c r="AQ467" s="16">
        <v>24.827586206896552</v>
      </c>
      <c r="AR467" s="16" t="s">
        <v>15</v>
      </c>
      <c r="AS467" s="16" t="s">
        <v>15</v>
      </c>
      <c r="AT467" s="16" t="s">
        <v>15</v>
      </c>
      <c r="AU467" s="16" t="s">
        <v>15</v>
      </c>
      <c r="AV467" s="16">
        <v>-20</v>
      </c>
      <c r="AW467" s="16">
        <v>-12.5</v>
      </c>
      <c r="AX467" s="9"/>
      <c r="AY467" s="5">
        <v>0.58701260300000002</v>
      </c>
      <c r="AZ467" s="5">
        <v>0.89573238899999996</v>
      </c>
      <c r="BA467" s="5">
        <v>0.95836358700000002</v>
      </c>
    </row>
    <row r="468" spans="1:53" x14ac:dyDescent="0.2">
      <c r="A468" t="s">
        <v>456</v>
      </c>
      <c r="B468" s="16" t="s">
        <v>15</v>
      </c>
      <c r="C468" s="16" t="s">
        <v>15</v>
      </c>
      <c r="D468" s="16" t="s">
        <v>15</v>
      </c>
      <c r="E468" s="16" t="s">
        <v>15</v>
      </c>
      <c r="F468" s="16" t="s">
        <v>15</v>
      </c>
      <c r="G468" s="16">
        <v>7.1300000000000002E-2</v>
      </c>
      <c r="H468" s="16">
        <v>7.4999999999999997E-2</v>
      </c>
      <c r="I468" s="16">
        <v>1.6899999999999998E-2</v>
      </c>
      <c r="J468" s="16">
        <v>5.0700000000000002E-2</v>
      </c>
      <c r="K468" s="16">
        <v>5.8999999999999999E-3</v>
      </c>
      <c r="L468" s="16">
        <v>6.4000000000000003E-3</v>
      </c>
      <c r="M468" s="16">
        <v>8.6E-3</v>
      </c>
      <c r="N468" s="16" t="s">
        <v>15</v>
      </c>
      <c r="O468" s="16" t="s">
        <v>15</v>
      </c>
      <c r="P468" s="16" t="s">
        <v>15</v>
      </c>
      <c r="Q468" s="16" t="s">
        <v>15</v>
      </c>
      <c r="R468" s="21" t="s">
        <v>15</v>
      </c>
      <c r="S468" s="21" t="s">
        <v>15</v>
      </c>
      <c r="T468" s="21">
        <v>0.81010000000000004</v>
      </c>
      <c r="U468" s="21">
        <v>0.99490000000000001</v>
      </c>
      <c r="V468" s="21">
        <v>0.55959999999999999</v>
      </c>
      <c r="W468" s="21">
        <v>0.81020000000000003</v>
      </c>
      <c r="X468" s="21">
        <v>0.78439999999999999</v>
      </c>
      <c r="Y468" s="21">
        <v>0.84899999999999998</v>
      </c>
      <c r="Z468" s="21">
        <v>1.0287999999999999</v>
      </c>
      <c r="AA468" s="21">
        <v>1.1972</v>
      </c>
      <c r="AB468" s="21">
        <v>1.4681999999999999</v>
      </c>
      <c r="AC468" s="21">
        <v>1.8142</v>
      </c>
      <c r="AD468" s="21">
        <v>1.5956000000000001</v>
      </c>
      <c r="AE468" s="21">
        <v>1.5636000000000001</v>
      </c>
      <c r="AF468" s="21">
        <v>1.5297000000000001</v>
      </c>
      <c r="AG468" s="21">
        <v>1.6440000000000001</v>
      </c>
      <c r="AH468" s="16" t="s">
        <v>15</v>
      </c>
      <c r="AI468" s="16" t="s">
        <v>15</v>
      </c>
      <c r="AJ468" s="16" t="s">
        <v>15</v>
      </c>
      <c r="AK468" s="16" t="s">
        <v>15</v>
      </c>
      <c r="AL468" s="16" t="s">
        <v>15</v>
      </c>
      <c r="AM468" s="16">
        <v>35.847159376571142</v>
      </c>
      <c r="AN468" s="16">
        <v>90.79903147699757</v>
      </c>
      <c r="AO468" s="16">
        <v>15.533088235294118</v>
      </c>
      <c r="AP468" s="16">
        <v>31.412639405204462</v>
      </c>
      <c r="AQ468" s="16">
        <v>2.4259868421052633</v>
      </c>
      <c r="AR468" s="16">
        <v>2.3366192040890841</v>
      </c>
      <c r="AS468" s="16">
        <v>8.4396467124631993</v>
      </c>
      <c r="AT468" s="16" t="s">
        <v>15</v>
      </c>
      <c r="AU468" s="16" t="s">
        <v>15</v>
      </c>
      <c r="AV468" s="16" t="s">
        <v>15</v>
      </c>
      <c r="AW468" s="16" t="s">
        <v>15</v>
      </c>
      <c r="AX468" s="9"/>
      <c r="AY468" s="5">
        <v>0.86977384200000007</v>
      </c>
      <c r="AZ468" s="5">
        <v>1.0522372200000001</v>
      </c>
      <c r="BA468" s="5">
        <v>0.890603539</v>
      </c>
    </row>
    <row r="469" spans="1:53" x14ac:dyDescent="0.2">
      <c r="A469" t="s">
        <v>457</v>
      </c>
      <c r="B469" s="16">
        <v>0.41</v>
      </c>
      <c r="C469" s="16">
        <v>0.5</v>
      </c>
      <c r="D469" s="16">
        <v>0.35</v>
      </c>
      <c r="E469" s="16">
        <v>0.1</v>
      </c>
      <c r="F469" s="16">
        <v>0.1</v>
      </c>
      <c r="G469" s="16" t="s">
        <v>15</v>
      </c>
      <c r="H469" s="16" t="s">
        <v>15</v>
      </c>
      <c r="I469" s="16" t="s">
        <v>15</v>
      </c>
      <c r="J469" s="16">
        <v>0.1</v>
      </c>
      <c r="K469" s="16">
        <v>0.2</v>
      </c>
      <c r="L469" s="16">
        <v>0.3</v>
      </c>
      <c r="M469" s="16">
        <v>0.45</v>
      </c>
      <c r="N469" s="16">
        <v>0.53</v>
      </c>
      <c r="O469" s="16">
        <v>0.3</v>
      </c>
      <c r="P469" s="16">
        <v>0.25</v>
      </c>
      <c r="Q469" s="16">
        <v>0.25</v>
      </c>
      <c r="R469" s="21">
        <v>7.9764999999999997</v>
      </c>
      <c r="S469" s="21">
        <v>8.4305000000000003</v>
      </c>
      <c r="T469" s="21">
        <v>8.4784000000000006</v>
      </c>
      <c r="U469" s="21">
        <v>8.5130999999999997</v>
      </c>
      <c r="V469" s="21">
        <v>3.9462999999999999</v>
      </c>
      <c r="W469" s="21">
        <v>2.3128000000000002</v>
      </c>
      <c r="X469" s="21">
        <v>1.8885000000000001</v>
      </c>
      <c r="Y469" s="21">
        <v>2.6166</v>
      </c>
      <c r="Z469" s="21">
        <v>3.1396000000000002</v>
      </c>
      <c r="AA469" s="21">
        <v>3.6330999999999998</v>
      </c>
      <c r="AB469" s="21">
        <v>4.4175000000000004</v>
      </c>
      <c r="AC469" s="21">
        <v>5.3048000000000002</v>
      </c>
      <c r="AD469" s="21">
        <v>5.8444000000000003</v>
      </c>
      <c r="AE469" s="21">
        <v>5.8445999999999998</v>
      </c>
      <c r="AF469" s="21">
        <v>6.0228000000000002</v>
      </c>
      <c r="AG469" s="21">
        <v>5.8433000000000002</v>
      </c>
      <c r="AH469" s="16">
        <v>56.164383561643838</v>
      </c>
      <c r="AI469" s="16">
        <v>56.242969628796402</v>
      </c>
      <c r="AJ469" s="16">
        <v>51.470588235294116</v>
      </c>
      <c r="AK469" s="16">
        <v>30.303030303030305</v>
      </c>
      <c r="AL469" s="16">
        <v>-2.1881838074398248</v>
      </c>
      <c r="AM469" s="16" t="s">
        <v>15</v>
      </c>
      <c r="AN469" s="16" t="s">
        <v>15</v>
      </c>
      <c r="AO469" s="16" t="s">
        <v>15</v>
      </c>
      <c r="AP469" s="16">
        <v>30.303030303030305</v>
      </c>
      <c r="AQ469" s="16">
        <v>37.735849056603776</v>
      </c>
      <c r="AR469" s="16">
        <v>35.714285714285715</v>
      </c>
      <c r="AS469" s="16">
        <v>37.815126050420176</v>
      </c>
      <c r="AT469" s="16">
        <v>59.270856631626032</v>
      </c>
      <c r="AU469" s="16">
        <v>56.60377358490566</v>
      </c>
      <c r="AV469" s="16">
        <v>56.81818181818182</v>
      </c>
      <c r="AW469" s="16">
        <v>-625</v>
      </c>
      <c r="AX469" s="9"/>
      <c r="AY469" s="5">
        <v>1.1946785500000001</v>
      </c>
      <c r="AZ469" s="5">
        <v>1.3399921700000001</v>
      </c>
      <c r="BA469" s="5">
        <v>1.1799499400000002</v>
      </c>
    </row>
    <row r="470" spans="1:53" x14ac:dyDescent="0.2">
      <c r="A470" t="s">
        <v>458</v>
      </c>
      <c r="B470" s="16" t="s">
        <v>15</v>
      </c>
      <c r="C470" s="16">
        <v>2.1700000000000001E-2</v>
      </c>
      <c r="D470" s="16">
        <v>3.0700000000000002E-2</v>
      </c>
      <c r="E470" s="16">
        <v>4.2200000000000001E-2</v>
      </c>
      <c r="F470" s="16">
        <v>2.4899999999999999E-2</v>
      </c>
      <c r="G470" s="16">
        <v>4.41E-2</v>
      </c>
      <c r="H470" s="16">
        <v>5.7500000000000002E-2</v>
      </c>
      <c r="I470" s="16">
        <v>9.9699999999999997E-2</v>
      </c>
      <c r="J470" s="16">
        <v>9.9699999999999997E-2</v>
      </c>
      <c r="K470" s="16">
        <v>9.9699999999999997E-2</v>
      </c>
      <c r="L470" s="16">
        <v>0.1522</v>
      </c>
      <c r="M470" s="16">
        <v>8.9499999999999996E-2</v>
      </c>
      <c r="N470" s="16">
        <v>0.12</v>
      </c>
      <c r="O470" s="16">
        <v>0.12</v>
      </c>
      <c r="P470" s="16">
        <v>0.12</v>
      </c>
      <c r="Q470" s="16">
        <v>0.12</v>
      </c>
      <c r="R470" s="21">
        <v>0.53859999999999997</v>
      </c>
      <c r="S470" s="21">
        <v>0.63990000000000002</v>
      </c>
      <c r="T470" s="21">
        <v>0.92759999999999998</v>
      </c>
      <c r="U470" s="21">
        <v>1.0143</v>
      </c>
      <c r="V470" s="21">
        <v>1.0244</v>
      </c>
      <c r="W470" s="21">
        <v>1.0923</v>
      </c>
      <c r="X470" s="21">
        <v>1.1667000000000001</v>
      </c>
      <c r="Y470" s="21">
        <v>1.0625</v>
      </c>
      <c r="Z470" s="21">
        <v>1.2157</v>
      </c>
      <c r="AA470" s="21">
        <v>1.4438</v>
      </c>
      <c r="AB470" s="21">
        <v>1.7286999999999999</v>
      </c>
      <c r="AC470" s="21">
        <v>1.6024</v>
      </c>
      <c r="AD470" s="21">
        <v>1.8209</v>
      </c>
      <c r="AE470" s="21">
        <v>1.9039000000000001</v>
      </c>
      <c r="AF470" s="21">
        <v>1.9666999999999999</v>
      </c>
      <c r="AG470" s="21">
        <v>2.0526</v>
      </c>
      <c r="AH470" s="16" t="s">
        <v>15</v>
      </c>
      <c r="AI470" s="16">
        <v>22.55717255717256</v>
      </c>
      <c r="AJ470" s="16">
        <v>43.239436619718312</v>
      </c>
      <c r="AK470" s="16">
        <v>36.068376068376068</v>
      </c>
      <c r="AL470" s="16">
        <v>48.069498069498067</v>
      </c>
      <c r="AM470" s="16">
        <v>47.88273615635179</v>
      </c>
      <c r="AN470" s="16">
        <v>48.359966358284275</v>
      </c>
      <c r="AO470" s="16">
        <v>78.751974723538709</v>
      </c>
      <c r="AP470" s="16">
        <v>40.610997963340125</v>
      </c>
      <c r="AQ470" s="16">
        <v>38.40523882896764</v>
      </c>
      <c r="AR470" s="16">
        <v>42.513966480446932</v>
      </c>
      <c r="AS470" s="16">
        <v>47.606382978723403</v>
      </c>
      <c r="AT470" s="16">
        <v>36.36363636363636</v>
      </c>
      <c r="AU470" s="16">
        <v>48</v>
      </c>
      <c r="AV470" s="16">
        <v>50</v>
      </c>
      <c r="AW470" s="16">
        <v>60</v>
      </c>
      <c r="AX470" s="9"/>
      <c r="AY470" s="5">
        <v>1.00232356</v>
      </c>
      <c r="AZ470" s="5">
        <v>1.0972484899999999</v>
      </c>
      <c r="BA470" s="5">
        <v>1.0257688700000001</v>
      </c>
    </row>
    <row r="471" spans="1:53" x14ac:dyDescent="0.2">
      <c r="A471" t="s">
        <v>459</v>
      </c>
      <c r="B471" s="16" t="s">
        <v>15</v>
      </c>
      <c r="C471" s="16" t="s">
        <v>15</v>
      </c>
      <c r="D471" s="16">
        <v>5.7299999999999997E-2</v>
      </c>
      <c r="E471" s="16">
        <v>7.6399999999999996E-2</v>
      </c>
      <c r="F471" s="16">
        <v>0.1069</v>
      </c>
      <c r="G471" s="16">
        <v>0.1527</v>
      </c>
      <c r="H471" s="16">
        <v>0.2291</v>
      </c>
      <c r="I471" s="16">
        <v>0.26729999999999998</v>
      </c>
      <c r="J471" s="16">
        <v>0.38179999999999997</v>
      </c>
      <c r="K471" s="16">
        <v>0.30549999999999999</v>
      </c>
      <c r="L471" s="16" t="s">
        <v>15</v>
      </c>
      <c r="M471" s="16" t="s">
        <v>15</v>
      </c>
      <c r="N471" s="16">
        <v>0.2</v>
      </c>
      <c r="O471" s="16">
        <v>0.3</v>
      </c>
      <c r="P471" s="16">
        <v>0.4</v>
      </c>
      <c r="Q471" s="16">
        <v>0.45</v>
      </c>
      <c r="R471" s="21">
        <v>1.5874999999999999</v>
      </c>
      <c r="S471" s="21">
        <v>0.83389999999999997</v>
      </c>
      <c r="T471" s="21">
        <v>1.5888</v>
      </c>
      <c r="U471" s="21">
        <v>1.867</v>
      </c>
      <c r="V471" s="21">
        <v>2.1433</v>
      </c>
      <c r="W471" s="21">
        <v>2.5276000000000001</v>
      </c>
      <c r="X471" s="21">
        <v>3.1145999999999998</v>
      </c>
      <c r="Y471" s="21">
        <v>3.7559</v>
      </c>
      <c r="Z471" s="21">
        <v>4.5481999999999996</v>
      </c>
      <c r="AA471" s="21">
        <v>4.6269</v>
      </c>
      <c r="AB471" s="21">
        <v>2.8919999999999999</v>
      </c>
      <c r="AC471" s="21">
        <v>3.9104000000000001</v>
      </c>
      <c r="AD471" s="21">
        <v>4.2488000000000001</v>
      </c>
      <c r="AE471" s="21">
        <v>4.5309999999999997</v>
      </c>
      <c r="AF471" s="21">
        <v>4.8803999999999998</v>
      </c>
      <c r="AG471" s="21">
        <v>5.3277000000000001</v>
      </c>
      <c r="AH471" s="16" t="s">
        <v>15</v>
      </c>
      <c r="AI471" s="16" t="s">
        <v>15</v>
      </c>
      <c r="AJ471" s="16">
        <v>17.696108709079681</v>
      </c>
      <c r="AK471" s="16">
        <v>22.738095238095234</v>
      </c>
      <c r="AL471" s="16">
        <v>30.429832052376881</v>
      </c>
      <c r="AM471" s="16">
        <v>31.246163290362183</v>
      </c>
      <c r="AN471" s="16">
        <v>29.413275131595839</v>
      </c>
      <c r="AO471" s="16">
        <v>29.415648728953446</v>
      </c>
      <c r="AP471" s="16">
        <v>34.721716987995634</v>
      </c>
      <c r="AQ471" s="16">
        <v>58.829193144617754</v>
      </c>
      <c r="AR471" s="16" t="s">
        <v>15</v>
      </c>
      <c r="AS471" s="16" t="s">
        <v>15</v>
      </c>
      <c r="AT471" s="16">
        <v>37.735849056603776</v>
      </c>
      <c r="AU471" s="16">
        <v>62.5</v>
      </c>
      <c r="AV471" s="16">
        <v>61.53846153846154</v>
      </c>
      <c r="AW471" s="16">
        <v>52.941176470588239</v>
      </c>
      <c r="AX471" s="9"/>
      <c r="AY471" s="5">
        <v>1.0274673200000002</v>
      </c>
      <c r="AZ471" s="5">
        <v>0.94619390800000014</v>
      </c>
      <c r="BA471" s="5">
        <v>0.83132160399999999</v>
      </c>
    </row>
    <row r="472" spans="1:53" x14ac:dyDescent="0.2">
      <c r="A472" t="s">
        <v>460</v>
      </c>
      <c r="B472" s="16" t="s">
        <v>15</v>
      </c>
      <c r="C472" s="16">
        <v>0.03</v>
      </c>
      <c r="D472" s="16">
        <v>0.05</v>
      </c>
      <c r="E472" s="16">
        <v>0.05</v>
      </c>
      <c r="F472" s="16">
        <v>7.4999999999999997E-2</v>
      </c>
      <c r="G472" s="16">
        <v>0.05</v>
      </c>
      <c r="H472" s="16">
        <v>3.5000000000000003E-2</v>
      </c>
      <c r="I472" s="16">
        <v>3.5000000000000003E-2</v>
      </c>
      <c r="J472" s="16">
        <v>0.06</v>
      </c>
      <c r="K472" s="16">
        <v>7.4999999999999997E-2</v>
      </c>
      <c r="L472" s="16">
        <v>0.11</v>
      </c>
      <c r="M472" s="16">
        <v>0.1</v>
      </c>
      <c r="N472" s="16">
        <v>0.1</v>
      </c>
      <c r="O472" s="16">
        <v>0.1</v>
      </c>
      <c r="P472" s="16">
        <v>0.1</v>
      </c>
      <c r="Q472" s="16">
        <v>0.05</v>
      </c>
      <c r="R472" s="21">
        <v>1.3916999999999999</v>
      </c>
      <c r="S472" s="21">
        <v>1.4447999999999999</v>
      </c>
      <c r="T472" s="21">
        <v>1.5375999999999999</v>
      </c>
      <c r="U472" s="21">
        <v>1.5666</v>
      </c>
      <c r="V472" s="21">
        <v>1.8542999999999998</v>
      </c>
      <c r="W472" s="21">
        <v>1.8784999999999998</v>
      </c>
      <c r="X472" s="21">
        <v>1.7694000000000001</v>
      </c>
      <c r="Y472" s="21">
        <v>1.7606999999999999</v>
      </c>
      <c r="Z472" s="21">
        <v>1.6146</v>
      </c>
      <c r="AA472" s="21">
        <v>1.4317</v>
      </c>
      <c r="AB472" s="21">
        <v>1.5605</v>
      </c>
      <c r="AC472" s="21">
        <v>1.5998999999999999</v>
      </c>
      <c r="AD472" s="21">
        <v>1.663</v>
      </c>
      <c r="AE472" s="21">
        <v>1.7389000000000001</v>
      </c>
      <c r="AF472" s="21">
        <v>1.7323</v>
      </c>
      <c r="AG472" s="21">
        <v>1.5831</v>
      </c>
      <c r="AH472" s="16" t="s">
        <v>15</v>
      </c>
      <c r="AI472" s="16">
        <v>53.85996409335727</v>
      </c>
      <c r="AJ472" s="16">
        <v>45.45454545454546</v>
      </c>
      <c r="AK472" s="16">
        <v>53.191489361702125</v>
      </c>
      <c r="AL472" s="16">
        <v>51.369863013698634</v>
      </c>
      <c r="AM472" s="16">
        <v>78.125</v>
      </c>
      <c r="AN472" s="16">
        <v>97.222222222222243</v>
      </c>
      <c r="AO472" s="16">
        <v>166.66666666666669</v>
      </c>
      <c r="AP472" s="16">
        <v>60.606060606060595</v>
      </c>
      <c r="AQ472" s="16">
        <v>72.115384615384613</v>
      </c>
      <c r="AR472" s="16">
        <v>54.999999999999993</v>
      </c>
      <c r="AS472" s="16">
        <v>55.555555555555557</v>
      </c>
      <c r="AT472" s="16">
        <v>58.82352941176471</v>
      </c>
      <c r="AU472" s="16">
        <v>62.5</v>
      </c>
      <c r="AV472" s="16">
        <v>111.11111111111111</v>
      </c>
      <c r="AW472" s="16">
        <v>250</v>
      </c>
      <c r="AX472" s="9"/>
      <c r="AY472" s="5">
        <v>0.50052592100000004</v>
      </c>
      <c r="AZ472" s="5">
        <v>0.66453562300000002</v>
      </c>
      <c r="BA472" s="5">
        <v>0.75282487300000001</v>
      </c>
    </row>
    <row r="473" spans="1:53" x14ac:dyDescent="0.2">
      <c r="A473" t="s">
        <v>706</v>
      </c>
      <c r="B473" s="16" t="s">
        <v>15</v>
      </c>
      <c r="C473" s="16" t="s">
        <v>15</v>
      </c>
      <c r="D473" s="16" t="s">
        <v>15</v>
      </c>
      <c r="E473" s="16" t="s">
        <v>15</v>
      </c>
      <c r="F473" s="16" t="s">
        <v>15</v>
      </c>
      <c r="G473" s="16" t="s">
        <v>15</v>
      </c>
      <c r="H473" s="16" t="s">
        <v>15</v>
      </c>
      <c r="I473" s="16" t="s">
        <v>15</v>
      </c>
      <c r="J473" s="16" t="s">
        <v>15</v>
      </c>
      <c r="K473" s="16" t="s">
        <v>15</v>
      </c>
      <c r="L473" s="16" t="s">
        <v>15</v>
      </c>
      <c r="M473" s="16" t="s">
        <v>15</v>
      </c>
      <c r="N473" s="16" t="s">
        <v>15</v>
      </c>
      <c r="O473" s="16" t="s">
        <v>15</v>
      </c>
      <c r="P473" s="16" t="s">
        <v>15</v>
      </c>
      <c r="Q473" s="16" t="s">
        <v>15</v>
      </c>
      <c r="R473" s="21" t="s">
        <v>15</v>
      </c>
      <c r="S473" s="21" t="s">
        <v>15</v>
      </c>
      <c r="T473" s="21" t="s">
        <v>15</v>
      </c>
      <c r="U473" s="21" t="s">
        <v>15</v>
      </c>
      <c r="V473" s="21" t="s">
        <v>15</v>
      </c>
      <c r="W473" s="21" t="s">
        <v>15</v>
      </c>
      <c r="X473" s="21" t="s">
        <v>15</v>
      </c>
      <c r="Y473" s="21" t="s">
        <v>15</v>
      </c>
      <c r="Z473" s="21" t="s">
        <v>15</v>
      </c>
      <c r="AA473" s="21" t="s">
        <v>15</v>
      </c>
      <c r="AB473" s="21" t="s">
        <v>15</v>
      </c>
      <c r="AC473" s="21" t="s">
        <v>15</v>
      </c>
      <c r="AD473" s="21" t="s">
        <v>15</v>
      </c>
      <c r="AE473" s="21" t="s">
        <v>15</v>
      </c>
      <c r="AF473" s="21" t="s">
        <v>15</v>
      </c>
      <c r="AG473" s="21" t="s">
        <v>15</v>
      </c>
      <c r="AH473" s="16" t="s">
        <v>15</v>
      </c>
      <c r="AI473" s="16" t="s">
        <v>15</v>
      </c>
      <c r="AJ473" s="16" t="s">
        <v>15</v>
      </c>
      <c r="AK473" s="16" t="s">
        <v>15</v>
      </c>
      <c r="AL473" s="16" t="s">
        <v>15</v>
      </c>
      <c r="AM473" s="16" t="s">
        <v>15</v>
      </c>
      <c r="AN473" s="16" t="s">
        <v>15</v>
      </c>
      <c r="AO473" s="16" t="s">
        <v>15</v>
      </c>
      <c r="AP473" s="16" t="s">
        <v>15</v>
      </c>
      <c r="AQ473" s="16" t="s">
        <v>15</v>
      </c>
      <c r="AR473" s="16" t="s">
        <v>15</v>
      </c>
      <c r="AS473" s="16" t="s">
        <v>15</v>
      </c>
      <c r="AT473" s="16" t="s">
        <v>15</v>
      </c>
      <c r="AU473" s="16" t="s">
        <v>15</v>
      </c>
      <c r="AV473" s="16" t="s">
        <v>15</v>
      </c>
      <c r="AW473" s="16" t="s">
        <v>15</v>
      </c>
      <c r="AX473" s="9"/>
      <c r="AY473" s="5">
        <v>0.88437133300000004</v>
      </c>
      <c r="AZ473" s="5">
        <v>0.88437133300000004</v>
      </c>
      <c r="BA473" s="5">
        <v>0.88437133300000004</v>
      </c>
    </row>
    <row r="474" spans="1:53" x14ac:dyDescent="0.2">
      <c r="A474" t="s">
        <v>707</v>
      </c>
      <c r="B474" s="16" t="s">
        <v>15</v>
      </c>
      <c r="C474" s="16" t="s">
        <v>15</v>
      </c>
      <c r="D474" s="16" t="s">
        <v>15</v>
      </c>
      <c r="E474" s="16" t="s">
        <v>15</v>
      </c>
      <c r="F474" s="16" t="s">
        <v>15</v>
      </c>
      <c r="G474" s="16" t="s">
        <v>15</v>
      </c>
      <c r="H474" s="16" t="s">
        <v>15</v>
      </c>
      <c r="I474" s="16" t="s">
        <v>15</v>
      </c>
      <c r="J474" s="16" t="s">
        <v>15</v>
      </c>
      <c r="K474" s="16" t="s">
        <v>15</v>
      </c>
      <c r="L474" s="16" t="s">
        <v>15</v>
      </c>
      <c r="M474" s="16" t="s">
        <v>15</v>
      </c>
      <c r="N474" s="16" t="s">
        <v>15</v>
      </c>
      <c r="O474" s="16" t="s">
        <v>15</v>
      </c>
      <c r="P474" s="16">
        <v>0.36520000000000002</v>
      </c>
      <c r="Q474" s="16">
        <v>1.9E-3</v>
      </c>
      <c r="R474" s="21" t="s">
        <v>15</v>
      </c>
      <c r="S474" s="21" t="s">
        <v>15</v>
      </c>
      <c r="T474" s="21" t="s">
        <v>15</v>
      </c>
      <c r="U474" s="21" t="s">
        <v>15</v>
      </c>
      <c r="V474" s="21" t="s">
        <v>15</v>
      </c>
      <c r="W474" s="21" t="s">
        <v>15</v>
      </c>
      <c r="X474" s="21" t="s">
        <v>15</v>
      </c>
      <c r="Y474" s="21" t="s">
        <v>15</v>
      </c>
      <c r="Z474" s="21" t="s">
        <v>15</v>
      </c>
      <c r="AA474" s="21" t="s">
        <v>15</v>
      </c>
      <c r="AB474" s="21" t="s">
        <v>15</v>
      </c>
      <c r="AC474" s="21" t="s">
        <v>15</v>
      </c>
      <c r="AD474" s="21" t="s">
        <v>15</v>
      </c>
      <c r="AE474" s="21" t="s">
        <v>15</v>
      </c>
      <c r="AF474" s="21">
        <v>1.2275</v>
      </c>
      <c r="AG474" s="21">
        <v>2.8477000000000001</v>
      </c>
      <c r="AH474" s="16" t="s">
        <v>15</v>
      </c>
      <c r="AI474" s="16" t="s">
        <v>15</v>
      </c>
      <c r="AJ474" s="16" t="s">
        <v>15</v>
      </c>
      <c r="AK474" s="16" t="s">
        <v>15</v>
      </c>
      <c r="AL474" s="16" t="s">
        <v>15</v>
      </c>
      <c r="AM474" s="16" t="s">
        <v>15</v>
      </c>
      <c r="AN474" s="16" t="s">
        <v>15</v>
      </c>
      <c r="AO474" s="16" t="s">
        <v>15</v>
      </c>
      <c r="AP474" s="16" t="s">
        <v>15</v>
      </c>
      <c r="AQ474" s="16" t="s">
        <v>15</v>
      </c>
      <c r="AR474" s="16" t="s">
        <v>15</v>
      </c>
      <c r="AS474" s="16" t="s">
        <v>15</v>
      </c>
      <c r="AT474" s="16" t="s">
        <v>15</v>
      </c>
      <c r="AU474" s="16" t="s">
        <v>15</v>
      </c>
      <c r="AV474" s="16">
        <v>83</v>
      </c>
      <c r="AW474" s="16">
        <v>0.54285714285714293</v>
      </c>
      <c r="AX474" s="9"/>
      <c r="AY474" s="5">
        <v>0.99243395800000012</v>
      </c>
      <c r="AZ474" s="5">
        <v>0.99243395800000012</v>
      </c>
      <c r="BA474" s="5">
        <v>0.99243395800000012</v>
      </c>
    </row>
    <row r="475" spans="1:53" x14ac:dyDescent="0.2">
      <c r="A475" t="s">
        <v>461</v>
      </c>
      <c r="B475" s="16" t="s">
        <v>15</v>
      </c>
      <c r="C475" s="16" t="s">
        <v>15</v>
      </c>
      <c r="D475" s="16" t="s">
        <v>15</v>
      </c>
      <c r="E475" s="16" t="s">
        <v>15</v>
      </c>
      <c r="F475" s="16" t="s">
        <v>15</v>
      </c>
      <c r="G475" s="16" t="s">
        <v>15</v>
      </c>
      <c r="H475" s="16">
        <v>3.85E-2</v>
      </c>
      <c r="I475" s="16">
        <v>3.2099999999999997E-2</v>
      </c>
      <c r="J475" s="16">
        <v>3.2099999999999997E-2</v>
      </c>
      <c r="K475" s="16">
        <v>3.2099999999999997E-2</v>
      </c>
      <c r="L475" s="16">
        <v>4.82E-2</v>
      </c>
      <c r="M475" s="16">
        <v>5.1400000000000001E-2</v>
      </c>
      <c r="N475" s="16">
        <v>6.3299999999999995E-2</v>
      </c>
      <c r="O475" s="16" t="s">
        <v>15</v>
      </c>
      <c r="P475" s="16">
        <v>4.2000000000000003E-2</v>
      </c>
      <c r="Q475" s="16">
        <v>4.2000000000000003E-2</v>
      </c>
      <c r="R475" s="21">
        <v>0.1051</v>
      </c>
      <c r="S475" s="21">
        <v>0.25530000000000003</v>
      </c>
      <c r="T475" s="21">
        <v>0.28649999999999998</v>
      </c>
      <c r="U475" s="21">
        <v>0.35780000000000001</v>
      </c>
      <c r="V475" s="21">
        <v>0.40160000000000001</v>
      </c>
      <c r="W475" s="21">
        <v>0.44890000000000002</v>
      </c>
      <c r="X475" s="21">
        <v>0.51300000000000001</v>
      </c>
      <c r="Y475" s="21">
        <v>0.57189999999999996</v>
      </c>
      <c r="Z475" s="21">
        <v>0.69</v>
      </c>
      <c r="AA475" s="21">
        <v>0.68179999999999996</v>
      </c>
      <c r="AB475" s="21">
        <v>0.7147</v>
      </c>
      <c r="AC475" s="21">
        <v>0.86560000000000004</v>
      </c>
      <c r="AD475" s="21">
        <v>1.0702</v>
      </c>
      <c r="AE475" s="21">
        <v>1.1870000000000001</v>
      </c>
      <c r="AF475" s="21">
        <v>1.7229000000000001</v>
      </c>
      <c r="AG475" s="21">
        <v>1.7631000000000001</v>
      </c>
      <c r="AH475" s="16" t="s">
        <v>15</v>
      </c>
      <c r="AI475" s="16" t="s">
        <v>15</v>
      </c>
      <c r="AJ475" s="16" t="s">
        <v>15</v>
      </c>
      <c r="AK475" s="16" t="s">
        <v>15</v>
      </c>
      <c r="AL475" s="16" t="s">
        <v>15</v>
      </c>
      <c r="AM475" s="16" t="s">
        <v>15</v>
      </c>
      <c r="AN475" s="16">
        <v>59.968847352024923</v>
      </c>
      <c r="AO475" s="16">
        <v>43.087248322147644</v>
      </c>
      <c r="AP475" s="16">
        <v>33.298755186721991</v>
      </c>
      <c r="AQ475" s="16">
        <v>42.686170212765951</v>
      </c>
      <c r="AR475" s="16">
        <v>59.068627450980379</v>
      </c>
      <c r="AS475" s="16">
        <v>53.319502074688799</v>
      </c>
      <c r="AT475" s="16">
        <v>54.852686308492196</v>
      </c>
      <c r="AU475" s="16" t="s">
        <v>15</v>
      </c>
      <c r="AV475" s="16">
        <v>35.989717223650388</v>
      </c>
      <c r="AW475" s="16">
        <v>50.970873786407765</v>
      </c>
      <c r="AX475" s="9"/>
      <c r="AY475" s="5">
        <v>0.42972353700000004</v>
      </c>
      <c r="AZ475" s="5">
        <v>0.54053651200000008</v>
      </c>
      <c r="BA475" s="5">
        <v>0.46754972700000003</v>
      </c>
    </row>
    <row r="476" spans="1:53" x14ac:dyDescent="0.2">
      <c r="A476" t="s">
        <v>642</v>
      </c>
      <c r="B476" s="16" t="s">
        <v>15</v>
      </c>
      <c r="C476" s="16" t="s">
        <v>15</v>
      </c>
      <c r="D476" s="16" t="s">
        <v>15</v>
      </c>
      <c r="E476" s="16" t="s">
        <v>15</v>
      </c>
      <c r="F476" s="16" t="s">
        <v>15</v>
      </c>
      <c r="G476" s="16" t="s">
        <v>15</v>
      </c>
      <c r="H476" s="16" t="s">
        <v>15</v>
      </c>
      <c r="I476" s="16" t="s">
        <v>15</v>
      </c>
      <c r="J476" s="16" t="s">
        <v>15</v>
      </c>
      <c r="K476" s="16" t="s">
        <v>15</v>
      </c>
      <c r="L476" s="16" t="s">
        <v>15</v>
      </c>
      <c r="M476" s="16" t="s">
        <v>15</v>
      </c>
      <c r="N476" s="16">
        <v>3.6600000000000001E-2</v>
      </c>
      <c r="O476" s="16">
        <v>3.6600000000000001E-2</v>
      </c>
      <c r="P476" s="16" t="s">
        <v>15</v>
      </c>
      <c r="Q476" s="16" t="s">
        <v>15</v>
      </c>
      <c r="R476" s="21" t="s">
        <v>15</v>
      </c>
      <c r="S476" s="21" t="s">
        <v>15</v>
      </c>
      <c r="T476" s="21" t="s">
        <v>15</v>
      </c>
      <c r="U476" s="21" t="s">
        <v>15</v>
      </c>
      <c r="V476" s="21" t="s">
        <v>15</v>
      </c>
      <c r="W476" s="21" t="s">
        <v>15</v>
      </c>
      <c r="X476" s="21" t="s">
        <v>15</v>
      </c>
      <c r="Y476" s="21" t="s">
        <v>15</v>
      </c>
      <c r="Z476" s="21" t="s">
        <v>15</v>
      </c>
      <c r="AA476" s="21" t="s">
        <v>15</v>
      </c>
      <c r="AB476" s="21" t="s">
        <v>15</v>
      </c>
      <c r="AC476" s="21">
        <v>0.63870000000000005</v>
      </c>
      <c r="AD476" s="21">
        <v>0.76380000000000003</v>
      </c>
      <c r="AE476" s="21">
        <v>0.77400000000000002</v>
      </c>
      <c r="AF476" s="21">
        <v>0.77310000000000001</v>
      </c>
      <c r="AG476" s="21">
        <v>2.3083</v>
      </c>
      <c r="AH476" s="16" t="s">
        <v>15</v>
      </c>
      <c r="AI476" s="16" t="s">
        <v>15</v>
      </c>
      <c r="AJ476" s="16" t="s">
        <v>15</v>
      </c>
      <c r="AK476" s="16" t="s">
        <v>15</v>
      </c>
      <c r="AL476" s="16" t="s">
        <v>15</v>
      </c>
      <c r="AM476" s="16" t="s">
        <v>15</v>
      </c>
      <c r="AN476" s="16" t="s">
        <v>15</v>
      </c>
      <c r="AO476" s="16" t="s">
        <v>15</v>
      </c>
      <c r="AP476" s="16" t="s">
        <v>15</v>
      </c>
      <c r="AQ476" s="16" t="s">
        <v>15</v>
      </c>
      <c r="AR476" s="16" t="s">
        <v>15</v>
      </c>
      <c r="AS476" s="16" t="s">
        <v>15</v>
      </c>
      <c r="AT476" s="16">
        <v>36.30952380952381</v>
      </c>
      <c r="AU476" s="16">
        <v>79.91266375545851</v>
      </c>
      <c r="AV476" s="16" t="s">
        <v>15</v>
      </c>
      <c r="AW476" s="16" t="s">
        <v>15</v>
      </c>
      <c r="AX476" s="9"/>
      <c r="AY476" s="5">
        <v>0.79809663900000005</v>
      </c>
      <c r="AZ476" s="5">
        <v>1.0193301699999999</v>
      </c>
      <c r="BA476" s="5">
        <v>1.0508322300000001</v>
      </c>
    </row>
    <row r="477" spans="1:53" x14ac:dyDescent="0.2">
      <c r="A477" t="s">
        <v>462</v>
      </c>
      <c r="B477" s="16" t="s">
        <v>15</v>
      </c>
      <c r="C477" s="16" t="s">
        <v>15</v>
      </c>
      <c r="D477" s="16" t="s">
        <v>15</v>
      </c>
      <c r="E477" s="16" t="s">
        <v>15</v>
      </c>
      <c r="F477" s="16" t="s">
        <v>15</v>
      </c>
      <c r="G477" s="16" t="s">
        <v>15</v>
      </c>
      <c r="H477" s="16" t="s">
        <v>15</v>
      </c>
      <c r="I477" s="16" t="s">
        <v>15</v>
      </c>
      <c r="J477" s="16" t="s">
        <v>15</v>
      </c>
      <c r="K477" s="16" t="s">
        <v>15</v>
      </c>
      <c r="L477" s="16" t="s">
        <v>15</v>
      </c>
      <c r="M477" s="16" t="s">
        <v>15</v>
      </c>
      <c r="N477" s="16">
        <v>5.5599999999999997E-2</v>
      </c>
      <c r="O477" s="16">
        <v>0.02</v>
      </c>
      <c r="P477" s="16">
        <v>0.06</v>
      </c>
      <c r="Q477" s="16">
        <v>0.04</v>
      </c>
      <c r="R477" s="21" t="s">
        <v>15</v>
      </c>
      <c r="S477" s="21" t="s">
        <v>15</v>
      </c>
      <c r="T477" s="21" t="s">
        <v>15</v>
      </c>
      <c r="U477" s="21" t="s">
        <v>15</v>
      </c>
      <c r="V477" s="21" t="s">
        <v>15</v>
      </c>
      <c r="W477" s="21" t="s">
        <v>15</v>
      </c>
      <c r="X477" s="21" t="s">
        <v>15</v>
      </c>
      <c r="Y477" s="21" t="s">
        <v>15</v>
      </c>
      <c r="Z477" s="21" t="s">
        <v>15</v>
      </c>
      <c r="AA477" s="21" t="s">
        <v>15</v>
      </c>
      <c r="AB477" s="21" t="s">
        <v>15</v>
      </c>
      <c r="AC477" s="21" t="s">
        <v>15</v>
      </c>
      <c r="AD477" s="21">
        <v>0.39579999999999999</v>
      </c>
      <c r="AE477" s="21">
        <v>0.81100000000000005</v>
      </c>
      <c r="AF477" s="21">
        <v>0.82620000000000005</v>
      </c>
      <c r="AG477" s="21">
        <v>0.80910000000000004</v>
      </c>
      <c r="AH477" s="16" t="s">
        <v>15</v>
      </c>
      <c r="AI477" s="16" t="s">
        <v>15</v>
      </c>
      <c r="AJ477" s="16" t="s">
        <v>15</v>
      </c>
      <c r="AK477" s="16" t="s">
        <v>15</v>
      </c>
      <c r="AL477" s="16" t="s">
        <v>15</v>
      </c>
      <c r="AM477" s="16" t="s">
        <v>15</v>
      </c>
      <c r="AN477" s="16" t="s">
        <v>15</v>
      </c>
      <c r="AO477" s="16" t="s">
        <v>15</v>
      </c>
      <c r="AP477" s="16" t="s">
        <v>15</v>
      </c>
      <c r="AQ477" s="16" t="s">
        <v>15</v>
      </c>
      <c r="AR477" s="16" t="s">
        <v>15</v>
      </c>
      <c r="AS477" s="16" t="s">
        <v>15</v>
      </c>
      <c r="AT477" s="16">
        <v>39.714285714285708</v>
      </c>
      <c r="AU477" s="16">
        <v>66.666666666666671</v>
      </c>
      <c r="AV477" s="16">
        <v>100</v>
      </c>
      <c r="AW477" s="16">
        <v>100</v>
      </c>
      <c r="AX477" s="9"/>
      <c r="AY477" s="5">
        <v>0.683630556</v>
      </c>
      <c r="AZ477" s="5">
        <v>1.4342243200000002</v>
      </c>
      <c r="BA477" s="5">
        <v>1.44482774</v>
      </c>
    </row>
    <row r="478" spans="1:53" x14ac:dyDescent="0.2">
      <c r="A478" t="s">
        <v>463</v>
      </c>
      <c r="B478" s="16" t="s">
        <v>15</v>
      </c>
      <c r="C478" s="16" t="s">
        <v>15</v>
      </c>
      <c r="D478" s="16" t="s">
        <v>15</v>
      </c>
      <c r="E478" s="16" t="s">
        <v>15</v>
      </c>
      <c r="F478" s="16" t="s">
        <v>15</v>
      </c>
      <c r="G478" s="16" t="s">
        <v>15</v>
      </c>
      <c r="H478" s="16" t="s">
        <v>15</v>
      </c>
      <c r="I478" s="16" t="s">
        <v>15</v>
      </c>
      <c r="J478" s="16" t="s">
        <v>15</v>
      </c>
      <c r="K478" s="16" t="s">
        <v>15</v>
      </c>
      <c r="L478" s="16" t="s">
        <v>15</v>
      </c>
      <c r="M478" s="16" t="s">
        <v>15</v>
      </c>
      <c r="N478" s="16" t="s">
        <v>15</v>
      </c>
      <c r="O478" s="16" t="s">
        <v>15</v>
      </c>
      <c r="P478" s="16" t="s">
        <v>15</v>
      </c>
      <c r="Q478" s="16" t="s">
        <v>15</v>
      </c>
      <c r="R478" s="21" t="s">
        <v>15</v>
      </c>
      <c r="S478" s="21" t="s">
        <v>15</v>
      </c>
      <c r="T478" s="21" t="s">
        <v>15</v>
      </c>
      <c r="U478" s="21" t="s">
        <v>15</v>
      </c>
      <c r="V478" s="21" t="s">
        <v>15</v>
      </c>
      <c r="W478" s="21" t="s">
        <v>15</v>
      </c>
      <c r="X478" s="21" t="s">
        <v>15</v>
      </c>
      <c r="Y478" s="21" t="s">
        <v>15</v>
      </c>
      <c r="Z478" s="21" t="s">
        <v>15</v>
      </c>
      <c r="AA478" s="21" t="s">
        <v>15</v>
      </c>
      <c r="AB478" s="21" t="s">
        <v>15</v>
      </c>
      <c r="AC478" s="21">
        <v>0.92849999999999999</v>
      </c>
      <c r="AD478" s="21">
        <v>1.2963</v>
      </c>
      <c r="AE478" s="21">
        <v>1.2661</v>
      </c>
      <c r="AF478" s="21">
        <v>1.1859999999999999</v>
      </c>
      <c r="AG478" s="21">
        <v>1.0262</v>
      </c>
      <c r="AH478" s="16" t="s">
        <v>15</v>
      </c>
      <c r="AI478" s="16" t="s">
        <v>15</v>
      </c>
      <c r="AJ478" s="16" t="s">
        <v>15</v>
      </c>
      <c r="AK478" s="16" t="s">
        <v>15</v>
      </c>
      <c r="AL478" s="16" t="s">
        <v>15</v>
      </c>
      <c r="AM478" s="16" t="s">
        <v>15</v>
      </c>
      <c r="AN478" s="16" t="s">
        <v>15</v>
      </c>
      <c r="AO478" s="16" t="s">
        <v>15</v>
      </c>
      <c r="AP478" s="16" t="s">
        <v>15</v>
      </c>
      <c r="AQ478" s="16" t="s">
        <v>15</v>
      </c>
      <c r="AR478" s="16" t="s">
        <v>15</v>
      </c>
      <c r="AS478" s="16" t="s">
        <v>15</v>
      </c>
      <c r="AT478" s="16" t="s">
        <v>15</v>
      </c>
      <c r="AU478" s="16" t="s">
        <v>15</v>
      </c>
      <c r="AV478" s="16" t="s">
        <v>15</v>
      </c>
      <c r="AW478" s="16" t="s">
        <v>15</v>
      </c>
      <c r="AX478" s="9"/>
      <c r="AY478" s="5">
        <v>0.52628152500000003</v>
      </c>
      <c r="AZ478" s="5">
        <v>0.99249486100000017</v>
      </c>
      <c r="BA478" s="5">
        <v>0.93810660600000007</v>
      </c>
    </row>
    <row r="479" spans="1:53" x14ac:dyDescent="0.2">
      <c r="A479" t="s">
        <v>464</v>
      </c>
      <c r="B479" s="16" t="s">
        <v>15</v>
      </c>
      <c r="C479" s="16" t="s">
        <v>15</v>
      </c>
      <c r="D479" s="16">
        <v>0.1</v>
      </c>
      <c r="E479" s="16">
        <v>0.12</v>
      </c>
      <c r="F479" s="16">
        <v>0.12</v>
      </c>
      <c r="G479" s="16">
        <v>0.14000000000000001</v>
      </c>
      <c r="H479" s="16">
        <v>0.11</v>
      </c>
      <c r="I479" s="16">
        <v>0.05</v>
      </c>
      <c r="J479" s="16">
        <v>0.19</v>
      </c>
      <c r="K479" s="16">
        <v>0.12</v>
      </c>
      <c r="L479" s="16">
        <v>0.32</v>
      </c>
      <c r="M479" s="16">
        <v>0.26</v>
      </c>
      <c r="N479" s="16">
        <v>0.22</v>
      </c>
      <c r="O479" s="16">
        <v>0.26</v>
      </c>
      <c r="P479" s="16">
        <v>0.3</v>
      </c>
      <c r="Q479" s="16">
        <v>0.26</v>
      </c>
      <c r="R479" s="21">
        <v>3.1021999999999998</v>
      </c>
      <c r="S479" s="21">
        <v>3.2000999999999999</v>
      </c>
      <c r="T479" s="21">
        <v>1.8872</v>
      </c>
      <c r="U479" s="21">
        <v>2.1137999999999999</v>
      </c>
      <c r="V479" s="21">
        <v>2.2143000000000002</v>
      </c>
      <c r="W479" s="21">
        <v>2.4919000000000002</v>
      </c>
      <c r="X479" s="21">
        <v>2.6208999999999998</v>
      </c>
      <c r="Y479" s="21">
        <v>2.5867</v>
      </c>
      <c r="Z479" s="21">
        <v>2.8931</v>
      </c>
      <c r="AA479" s="21">
        <v>3.0592999999999999</v>
      </c>
      <c r="AB479" s="21">
        <v>3.3862999999999999</v>
      </c>
      <c r="AC479" s="21">
        <v>3.6109999999999998</v>
      </c>
      <c r="AD479" s="21">
        <v>3.7227000000000001</v>
      </c>
      <c r="AE479" s="21">
        <v>3.8883000000000001</v>
      </c>
      <c r="AF479" s="21">
        <v>3.9988999999999999</v>
      </c>
      <c r="AG479" s="21">
        <v>4.1300999999999997</v>
      </c>
      <c r="AH479" s="16" t="s">
        <v>15</v>
      </c>
      <c r="AI479" s="16" t="s">
        <v>15</v>
      </c>
      <c r="AJ479" s="16">
        <v>27.449903925336262</v>
      </c>
      <c r="AK479" s="16">
        <v>38.70967741935484</v>
      </c>
      <c r="AL479" s="16">
        <v>40</v>
      </c>
      <c r="AM479" s="16">
        <v>45.161290322580648</v>
      </c>
      <c r="AN479" s="16">
        <v>40.74074074074074</v>
      </c>
      <c r="AO479" s="16">
        <v>62.5</v>
      </c>
      <c r="AP479" s="16">
        <v>50</v>
      </c>
      <c r="AQ479" s="16">
        <v>27.906976744186046</v>
      </c>
      <c r="AR479" s="16">
        <v>55.172413793103459</v>
      </c>
      <c r="AS479" s="16">
        <v>52.208835341365464</v>
      </c>
      <c r="AT479" s="16">
        <v>59.945504087193456</v>
      </c>
      <c r="AU479" s="16">
        <v>86.666666666666671</v>
      </c>
      <c r="AV479" s="16">
        <v>80.862533692722366</v>
      </c>
      <c r="AW479" s="16">
        <v>56.521739130434781</v>
      </c>
      <c r="AX479" s="9"/>
      <c r="AY479" s="5">
        <v>0.57813456699999999</v>
      </c>
      <c r="AZ479" s="5">
        <v>0.57983609899999999</v>
      </c>
      <c r="BA479" s="5">
        <v>0.52639435300000004</v>
      </c>
    </row>
    <row r="480" spans="1:53" x14ac:dyDescent="0.2">
      <c r="A480" t="s">
        <v>42</v>
      </c>
      <c r="B480" s="16">
        <v>0.2</v>
      </c>
      <c r="C480" s="16">
        <v>0.22</v>
      </c>
      <c r="D480" s="16">
        <v>0.24</v>
      </c>
      <c r="E480" s="16">
        <v>0.27</v>
      </c>
      <c r="F480" s="16">
        <v>0.3</v>
      </c>
      <c r="G480" s="16">
        <v>0.35</v>
      </c>
      <c r="H480" s="16">
        <v>0.28499999999999998</v>
      </c>
      <c r="I480" s="16">
        <v>0.45</v>
      </c>
      <c r="J480" s="16">
        <v>0.8</v>
      </c>
      <c r="K480" s="16">
        <v>0.9</v>
      </c>
      <c r="L480" s="16">
        <v>1.1000000000000001</v>
      </c>
      <c r="M480" s="16">
        <v>1.4750000000000001</v>
      </c>
      <c r="N480" s="16">
        <v>1.7029999999999998</v>
      </c>
      <c r="O480" s="16">
        <v>1.728</v>
      </c>
      <c r="P480" s="16">
        <v>1.798</v>
      </c>
      <c r="Q480" s="16">
        <v>2.0299999999999998</v>
      </c>
      <c r="R480" s="21">
        <v>4.5425000000000004</v>
      </c>
      <c r="S480" s="21">
        <v>6.7514000000000003</v>
      </c>
      <c r="T480" s="21">
        <v>5.548</v>
      </c>
      <c r="U480" s="21">
        <v>5.6519000000000004</v>
      </c>
      <c r="V480" s="21">
        <v>5.5709</v>
      </c>
      <c r="W480" s="21">
        <v>7.0818000000000003</v>
      </c>
      <c r="X480" s="21">
        <v>6.6052999999999997</v>
      </c>
      <c r="Y480" s="21">
        <v>8.0299999999999994</v>
      </c>
      <c r="Z480" s="21">
        <v>10.073399999999999</v>
      </c>
      <c r="AA480" s="21">
        <v>11.1747</v>
      </c>
      <c r="AB480" s="21">
        <v>14.4938</v>
      </c>
      <c r="AC480" s="21">
        <v>16.300999999999998</v>
      </c>
      <c r="AD480" s="21">
        <v>20.125900000000001</v>
      </c>
      <c r="AE480" s="21">
        <v>21.897600000000001</v>
      </c>
      <c r="AF480" s="21">
        <v>25.591000000000001</v>
      </c>
      <c r="AG480" s="21">
        <v>29.562899999999999</v>
      </c>
      <c r="AH480" s="16">
        <v>46.511627906976749</v>
      </c>
      <c r="AI480" s="16">
        <v>53.01204819277109</v>
      </c>
      <c r="AJ480" s="16">
        <v>52.980132450331119</v>
      </c>
      <c r="AK480" s="16">
        <v>52.427184466019419</v>
      </c>
      <c r="AL480" s="16">
        <v>50.251256281407031</v>
      </c>
      <c r="AM480" s="16">
        <v>39.863325740318906</v>
      </c>
      <c r="AN480" s="16">
        <v>43.247344461305005</v>
      </c>
      <c r="AO480" s="16">
        <v>37.159372419488022</v>
      </c>
      <c r="AP480" s="16">
        <v>33.222591362126245</v>
      </c>
      <c r="AQ480" s="16">
        <v>39.49100482667837</v>
      </c>
      <c r="AR480" s="16">
        <v>35.087719298245617</v>
      </c>
      <c r="AS480" s="16">
        <v>33.908045977011497</v>
      </c>
      <c r="AT480" s="16">
        <v>34.990754057941231</v>
      </c>
      <c r="AU480" s="16">
        <v>39.006772009029348</v>
      </c>
      <c r="AV480" s="16">
        <v>42.911694510739856</v>
      </c>
      <c r="AW480" s="16">
        <v>45.011086474501106</v>
      </c>
      <c r="AX480" s="9"/>
      <c r="AY480" s="5">
        <v>0.39561545170000001</v>
      </c>
      <c r="AZ480" s="5">
        <v>0.605514318</v>
      </c>
      <c r="BA480" s="5">
        <v>0.52920051400000001</v>
      </c>
    </row>
    <row r="481" spans="1:53" x14ac:dyDescent="0.2">
      <c r="A481" t="s">
        <v>465</v>
      </c>
      <c r="B481" s="16">
        <v>0.13120000000000001</v>
      </c>
      <c r="C481" s="16">
        <v>0.13120000000000001</v>
      </c>
      <c r="D481" s="16">
        <v>0.1406</v>
      </c>
      <c r="E481" s="16">
        <v>3.7499999999999999E-2</v>
      </c>
      <c r="F481" s="16">
        <v>3.7499999999999999E-2</v>
      </c>
      <c r="G481" s="16" t="s">
        <v>15</v>
      </c>
      <c r="H481" s="16" t="s">
        <v>15</v>
      </c>
      <c r="I481" s="16" t="s">
        <v>15</v>
      </c>
      <c r="J481" s="16">
        <v>1.8700000000000001E-2</v>
      </c>
      <c r="K481" s="16">
        <v>1.8700000000000001E-2</v>
      </c>
      <c r="L481" s="16">
        <v>6.4999999999999997E-3</v>
      </c>
      <c r="M481" s="16">
        <v>0.02</v>
      </c>
      <c r="N481" s="16" t="s">
        <v>15</v>
      </c>
      <c r="O481" s="16" t="s">
        <v>15</v>
      </c>
      <c r="P481" s="16" t="s">
        <v>15</v>
      </c>
      <c r="Q481" s="16" t="s">
        <v>15</v>
      </c>
      <c r="R481" s="21">
        <v>1.1833</v>
      </c>
      <c r="S481" s="21">
        <v>1.6987999999999999</v>
      </c>
      <c r="T481" s="21">
        <v>1.8001</v>
      </c>
      <c r="U481" s="21">
        <v>1.9999</v>
      </c>
      <c r="V481" s="21">
        <v>1.8191000000000002</v>
      </c>
      <c r="W481" s="21">
        <v>1.7201</v>
      </c>
      <c r="X481" s="21">
        <v>1.3115999999999999</v>
      </c>
      <c r="Y481" s="21">
        <v>1.4139999999999999</v>
      </c>
      <c r="Z481" s="21">
        <v>1.4710000000000001</v>
      </c>
      <c r="AA481" s="21">
        <v>1.4542999999999999</v>
      </c>
      <c r="AB481" s="21">
        <v>1.6088</v>
      </c>
      <c r="AC481" s="21">
        <v>1.7370000000000001</v>
      </c>
      <c r="AD481" s="21">
        <v>1.6627000000000001</v>
      </c>
      <c r="AE481" s="21">
        <v>1.6006</v>
      </c>
      <c r="AF481" s="21">
        <v>1.1189</v>
      </c>
      <c r="AG481" s="21">
        <v>0.87339999999999995</v>
      </c>
      <c r="AH481" s="16">
        <v>1395.744680851064</v>
      </c>
      <c r="AI481" s="16">
        <v>33.849329205366359</v>
      </c>
      <c r="AJ481" s="16">
        <v>42.85278878390735</v>
      </c>
      <c r="AK481" s="16">
        <v>20.891364902506965</v>
      </c>
      <c r="AL481" s="16">
        <v>-26.671408250355615</v>
      </c>
      <c r="AM481" s="16" t="s">
        <v>15</v>
      </c>
      <c r="AN481" s="16" t="s">
        <v>15</v>
      </c>
      <c r="AO481" s="16" t="s">
        <v>15</v>
      </c>
      <c r="AP481" s="16">
        <v>33.27402135231317</v>
      </c>
      <c r="AQ481" s="16">
        <v>66.54804270462634</v>
      </c>
      <c r="AR481" s="16">
        <v>4.9542682926829267</v>
      </c>
      <c r="AS481" s="16">
        <v>30.816640986132516</v>
      </c>
      <c r="AT481" s="16" t="s">
        <v>15</v>
      </c>
      <c r="AU481" s="16" t="s">
        <v>15</v>
      </c>
      <c r="AV481" s="16" t="s">
        <v>15</v>
      </c>
      <c r="AW481" s="16" t="s">
        <v>15</v>
      </c>
      <c r="AX481" s="9"/>
      <c r="AY481" s="5">
        <v>0.76145454000000012</v>
      </c>
      <c r="AZ481" s="5">
        <v>1.13401273</v>
      </c>
      <c r="BA481" s="5">
        <v>0.99707089399999993</v>
      </c>
    </row>
    <row r="482" spans="1:53" x14ac:dyDescent="0.2">
      <c r="A482" t="s">
        <v>466</v>
      </c>
      <c r="B482" s="16" t="s">
        <v>15</v>
      </c>
      <c r="C482" s="16" t="s">
        <v>15</v>
      </c>
      <c r="D482" s="16" t="s">
        <v>15</v>
      </c>
      <c r="E482" s="16" t="s">
        <v>15</v>
      </c>
      <c r="F482" s="16" t="s">
        <v>15</v>
      </c>
      <c r="G482" s="16" t="s">
        <v>15</v>
      </c>
      <c r="H482" s="16" t="s">
        <v>15</v>
      </c>
      <c r="I482" s="16" t="s">
        <v>15</v>
      </c>
      <c r="J482" s="16" t="s">
        <v>15</v>
      </c>
      <c r="K482" s="16" t="s">
        <v>15</v>
      </c>
      <c r="L482" s="16" t="s">
        <v>15</v>
      </c>
      <c r="M482" s="16" t="s">
        <v>15</v>
      </c>
      <c r="N482" s="16">
        <v>8.8900000000000007E-2</v>
      </c>
      <c r="O482" s="16">
        <v>0.44</v>
      </c>
      <c r="P482" s="16">
        <v>0.64</v>
      </c>
      <c r="Q482" s="16">
        <v>0.67</v>
      </c>
      <c r="R482" s="21">
        <v>0.4153</v>
      </c>
      <c r="S482" s="21">
        <v>0.45650000000000002</v>
      </c>
      <c r="T482" s="21">
        <v>-4.7983000000000002</v>
      </c>
      <c r="U482" s="21">
        <v>-4.7473000000000001</v>
      </c>
      <c r="V482" s="21">
        <v>-4.2872000000000003</v>
      </c>
      <c r="W482" s="21">
        <v>-4.2203999999999997</v>
      </c>
      <c r="X482" s="21">
        <v>-1.9217</v>
      </c>
      <c r="Y482" s="21">
        <v>-0.49580000000000002</v>
      </c>
      <c r="Z482" s="21">
        <v>-0.1176</v>
      </c>
      <c r="AA482" s="21">
        <v>0.23830000000000001</v>
      </c>
      <c r="AB482" s="21">
        <v>0.78790000000000004</v>
      </c>
      <c r="AC482" s="21">
        <v>1.0745</v>
      </c>
      <c r="AD482" s="21">
        <v>1.5821000000000001</v>
      </c>
      <c r="AE482" s="21">
        <v>2.0226000000000002</v>
      </c>
      <c r="AF482" s="21">
        <v>2.4464999999999999</v>
      </c>
      <c r="AG482" s="21">
        <v>2.8740999999999999</v>
      </c>
      <c r="AH482" s="16" t="s">
        <v>15</v>
      </c>
      <c r="AI482" s="16" t="s">
        <v>15</v>
      </c>
      <c r="AJ482" s="16" t="s">
        <v>15</v>
      </c>
      <c r="AK482" s="16" t="s">
        <v>15</v>
      </c>
      <c r="AL482" s="16" t="s">
        <v>15</v>
      </c>
      <c r="AM482" s="16" t="s">
        <v>15</v>
      </c>
      <c r="AN482" s="16" t="s">
        <v>15</v>
      </c>
      <c r="AO482" s="16" t="s">
        <v>15</v>
      </c>
      <c r="AP482" s="16" t="s">
        <v>15</v>
      </c>
      <c r="AQ482" s="16" t="s">
        <v>15</v>
      </c>
      <c r="AR482" s="16" t="s">
        <v>15</v>
      </c>
      <c r="AS482" s="16" t="s">
        <v>15</v>
      </c>
      <c r="AT482" s="16">
        <v>15.282791817087848</v>
      </c>
      <c r="AU482" s="16">
        <v>51.764705882352949</v>
      </c>
      <c r="AV482" s="16">
        <v>62.745098039215684</v>
      </c>
      <c r="AW482" s="16">
        <v>67</v>
      </c>
      <c r="AX482" s="9"/>
      <c r="AY482" s="5">
        <v>0.55423653800000006</v>
      </c>
      <c r="AZ482" s="5">
        <v>0.93968680100000013</v>
      </c>
      <c r="BA482" s="5">
        <v>1.03913202</v>
      </c>
    </row>
    <row r="483" spans="1:53" x14ac:dyDescent="0.2">
      <c r="A483" t="s">
        <v>467</v>
      </c>
      <c r="B483" s="16" t="s">
        <v>15</v>
      </c>
      <c r="C483" s="16" t="s">
        <v>15</v>
      </c>
      <c r="D483" s="16" t="s">
        <v>15</v>
      </c>
      <c r="E483" s="16" t="s">
        <v>15</v>
      </c>
      <c r="F483" s="16" t="s">
        <v>15</v>
      </c>
      <c r="G483" s="16" t="s">
        <v>15</v>
      </c>
      <c r="H483" s="16" t="s">
        <v>15</v>
      </c>
      <c r="I483" s="16">
        <v>0.14230000000000001</v>
      </c>
      <c r="J483" s="16">
        <v>0.34350000000000003</v>
      </c>
      <c r="K483" s="16">
        <v>0.1</v>
      </c>
      <c r="L483" s="16" t="s">
        <v>15</v>
      </c>
      <c r="M483" s="16" t="s">
        <v>15</v>
      </c>
      <c r="N483" s="16" t="s">
        <v>15</v>
      </c>
      <c r="O483" s="16" t="s">
        <v>15</v>
      </c>
      <c r="P483" s="16" t="s">
        <v>15</v>
      </c>
      <c r="Q483" s="16" t="s">
        <v>15</v>
      </c>
      <c r="R483" s="21" t="s">
        <v>15</v>
      </c>
      <c r="S483" s="21" t="s">
        <v>15</v>
      </c>
      <c r="T483" s="21" t="s">
        <v>15</v>
      </c>
      <c r="U483" s="21" t="s">
        <v>15</v>
      </c>
      <c r="V483" s="21">
        <v>0.8387</v>
      </c>
      <c r="W483" s="21">
        <v>1.1219999999999999</v>
      </c>
      <c r="X483" s="21">
        <v>1.3898999999999999</v>
      </c>
      <c r="Y483" s="21">
        <v>2.2659000000000002</v>
      </c>
      <c r="Z483" s="21">
        <v>2.7955000000000001</v>
      </c>
      <c r="AA483" s="21">
        <v>1.2215</v>
      </c>
      <c r="AB483" s="21">
        <v>2.1111</v>
      </c>
      <c r="AC483" s="21">
        <v>2.2728999999999999</v>
      </c>
      <c r="AD483" s="21">
        <v>2.1402000000000001</v>
      </c>
      <c r="AE483" s="21">
        <v>2.0859000000000001</v>
      </c>
      <c r="AF483" s="21">
        <v>2.1118999999999999</v>
      </c>
      <c r="AG483" s="21">
        <v>1.4607000000000001</v>
      </c>
      <c r="AH483" s="16" t="s">
        <v>15</v>
      </c>
      <c r="AI483" s="16" t="s">
        <v>15</v>
      </c>
      <c r="AJ483" s="16" t="s">
        <v>15</v>
      </c>
      <c r="AK483" s="16" t="s">
        <v>15</v>
      </c>
      <c r="AL483" s="16" t="s">
        <v>15</v>
      </c>
      <c r="AM483" s="16" t="s">
        <v>15</v>
      </c>
      <c r="AN483" s="16" t="s">
        <v>15</v>
      </c>
      <c r="AO483" s="16">
        <v>32.577838827838832</v>
      </c>
      <c r="AP483" s="16">
        <v>48.848122866894201</v>
      </c>
      <c r="AQ483" s="16">
        <v>-5.3850296176628971</v>
      </c>
      <c r="AR483" s="16" t="s">
        <v>15</v>
      </c>
      <c r="AS483" s="16" t="s">
        <v>15</v>
      </c>
      <c r="AT483" s="16" t="s">
        <v>15</v>
      </c>
      <c r="AU483" s="16" t="s">
        <v>15</v>
      </c>
      <c r="AV483" s="16" t="s">
        <v>15</v>
      </c>
      <c r="AW483" s="16" t="s">
        <v>15</v>
      </c>
      <c r="AX483" s="9"/>
      <c r="AY483" s="5">
        <v>1.4684244700000002</v>
      </c>
      <c r="AZ483" s="5">
        <v>1.4596086100000001</v>
      </c>
      <c r="BA483" s="5">
        <v>1.3417636500000001</v>
      </c>
    </row>
    <row r="484" spans="1:53" x14ac:dyDescent="0.2">
      <c r="A484" t="s">
        <v>468</v>
      </c>
      <c r="B484" s="16">
        <v>0.2</v>
      </c>
      <c r="C484" s="16">
        <v>0.2</v>
      </c>
      <c r="D484" s="16">
        <v>0.3</v>
      </c>
      <c r="E484" s="16">
        <v>0.4</v>
      </c>
      <c r="F484" s="16">
        <v>0.45</v>
      </c>
      <c r="G484" s="16">
        <v>0.55000000000000004</v>
      </c>
      <c r="H484" s="16">
        <v>0.45</v>
      </c>
      <c r="I484" s="16">
        <v>0.7</v>
      </c>
      <c r="J484" s="16">
        <v>1</v>
      </c>
      <c r="K484" s="16">
        <v>1.6</v>
      </c>
      <c r="L484" s="16">
        <v>1.6</v>
      </c>
      <c r="M484" s="16">
        <v>1</v>
      </c>
      <c r="N484" s="16">
        <v>0.66</v>
      </c>
      <c r="O484" s="16">
        <v>0.9</v>
      </c>
      <c r="P484" s="16">
        <v>0.4</v>
      </c>
      <c r="Q484" s="16">
        <v>0.4</v>
      </c>
      <c r="R484" s="21">
        <v>2.8662000000000001</v>
      </c>
      <c r="S484" s="21">
        <v>1.0887</v>
      </c>
      <c r="T484" s="21">
        <v>2.0731000000000002</v>
      </c>
      <c r="U484" s="21">
        <v>2.3338999999999999</v>
      </c>
      <c r="V484" s="21">
        <v>2.7679</v>
      </c>
      <c r="W484" s="21">
        <v>6.1193999999999997</v>
      </c>
      <c r="X484" s="21">
        <v>5.9002999999999997</v>
      </c>
      <c r="Y484" s="21">
        <v>5.9066999999999998</v>
      </c>
      <c r="Z484" s="21">
        <v>6.2819000000000003</v>
      </c>
      <c r="AA484" s="21">
        <v>6.4333</v>
      </c>
      <c r="AB484" s="21">
        <v>6.8201000000000001</v>
      </c>
      <c r="AC484" s="21">
        <v>7.0907</v>
      </c>
      <c r="AD484" s="21">
        <v>7.702</v>
      </c>
      <c r="AE484" s="21">
        <v>8.2452000000000005</v>
      </c>
      <c r="AF484" s="21">
        <v>8.7410999999999994</v>
      </c>
      <c r="AG484" s="21">
        <v>9.2139000000000006</v>
      </c>
      <c r="AH484" s="16">
        <v>34.246575342465761</v>
      </c>
      <c r="AI484" s="16">
        <v>14.378145219266717</v>
      </c>
      <c r="AJ484" s="16">
        <v>58.82352941176471</v>
      </c>
      <c r="AK484" s="16">
        <v>65.573770491803288</v>
      </c>
      <c r="AL484" s="16">
        <v>55.555555555555557</v>
      </c>
      <c r="AM484" s="16">
        <v>55.555555555555557</v>
      </c>
      <c r="AN484" s="16">
        <v>136.36363636363635</v>
      </c>
      <c r="AO484" s="16">
        <v>145.83333333333331</v>
      </c>
      <c r="AP484" s="16">
        <v>75.187969924812023</v>
      </c>
      <c r="AQ484" s="16">
        <v>88.39779005524862</v>
      </c>
      <c r="AR484" s="16">
        <v>93.023255813953497</v>
      </c>
      <c r="AS484" s="16">
        <v>68.027210884353735</v>
      </c>
      <c r="AT484" s="16">
        <v>50.381679389312971</v>
      </c>
      <c r="AU484" s="16">
        <v>63.380281690140848</v>
      </c>
      <c r="AV484" s="16">
        <v>28.98550724637682</v>
      </c>
      <c r="AW484" s="16">
        <v>28.571428571428577</v>
      </c>
      <c r="AX484" s="9"/>
      <c r="AY484" s="5">
        <v>0.61111176600000006</v>
      </c>
      <c r="AZ484" s="5">
        <v>0.71344066500000003</v>
      </c>
      <c r="BA484" s="5">
        <v>0.79846111900000005</v>
      </c>
    </row>
    <row r="485" spans="1:53" x14ac:dyDescent="0.2">
      <c r="A485" t="s">
        <v>47</v>
      </c>
      <c r="B485" s="16">
        <v>0.38</v>
      </c>
      <c r="C485" s="16">
        <v>0.38</v>
      </c>
      <c r="D485" s="16">
        <v>0.4</v>
      </c>
      <c r="E485" s="16">
        <v>0.42</v>
      </c>
      <c r="F485" s="16">
        <v>0.41</v>
      </c>
      <c r="G485" s="16">
        <v>0.3</v>
      </c>
      <c r="H485" s="16">
        <v>0.43</v>
      </c>
      <c r="I485" s="16">
        <v>0.5</v>
      </c>
      <c r="J485" s="16">
        <v>0.4</v>
      </c>
      <c r="K485" s="16">
        <v>0.8</v>
      </c>
      <c r="L485" s="16">
        <v>1.2</v>
      </c>
      <c r="M485" s="16">
        <v>1.1000000000000001</v>
      </c>
      <c r="N485" s="16">
        <v>0.8</v>
      </c>
      <c r="O485" s="16">
        <v>1.1000000000000001</v>
      </c>
      <c r="P485" s="16">
        <v>0.8</v>
      </c>
      <c r="Q485" s="16">
        <v>0.7</v>
      </c>
      <c r="R485" s="21">
        <v>3.1396999999999999</v>
      </c>
      <c r="S485" s="21">
        <v>3.274</v>
      </c>
      <c r="T485" s="21">
        <v>3.3353000000000002</v>
      </c>
      <c r="U485" s="21">
        <v>3.4797000000000002</v>
      </c>
      <c r="V485" s="21">
        <v>3.5863</v>
      </c>
      <c r="W485" s="21">
        <v>3.5785</v>
      </c>
      <c r="X485" s="21">
        <v>3.5994999999999999</v>
      </c>
      <c r="Y485" s="21">
        <v>3.7357</v>
      </c>
      <c r="Z485" s="21">
        <v>3.2597</v>
      </c>
      <c r="AA485" s="21">
        <v>3.5173000000000001</v>
      </c>
      <c r="AB485" s="21">
        <v>4.3369</v>
      </c>
      <c r="AC485" s="21">
        <v>4.4916</v>
      </c>
      <c r="AD485" s="21">
        <v>4.5568999999999997</v>
      </c>
      <c r="AE485" s="21">
        <v>4.9135</v>
      </c>
      <c r="AF485" s="21">
        <v>4.7538999999999998</v>
      </c>
      <c r="AG485" s="21">
        <v>5.1322000000000001</v>
      </c>
      <c r="AH485" s="16">
        <v>62.706270627062707</v>
      </c>
      <c r="AI485" s="16">
        <v>76</v>
      </c>
      <c r="AJ485" s="16">
        <v>78.926598263614835</v>
      </c>
      <c r="AK485" s="16">
        <v>78.32898172323759</v>
      </c>
      <c r="AL485" s="16">
        <v>79.457364341085267</v>
      </c>
      <c r="AM485" s="16">
        <v>85.714285714285722</v>
      </c>
      <c r="AN485" s="16">
        <v>100</v>
      </c>
      <c r="AO485" s="16">
        <v>89.285714285714278</v>
      </c>
      <c r="AP485" s="16">
        <v>52.631578947368418</v>
      </c>
      <c r="AQ485" s="16">
        <v>86.393088552915771</v>
      </c>
      <c r="AR485" s="16">
        <v>83.102493074792235</v>
      </c>
      <c r="AS485" s="16">
        <v>86.206896551724142</v>
      </c>
      <c r="AT485" s="16">
        <v>79.207920792079207</v>
      </c>
      <c r="AU485" s="16">
        <v>89.430894308943095</v>
      </c>
      <c r="AV485" s="16">
        <v>89.887640449438209</v>
      </c>
      <c r="AW485" s="16">
        <v>70.707070707070713</v>
      </c>
      <c r="AX485" s="9"/>
      <c r="AY485" s="5">
        <v>0.43073590700000003</v>
      </c>
      <c r="AZ485" s="5">
        <v>0.54595111699999999</v>
      </c>
      <c r="BA485" s="5">
        <v>0.46043720799999999</v>
      </c>
    </row>
    <row r="486" spans="1:53" x14ac:dyDescent="0.2">
      <c r="A486" t="s">
        <v>469</v>
      </c>
      <c r="B486" s="16" t="s">
        <v>15</v>
      </c>
      <c r="C486" s="16" t="s">
        <v>15</v>
      </c>
      <c r="D486" s="16">
        <v>0.1084</v>
      </c>
      <c r="E486" s="16">
        <v>0.1084</v>
      </c>
      <c r="F486" s="16">
        <v>0.1084</v>
      </c>
      <c r="G486" s="16" t="s">
        <v>15</v>
      </c>
      <c r="H486" s="16" t="s">
        <v>15</v>
      </c>
      <c r="I486" s="16" t="s">
        <v>15</v>
      </c>
      <c r="J486" s="16" t="s">
        <v>15</v>
      </c>
      <c r="K486" s="16" t="s">
        <v>15</v>
      </c>
      <c r="L486" s="16">
        <v>4.9299999999999997E-2</v>
      </c>
      <c r="M486" s="16">
        <v>4.9299999999999997E-2</v>
      </c>
      <c r="N486" s="16">
        <v>2.46E-2</v>
      </c>
      <c r="O486" s="16" t="s">
        <v>15</v>
      </c>
      <c r="P486" s="16" t="s">
        <v>15</v>
      </c>
      <c r="Q486" s="16" t="s">
        <v>15</v>
      </c>
      <c r="R486" s="21">
        <v>0.99329999999999996</v>
      </c>
      <c r="S486" s="21">
        <v>1.4815</v>
      </c>
      <c r="T486" s="21">
        <v>1.5533000000000001</v>
      </c>
      <c r="U486" s="21">
        <v>3.1147</v>
      </c>
      <c r="V486" s="21">
        <v>3.1743000000000001</v>
      </c>
      <c r="W486" s="21">
        <v>2.8754</v>
      </c>
      <c r="X486" s="21">
        <v>2.8826000000000001</v>
      </c>
      <c r="Y486" s="21">
        <v>2.6307</v>
      </c>
      <c r="Z486" s="21">
        <v>2.4885000000000002</v>
      </c>
      <c r="AA486" s="21">
        <v>2.4209999999999998</v>
      </c>
      <c r="AB486" s="21">
        <v>2.7037</v>
      </c>
      <c r="AC486" s="21">
        <v>3.0045999999999999</v>
      </c>
      <c r="AD486" s="21">
        <v>3.0228999999999999</v>
      </c>
      <c r="AE486" s="21">
        <v>3.7042999999999999</v>
      </c>
      <c r="AF486" s="21">
        <v>3.6114000000000002</v>
      </c>
      <c r="AG486" s="21">
        <v>3.2610000000000001</v>
      </c>
      <c r="AH486" s="16" t="s">
        <v>15</v>
      </c>
      <c r="AI486" s="16" t="s">
        <v>15</v>
      </c>
      <c r="AJ486" s="16">
        <v>13.449131513647641</v>
      </c>
      <c r="AK486" s="16">
        <v>22.917547568710358</v>
      </c>
      <c r="AL486" s="16">
        <v>64.71641791044776</v>
      </c>
      <c r="AM486" s="16" t="s">
        <v>15</v>
      </c>
      <c r="AN486" s="16" t="s">
        <v>15</v>
      </c>
      <c r="AO486" s="16" t="s">
        <v>15</v>
      </c>
      <c r="AP486" s="16" t="s">
        <v>15</v>
      </c>
      <c r="AQ486" s="16" t="s">
        <v>15</v>
      </c>
      <c r="AR486" s="16">
        <v>13.167735042735041</v>
      </c>
      <c r="AS486" s="16">
        <v>20.01624035728786</v>
      </c>
      <c r="AT486" s="16">
        <v>35.652173913043477</v>
      </c>
      <c r="AU486" s="16" t="s">
        <v>15</v>
      </c>
      <c r="AV486" s="16" t="s">
        <v>15</v>
      </c>
      <c r="AW486" s="16" t="s">
        <v>15</v>
      </c>
      <c r="AX486" s="9"/>
      <c r="AY486" s="5">
        <v>0.77418561200000002</v>
      </c>
      <c r="AZ486" s="5">
        <v>1.4022532600000002</v>
      </c>
      <c r="BA486" s="5">
        <v>1.06678158</v>
      </c>
    </row>
    <row r="487" spans="1:53" x14ac:dyDescent="0.2">
      <c r="A487" t="s">
        <v>470</v>
      </c>
      <c r="B487" s="16">
        <v>0.27550000000000002</v>
      </c>
      <c r="C487" s="16">
        <v>6.8900000000000003E-2</v>
      </c>
      <c r="D487" s="16">
        <v>0.34439999999999998</v>
      </c>
      <c r="E487" s="16">
        <v>2.87E-2</v>
      </c>
      <c r="F487" s="16" t="s">
        <v>15</v>
      </c>
      <c r="G487" s="16" t="s">
        <v>15</v>
      </c>
      <c r="H487" s="16">
        <v>0.2387</v>
      </c>
      <c r="I487" s="16">
        <v>0.35799999999999998</v>
      </c>
      <c r="J487" s="16">
        <v>0.85919999999999996</v>
      </c>
      <c r="K487" s="16">
        <v>0.9546</v>
      </c>
      <c r="L487" s="16">
        <v>1.8980000000000001</v>
      </c>
      <c r="M487" s="16">
        <v>1.8980000000000001</v>
      </c>
      <c r="N487" s="16">
        <v>2.1478999999999999</v>
      </c>
      <c r="O487" s="16">
        <v>2.1478999999999999</v>
      </c>
      <c r="P487" s="16">
        <v>2.75</v>
      </c>
      <c r="Q487" s="16">
        <v>2.2000000000000002</v>
      </c>
      <c r="R487" s="21">
        <v>6.8489000000000004</v>
      </c>
      <c r="S487" s="21">
        <v>4.4028</v>
      </c>
      <c r="T487" s="21">
        <v>6.1886999999999999</v>
      </c>
      <c r="U487" s="21">
        <v>9.0138999999999996</v>
      </c>
      <c r="V487" s="21">
        <v>8.4952000000000005</v>
      </c>
      <c r="W487" s="21">
        <v>8.1211000000000002</v>
      </c>
      <c r="X487" s="21">
        <v>8.3757000000000001</v>
      </c>
      <c r="Y487" s="21">
        <v>9.6386000000000003</v>
      </c>
      <c r="Z487" s="21">
        <v>11.590199999999999</v>
      </c>
      <c r="AA487" s="21">
        <v>12.968999999999999</v>
      </c>
      <c r="AB487" s="21">
        <v>18.6234</v>
      </c>
      <c r="AC487" s="21">
        <v>19.6739</v>
      </c>
      <c r="AD487" s="21">
        <v>21.3567</v>
      </c>
      <c r="AE487" s="21">
        <v>22.503799999999998</v>
      </c>
      <c r="AF487" s="21">
        <v>25.421900000000001</v>
      </c>
      <c r="AG487" s="21">
        <v>28.962399999999999</v>
      </c>
      <c r="AH487" s="16">
        <v>-357.32814526588845</v>
      </c>
      <c r="AI487" s="16">
        <v>-15.066695823310738</v>
      </c>
      <c r="AJ487" s="16">
        <v>43.639128231120118</v>
      </c>
      <c r="AK487" s="16">
        <v>2.9098651525904899</v>
      </c>
      <c r="AL487" s="16" t="s">
        <v>15</v>
      </c>
      <c r="AM487" s="16" t="s">
        <v>15</v>
      </c>
      <c r="AN487" s="16">
        <v>47.778222578062454</v>
      </c>
      <c r="AO487" s="16">
        <v>18.323267478759337</v>
      </c>
      <c r="AP487" s="16">
        <v>33.459246855407144</v>
      </c>
      <c r="AQ487" s="16">
        <v>38.118436289581922</v>
      </c>
      <c r="AR487" s="16">
        <v>49.291019581363948</v>
      </c>
      <c r="AS487" s="16">
        <v>64.286682021406321</v>
      </c>
      <c r="AT487" s="16">
        <v>60.044168623504412</v>
      </c>
      <c r="AU487" s="16">
        <v>54.027065097092262</v>
      </c>
      <c r="AV487" s="16">
        <v>72.368421052631575</v>
      </c>
      <c r="AW487" s="16">
        <v>52.132701421800952</v>
      </c>
      <c r="AX487" s="9"/>
      <c r="AY487" s="5">
        <v>0.43062642900000003</v>
      </c>
      <c r="AZ487" s="5">
        <v>0.55389919300000001</v>
      </c>
      <c r="BA487" s="5">
        <v>0.53001905300000007</v>
      </c>
    </row>
    <row r="488" spans="1:53" x14ac:dyDescent="0.2">
      <c r="A488" t="s">
        <v>471</v>
      </c>
      <c r="B488" s="16" t="s">
        <v>15</v>
      </c>
      <c r="C488" s="16" t="s">
        <v>15</v>
      </c>
      <c r="D488" s="16" t="s">
        <v>15</v>
      </c>
      <c r="E488" s="16" t="s">
        <v>15</v>
      </c>
      <c r="F488" s="16" t="s">
        <v>15</v>
      </c>
      <c r="G488" s="16" t="s">
        <v>15</v>
      </c>
      <c r="H488" s="16" t="s">
        <v>15</v>
      </c>
      <c r="I488" s="16" t="s">
        <v>15</v>
      </c>
      <c r="J488" s="16" t="s">
        <v>15</v>
      </c>
      <c r="K488" s="16" t="s">
        <v>15</v>
      </c>
      <c r="L488" s="16" t="s">
        <v>15</v>
      </c>
      <c r="M488" s="16" t="s">
        <v>15</v>
      </c>
      <c r="N488" s="16">
        <v>0.25</v>
      </c>
      <c r="O488" s="16">
        <v>0.05</v>
      </c>
      <c r="P488" s="16">
        <v>0.1</v>
      </c>
      <c r="Q488" s="16">
        <v>0.12</v>
      </c>
      <c r="R488" s="21" t="s">
        <v>15</v>
      </c>
      <c r="S488" s="21" t="s">
        <v>15</v>
      </c>
      <c r="T488" s="21" t="s">
        <v>15</v>
      </c>
      <c r="U488" s="21" t="s">
        <v>15</v>
      </c>
      <c r="V488" s="21" t="s">
        <v>15</v>
      </c>
      <c r="W488" s="21" t="s">
        <v>15</v>
      </c>
      <c r="X488" s="21" t="s">
        <v>15</v>
      </c>
      <c r="Y488" s="21" t="s">
        <v>15</v>
      </c>
      <c r="Z488" s="21" t="s">
        <v>15</v>
      </c>
      <c r="AA488" s="21" t="s">
        <v>15</v>
      </c>
      <c r="AB488" s="21" t="s">
        <v>15</v>
      </c>
      <c r="AC488" s="21" t="s">
        <v>15</v>
      </c>
      <c r="AD488" s="21">
        <v>0.84730000000000005</v>
      </c>
      <c r="AE488" s="21">
        <v>0.97350000000000003</v>
      </c>
      <c r="AF488" s="21">
        <v>1.1208</v>
      </c>
      <c r="AG488" s="21">
        <v>1.3242</v>
      </c>
      <c r="AH488" s="16" t="s">
        <v>15</v>
      </c>
      <c r="AI488" s="16" t="s">
        <v>15</v>
      </c>
      <c r="AJ488" s="16" t="s">
        <v>15</v>
      </c>
      <c r="AK488" s="16" t="s">
        <v>15</v>
      </c>
      <c r="AL488" s="16" t="s">
        <v>15</v>
      </c>
      <c r="AM488" s="16" t="s">
        <v>15</v>
      </c>
      <c r="AN488" s="16" t="s">
        <v>15</v>
      </c>
      <c r="AO488" s="16" t="s">
        <v>15</v>
      </c>
      <c r="AP488" s="16" t="s">
        <v>15</v>
      </c>
      <c r="AQ488" s="16" t="s">
        <v>15</v>
      </c>
      <c r="AR488" s="16" t="s">
        <v>15</v>
      </c>
      <c r="AS488" s="16" t="s">
        <v>15</v>
      </c>
      <c r="AT488" s="16">
        <v>312.5</v>
      </c>
      <c r="AU488" s="16">
        <v>26.315789473684209</v>
      </c>
      <c r="AV488" s="16">
        <v>40</v>
      </c>
      <c r="AW488" s="16">
        <v>38.70967741935484</v>
      </c>
      <c r="AX488" s="9"/>
      <c r="AY488" s="5">
        <v>0.55728343000000002</v>
      </c>
      <c r="AZ488" s="5">
        <v>1.1030245599999999</v>
      </c>
      <c r="BA488" s="5">
        <v>1.04611275</v>
      </c>
    </row>
    <row r="489" spans="1:53" x14ac:dyDescent="0.2">
      <c r="A489" t="s">
        <v>472</v>
      </c>
      <c r="B489" s="16" t="s">
        <v>15</v>
      </c>
      <c r="C489" s="16">
        <v>0.2</v>
      </c>
      <c r="D489" s="16">
        <v>0.21</v>
      </c>
      <c r="E489" s="16">
        <v>0.25</v>
      </c>
      <c r="F489" s="16">
        <v>0.12</v>
      </c>
      <c r="G489" s="16">
        <v>0.32</v>
      </c>
      <c r="H489" s="16">
        <v>0.36</v>
      </c>
      <c r="I489" s="16">
        <v>0.4</v>
      </c>
      <c r="J489" s="16">
        <v>0.75</v>
      </c>
      <c r="K489" s="16">
        <v>0.23499999999999999</v>
      </c>
      <c r="L489" s="16" t="s">
        <v>15</v>
      </c>
      <c r="M489" s="16" t="s">
        <v>15</v>
      </c>
      <c r="N489" s="16">
        <v>1.4E-2</v>
      </c>
      <c r="O489" s="16">
        <v>2.8000000000000001E-2</v>
      </c>
      <c r="P489" s="16">
        <v>1.9E-2</v>
      </c>
      <c r="Q489" s="16">
        <v>2.8000000000000001E-2</v>
      </c>
      <c r="R489" s="21">
        <v>1.8731</v>
      </c>
      <c r="S489" s="21">
        <v>2.2067999999999999</v>
      </c>
      <c r="T489" s="21">
        <v>2.4192999999999998</v>
      </c>
      <c r="U489" s="21">
        <v>2.4889000000000001</v>
      </c>
      <c r="V489" s="21">
        <v>2.5804</v>
      </c>
      <c r="W489" s="21">
        <v>2.7147000000000001</v>
      </c>
      <c r="X489" s="21">
        <v>2.8681000000000001</v>
      </c>
      <c r="Y489" s="21">
        <v>2.8858999999999999</v>
      </c>
      <c r="Z489" s="21">
        <v>2.4851999999999999</v>
      </c>
      <c r="AA489" s="21">
        <v>2.4508999999999999</v>
      </c>
      <c r="AB489" s="21">
        <v>2.3224999999999998</v>
      </c>
      <c r="AC489" s="21">
        <v>2.1371000000000002</v>
      </c>
      <c r="AD489" s="21">
        <v>1.8364</v>
      </c>
      <c r="AE489" s="21">
        <v>1.6888000000000001</v>
      </c>
      <c r="AF489" s="21">
        <v>1.5685</v>
      </c>
      <c r="AG489" s="21">
        <v>1.4883999999999999</v>
      </c>
      <c r="AH489" s="16" t="s">
        <v>15</v>
      </c>
      <c r="AI489" s="16">
        <v>38.431975403535745</v>
      </c>
      <c r="AJ489" s="16">
        <v>58.988764044943821</v>
      </c>
      <c r="AK489" s="16">
        <v>83.333333333333343</v>
      </c>
      <c r="AL489" s="16">
        <v>27.906976744186046</v>
      </c>
      <c r="AM489" s="16">
        <v>71.111111111111114</v>
      </c>
      <c r="AN489" s="16">
        <v>85.714285714285708</v>
      </c>
      <c r="AO489" s="16">
        <v>95.238095238095241</v>
      </c>
      <c r="AP489" s="16">
        <v>178.57142857142858</v>
      </c>
      <c r="AQ489" s="16">
        <v>94</v>
      </c>
      <c r="AR489" s="16" t="s">
        <v>15</v>
      </c>
      <c r="AS489" s="16" t="s">
        <v>15</v>
      </c>
      <c r="AT489" s="16">
        <v>-4.666666666666667</v>
      </c>
      <c r="AU489" s="16">
        <v>-23.333333333333332</v>
      </c>
      <c r="AV489" s="16">
        <v>-15.833333333333332</v>
      </c>
      <c r="AW489" s="16">
        <v>-46.666666666666664</v>
      </c>
      <c r="AX489" s="9"/>
      <c r="AY489" s="5">
        <v>0.71146068100000004</v>
      </c>
      <c r="AZ489" s="5">
        <v>0.71095710899999998</v>
      </c>
      <c r="BA489" s="5">
        <v>0.74892929200000014</v>
      </c>
    </row>
    <row r="490" spans="1:53" x14ac:dyDescent="0.2">
      <c r="A490" t="s">
        <v>473</v>
      </c>
      <c r="B490" s="16" t="s">
        <v>15</v>
      </c>
      <c r="C490" s="16">
        <v>0.5</v>
      </c>
      <c r="D490" s="16">
        <v>0.2</v>
      </c>
      <c r="E490" s="16">
        <v>0.25</v>
      </c>
      <c r="F490" s="16">
        <v>0.27</v>
      </c>
      <c r="G490" s="16">
        <v>0.25</v>
      </c>
      <c r="H490" s="16">
        <v>0.3</v>
      </c>
      <c r="I490" s="16">
        <v>0.6</v>
      </c>
      <c r="J490" s="16">
        <v>0.6</v>
      </c>
      <c r="K490" s="16">
        <v>0.35</v>
      </c>
      <c r="L490" s="16">
        <v>0.3</v>
      </c>
      <c r="M490" s="16">
        <v>0.65</v>
      </c>
      <c r="N490" s="16">
        <v>0.65</v>
      </c>
      <c r="O490" s="16">
        <v>1</v>
      </c>
      <c r="P490" s="16">
        <v>1.05</v>
      </c>
      <c r="Q490" s="16" t="s">
        <v>15</v>
      </c>
      <c r="R490" s="21">
        <v>2.9771999999999998</v>
      </c>
      <c r="S490" s="21">
        <v>3.5689000000000002</v>
      </c>
      <c r="T490" s="21">
        <v>2.4011</v>
      </c>
      <c r="U490" s="21">
        <v>2.7938000000000001</v>
      </c>
      <c r="V490" s="21">
        <v>2.6787000000000001</v>
      </c>
      <c r="W490" s="21">
        <v>2.6385000000000001</v>
      </c>
      <c r="X490" s="21">
        <v>3.1589</v>
      </c>
      <c r="Y490" s="21">
        <v>4.4000000000000004</v>
      </c>
      <c r="Z490" s="21">
        <v>5.4164000000000003</v>
      </c>
      <c r="AA490" s="21">
        <v>6.2622999999999998</v>
      </c>
      <c r="AB490" s="21">
        <v>7.2617000000000003</v>
      </c>
      <c r="AC490" s="21">
        <v>8.3024000000000004</v>
      </c>
      <c r="AD490" s="21">
        <v>10.1515</v>
      </c>
      <c r="AE490" s="21">
        <v>11.553100000000001</v>
      </c>
      <c r="AF490" s="21">
        <v>13.3672</v>
      </c>
      <c r="AG490" s="21">
        <v>16.1267</v>
      </c>
      <c r="AH490" s="16" t="s">
        <v>15</v>
      </c>
      <c r="AI490" s="16">
        <v>26.607066836951894</v>
      </c>
      <c r="AJ490" s="16">
        <v>43.859649122807021</v>
      </c>
      <c r="AK490" s="16">
        <v>35.714285714285715</v>
      </c>
      <c r="AL490" s="16">
        <v>45.000000000000007</v>
      </c>
      <c r="AM490" s="16">
        <v>49.019607843137251</v>
      </c>
      <c r="AN490" s="16">
        <v>46.153846153846153</v>
      </c>
      <c r="AO490" s="16">
        <v>38.961038961038959</v>
      </c>
      <c r="AP490" s="16">
        <v>40</v>
      </c>
      <c r="AQ490" s="16">
        <v>23.333333333333332</v>
      </c>
      <c r="AR490" s="16">
        <v>18.749999999999996</v>
      </c>
      <c r="AS490" s="16">
        <v>38.69047619047619</v>
      </c>
      <c r="AT490" s="16">
        <v>24.904214559386975</v>
      </c>
      <c r="AU490" s="16">
        <v>39.525691699604735</v>
      </c>
      <c r="AV490" s="16">
        <v>36.84210526315789</v>
      </c>
      <c r="AW490" s="16" t="s">
        <v>15</v>
      </c>
      <c r="AX490" s="9"/>
      <c r="AY490" s="5">
        <v>0.66877062600000003</v>
      </c>
      <c r="AZ490" s="5">
        <v>0.87294856999999992</v>
      </c>
      <c r="BA490" s="5">
        <v>0.84065383299999996</v>
      </c>
    </row>
    <row r="491" spans="1:53" x14ac:dyDescent="0.2">
      <c r="A491" t="s">
        <v>474</v>
      </c>
      <c r="B491" s="16">
        <v>0.19539999999999999</v>
      </c>
      <c r="C491" s="16">
        <v>0.19539999999999999</v>
      </c>
      <c r="D491" s="16">
        <v>0.34189999999999998</v>
      </c>
      <c r="E491" s="16">
        <v>0.4884</v>
      </c>
      <c r="F491" s="16">
        <v>0.4884</v>
      </c>
      <c r="G491" s="16">
        <v>0.5373</v>
      </c>
      <c r="H491" s="16">
        <v>0.6</v>
      </c>
      <c r="I491" s="16">
        <v>0.65</v>
      </c>
      <c r="J491" s="16">
        <v>0.75</v>
      </c>
      <c r="K491" s="16">
        <v>0.9</v>
      </c>
      <c r="L491" s="16">
        <v>1</v>
      </c>
      <c r="M491" s="16">
        <v>1</v>
      </c>
      <c r="N491" s="16">
        <v>1</v>
      </c>
      <c r="O491" s="16">
        <v>1</v>
      </c>
      <c r="P491" s="16">
        <v>1.1000000000000001</v>
      </c>
      <c r="Q491" s="16">
        <v>1.3</v>
      </c>
      <c r="R491" s="21">
        <v>8.2766999999999999</v>
      </c>
      <c r="S491" s="21">
        <v>11.3962</v>
      </c>
      <c r="T491" s="21">
        <v>13.261900000000001</v>
      </c>
      <c r="U491" s="21">
        <v>14.995799999999999</v>
      </c>
      <c r="V491" s="21">
        <v>16.639900000000001</v>
      </c>
      <c r="W491" s="21">
        <v>17.311900000000001</v>
      </c>
      <c r="X491" s="21">
        <v>18.465299999999999</v>
      </c>
      <c r="Y491" s="21">
        <v>20.321999999999999</v>
      </c>
      <c r="Z491" s="21">
        <v>23.064599999999999</v>
      </c>
      <c r="AA491" s="21">
        <v>25.901299999999999</v>
      </c>
      <c r="AB491" s="21">
        <v>28.969200000000001</v>
      </c>
      <c r="AC491" s="21">
        <v>29.867899999999999</v>
      </c>
      <c r="AD491" s="21">
        <v>34.955300000000001</v>
      </c>
      <c r="AE491" s="21">
        <v>37.1021</v>
      </c>
      <c r="AF491" s="21">
        <v>41.213000000000001</v>
      </c>
      <c r="AG491" s="21">
        <v>49.0884</v>
      </c>
      <c r="AH491" s="16">
        <v>39.691245175705866</v>
      </c>
      <c r="AI491" s="16">
        <v>40.422010757136945</v>
      </c>
      <c r="AJ491" s="16">
        <v>28.13528637261356</v>
      </c>
      <c r="AK491" s="16">
        <v>33.331058486316792</v>
      </c>
      <c r="AL491" s="16">
        <v>37.310924369747902</v>
      </c>
      <c r="AM491" s="16">
        <v>31.792899408284025</v>
      </c>
      <c r="AN491" s="16">
        <v>30.76923076923077</v>
      </c>
      <c r="AO491" s="16">
        <v>29.147982062780269</v>
      </c>
      <c r="AP491" s="16">
        <v>31.779661016949156</v>
      </c>
      <c r="AQ491" s="16">
        <v>30.82191780821918</v>
      </c>
      <c r="AR491" s="16">
        <v>33.222591362126245</v>
      </c>
      <c r="AS491" s="16">
        <v>30.959752321981426</v>
      </c>
      <c r="AT491" s="16">
        <v>26.385224274406333</v>
      </c>
      <c r="AU491" s="16">
        <v>23.52941176470588</v>
      </c>
      <c r="AV491" s="16">
        <v>26.634382566585955</v>
      </c>
      <c r="AW491" s="16">
        <v>27.956989247311824</v>
      </c>
      <c r="AX491" s="9"/>
      <c r="AY491" s="5">
        <v>0.3878336228</v>
      </c>
      <c r="AZ491" s="5">
        <v>0.61854923500000003</v>
      </c>
      <c r="BA491" s="5">
        <v>0.51965730200000004</v>
      </c>
    </row>
    <row r="492" spans="1:53" x14ac:dyDescent="0.2">
      <c r="A492" t="s">
        <v>475</v>
      </c>
      <c r="B492" s="16" t="s">
        <v>15</v>
      </c>
      <c r="C492" s="16" t="s">
        <v>15</v>
      </c>
      <c r="D492" s="16" t="s">
        <v>15</v>
      </c>
      <c r="E492" s="16">
        <v>0.22</v>
      </c>
      <c r="F492" s="16">
        <v>0.4</v>
      </c>
      <c r="G492" s="16">
        <v>0.2</v>
      </c>
      <c r="H492" s="16">
        <v>0.27</v>
      </c>
      <c r="I492" s="16">
        <v>0.25</v>
      </c>
      <c r="J492" s="16">
        <v>0.05</v>
      </c>
      <c r="K492" s="16" t="s">
        <v>15</v>
      </c>
      <c r="L492" s="16" t="s">
        <v>15</v>
      </c>
      <c r="M492" s="16" t="s">
        <v>15</v>
      </c>
      <c r="N492" s="16">
        <v>0.85</v>
      </c>
      <c r="O492" s="16">
        <v>1.25</v>
      </c>
      <c r="P492" s="16">
        <v>1.1000000000000001</v>
      </c>
      <c r="Q492" s="16">
        <v>0.5</v>
      </c>
      <c r="R492" s="21" t="s">
        <v>15</v>
      </c>
      <c r="S492" s="21">
        <v>1.9582999999999999</v>
      </c>
      <c r="T492" s="21">
        <v>1.5868</v>
      </c>
      <c r="U492" s="21">
        <v>1.9159000000000002</v>
      </c>
      <c r="V492" s="21">
        <v>2.0154999999999998</v>
      </c>
      <c r="W492" s="21">
        <v>1.9258999999999999</v>
      </c>
      <c r="X492" s="21">
        <v>2.0291999999999999</v>
      </c>
      <c r="Y492" s="21">
        <v>1.7334000000000001</v>
      </c>
      <c r="Z492" s="21">
        <v>9.8507999999999996</v>
      </c>
      <c r="AA492" s="21">
        <v>1.1449</v>
      </c>
      <c r="AB492" s="21">
        <v>3.3298999999999999</v>
      </c>
      <c r="AC492" s="21">
        <v>3.1421999999999999</v>
      </c>
      <c r="AD492" s="21">
        <v>6.2621000000000002</v>
      </c>
      <c r="AE492" s="21">
        <v>7.7605000000000004</v>
      </c>
      <c r="AF492" s="21">
        <v>8.9770000000000003</v>
      </c>
      <c r="AG492" s="21">
        <v>10.513999999999999</v>
      </c>
      <c r="AH492" s="16" t="s">
        <v>15</v>
      </c>
      <c r="AI492" s="16" t="s">
        <v>15</v>
      </c>
      <c r="AJ492" s="16" t="s">
        <v>15</v>
      </c>
      <c r="AK492" s="16">
        <v>46.808510638297875</v>
      </c>
      <c r="AL492" s="16">
        <v>76.923076923076934</v>
      </c>
      <c r="AM492" s="16">
        <v>125</v>
      </c>
      <c r="AN492" s="16">
        <v>67.5</v>
      </c>
      <c r="AO492" s="16">
        <v>357.14285714285711</v>
      </c>
      <c r="AP492" s="16">
        <v>250</v>
      </c>
      <c r="AQ492" s="16" t="s">
        <v>15</v>
      </c>
      <c r="AR492" s="16" t="s">
        <v>15</v>
      </c>
      <c r="AS492" s="16" t="s">
        <v>15</v>
      </c>
      <c r="AT492" s="16">
        <v>45.068928950159062</v>
      </c>
      <c r="AU492" s="16">
        <v>52.742616033755276</v>
      </c>
      <c r="AV492" s="16">
        <v>44.000000000000007</v>
      </c>
      <c r="AW492" s="16">
        <v>18.315018315018314</v>
      </c>
      <c r="AX492" s="9"/>
      <c r="AY492" s="5">
        <v>0.99127713600000011</v>
      </c>
      <c r="AZ492" s="5">
        <v>0.83017550200000012</v>
      </c>
      <c r="BA492" s="5">
        <v>0.81153811200000003</v>
      </c>
    </row>
    <row r="493" spans="1:53" x14ac:dyDescent="0.2">
      <c r="A493" t="s">
        <v>476</v>
      </c>
      <c r="B493" s="16">
        <v>0.32500000000000001</v>
      </c>
      <c r="C493" s="16">
        <v>0.32500000000000001</v>
      </c>
      <c r="D493" s="16">
        <v>0.23</v>
      </c>
      <c r="E493" s="16">
        <v>0.2</v>
      </c>
      <c r="F493" s="16">
        <v>0.25</v>
      </c>
      <c r="G493" s="16">
        <v>0.38</v>
      </c>
      <c r="H493" s="16">
        <v>0.42</v>
      </c>
      <c r="I493" s="16">
        <v>5.0000000000000001E-3</v>
      </c>
      <c r="J493" s="16">
        <v>0.5</v>
      </c>
      <c r="K493" s="16">
        <v>0.5</v>
      </c>
      <c r="L493" s="16">
        <v>0.9</v>
      </c>
      <c r="M493" s="16">
        <v>0.9</v>
      </c>
      <c r="N493" s="16">
        <v>0.7</v>
      </c>
      <c r="O493" s="16">
        <v>0.7</v>
      </c>
      <c r="P493" s="16">
        <v>0.8</v>
      </c>
      <c r="Q493" s="16">
        <v>0.8</v>
      </c>
      <c r="R493" s="21">
        <v>5.1872999999999996</v>
      </c>
      <c r="S493" s="21">
        <v>5.6166999999999998</v>
      </c>
      <c r="T493" s="21">
        <v>5.7562999999999995</v>
      </c>
      <c r="U493" s="21">
        <v>5.9276</v>
      </c>
      <c r="V493" s="21">
        <v>6.2964000000000002</v>
      </c>
      <c r="W493" s="21">
        <v>6.9855999999999998</v>
      </c>
      <c r="X493" s="21">
        <v>7.6547000000000001</v>
      </c>
      <c r="Y493" s="21">
        <v>8.4666999999999994</v>
      </c>
      <c r="Z493" s="21">
        <v>9.1907999999999994</v>
      </c>
      <c r="AA493" s="21">
        <v>9.5670999999999999</v>
      </c>
      <c r="AB493" s="21">
        <v>10.810499999999999</v>
      </c>
      <c r="AC493" s="21">
        <v>11.3977</v>
      </c>
      <c r="AD493" s="21">
        <v>12.182499999999999</v>
      </c>
      <c r="AE493" s="21">
        <v>12.5549</v>
      </c>
      <c r="AF493" s="21">
        <v>13.4984</v>
      </c>
      <c r="AG493" s="21">
        <v>13.930400000000001</v>
      </c>
      <c r="AH493" s="16">
        <v>43.183630082381079</v>
      </c>
      <c r="AI493" s="16">
        <v>43.143501924863934</v>
      </c>
      <c r="AJ493" s="16">
        <v>49.462365591397848</v>
      </c>
      <c r="AK493" s="16">
        <v>49.875311720698257</v>
      </c>
      <c r="AL493" s="16">
        <v>43.936731107205631</v>
      </c>
      <c r="AM493" s="16">
        <v>40.468583599574018</v>
      </c>
      <c r="AN493" s="16">
        <v>40</v>
      </c>
      <c r="AO493" s="16">
        <v>0.40650406504065045</v>
      </c>
      <c r="AP493" s="16">
        <v>40.849673202614376</v>
      </c>
      <c r="AQ493" s="16">
        <v>51.921079958463132</v>
      </c>
      <c r="AR493" s="16">
        <v>51.635111876075733</v>
      </c>
      <c r="AS493" s="16">
        <v>47.619047619047613</v>
      </c>
      <c r="AT493" s="16">
        <v>54.6875</v>
      </c>
      <c r="AU493" s="16">
        <v>49.645390070921984</v>
      </c>
      <c r="AV493" s="16">
        <v>48.780487804878049</v>
      </c>
      <c r="AW493" s="16">
        <v>64.516129032258078</v>
      </c>
      <c r="AX493" s="9"/>
      <c r="AY493" s="5">
        <v>0.74347281200000004</v>
      </c>
      <c r="AZ493" s="5">
        <v>0.55295040600000001</v>
      </c>
      <c r="BA493" s="5">
        <v>0.73304218500000007</v>
      </c>
    </row>
    <row r="494" spans="1:53" x14ac:dyDescent="0.2">
      <c r="A494" t="s">
        <v>477</v>
      </c>
      <c r="B494" s="16">
        <v>0.2</v>
      </c>
      <c r="C494" s="16">
        <v>0.2</v>
      </c>
      <c r="D494" s="16">
        <v>0.2</v>
      </c>
      <c r="E494" s="16">
        <v>0.2</v>
      </c>
      <c r="F494" s="16">
        <v>0.2</v>
      </c>
      <c r="G494" s="16">
        <v>0.2</v>
      </c>
      <c r="H494" s="16">
        <v>0.2</v>
      </c>
      <c r="I494" s="16">
        <v>0.2</v>
      </c>
      <c r="J494" s="16">
        <v>0.22</v>
      </c>
      <c r="K494" s="16">
        <v>0.23</v>
      </c>
      <c r="L494" s="16">
        <v>0.23</v>
      </c>
      <c r="M494" s="16">
        <v>0.23</v>
      </c>
      <c r="N494" s="16">
        <v>0.23</v>
      </c>
      <c r="O494" s="16">
        <v>0.23</v>
      </c>
      <c r="P494" s="16">
        <v>0.1</v>
      </c>
      <c r="Q494" s="16">
        <v>0.1</v>
      </c>
      <c r="R494" s="21">
        <v>12.775600000000001</v>
      </c>
      <c r="S494" s="21">
        <v>15.1614</v>
      </c>
      <c r="T494" s="21">
        <v>17.429600000000001</v>
      </c>
      <c r="U494" s="21">
        <v>19.253599999999999</v>
      </c>
      <c r="V494" s="21">
        <v>20.5624</v>
      </c>
      <c r="W494" s="21">
        <v>21.530799999999999</v>
      </c>
      <c r="X494" s="21">
        <v>22.881699999999999</v>
      </c>
      <c r="Y494" s="21">
        <v>25.157800000000002</v>
      </c>
      <c r="Z494" s="21">
        <v>27.868200000000002</v>
      </c>
      <c r="AA494" s="21">
        <v>30.211600000000001</v>
      </c>
      <c r="AB494" s="21">
        <v>34.349499999999999</v>
      </c>
      <c r="AC494" s="21">
        <v>35.5779</v>
      </c>
      <c r="AD494" s="21">
        <v>39.174700000000001</v>
      </c>
      <c r="AE494" s="21">
        <v>40.9009</v>
      </c>
      <c r="AF494" s="21">
        <v>44.997100000000003</v>
      </c>
      <c r="AG494" s="21">
        <v>44.997100000000003</v>
      </c>
      <c r="AH494" s="16">
        <v>14.275517487508923</v>
      </c>
      <c r="AI494" s="16">
        <v>17.094017094017097</v>
      </c>
      <c r="AJ494" s="16">
        <v>12.738853503184716</v>
      </c>
      <c r="AK494" s="16">
        <v>11.764705882352942</v>
      </c>
      <c r="AL494" s="16">
        <v>13.698630136986303</v>
      </c>
      <c r="AM494" s="16">
        <v>17.39130434782609</v>
      </c>
      <c r="AN494" s="16">
        <v>10.582010582010582</v>
      </c>
      <c r="AO494" s="16">
        <v>9.8522167487684751</v>
      </c>
      <c r="AP494" s="16">
        <v>11.055276381909549</v>
      </c>
      <c r="AQ494" s="16">
        <v>11.111111111111112</v>
      </c>
      <c r="AR494" s="16">
        <v>8.4870848708487081</v>
      </c>
      <c r="AS494" s="16">
        <v>8.7452471482889749</v>
      </c>
      <c r="AT494" s="16">
        <v>9.8712446351931327</v>
      </c>
      <c r="AU494" s="16">
        <v>9.0196078431372566</v>
      </c>
      <c r="AV494" s="16">
        <v>2.9325513196480939</v>
      </c>
      <c r="AW494" s="16">
        <v>1.577287066246057</v>
      </c>
      <c r="AX494" s="9"/>
      <c r="AY494" s="5">
        <v>0.43277042900000001</v>
      </c>
      <c r="AZ494" s="5">
        <v>0.86193075499999994</v>
      </c>
      <c r="BA494" s="5">
        <v>0.68481169900000005</v>
      </c>
    </row>
    <row r="495" spans="1:53" x14ac:dyDescent="0.2">
      <c r="A495" t="s">
        <v>478</v>
      </c>
      <c r="B495" s="16" t="s">
        <v>15</v>
      </c>
      <c r="C495" s="16">
        <v>0.34</v>
      </c>
      <c r="D495" s="16">
        <v>0.24</v>
      </c>
      <c r="E495" s="16">
        <v>0.1</v>
      </c>
      <c r="F495" s="16">
        <v>0.23</v>
      </c>
      <c r="G495" s="16" t="s">
        <v>15</v>
      </c>
      <c r="H495" s="16">
        <v>0.1</v>
      </c>
      <c r="I495" s="16">
        <v>0.11</v>
      </c>
      <c r="J495" s="16">
        <v>0.108</v>
      </c>
      <c r="K495" s="16">
        <v>0.12</v>
      </c>
      <c r="L495" s="16">
        <v>0.1</v>
      </c>
      <c r="M495" s="16">
        <v>7.0000000000000007E-2</v>
      </c>
      <c r="N495" s="16" t="s">
        <v>15</v>
      </c>
      <c r="O495" s="16" t="s">
        <v>15</v>
      </c>
      <c r="P495" s="16" t="s">
        <v>15</v>
      </c>
      <c r="Q495" s="16" t="s">
        <v>15</v>
      </c>
      <c r="R495" s="21">
        <v>1.0806</v>
      </c>
      <c r="S495" s="21">
        <v>1.3557999999999999</v>
      </c>
      <c r="T495" s="21">
        <v>2.3102999999999998</v>
      </c>
      <c r="U495" s="21">
        <v>2.3675000000000002</v>
      </c>
      <c r="V495" s="21">
        <v>2.4222999999999999</v>
      </c>
      <c r="W495" s="21">
        <v>2.1585999999999999</v>
      </c>
      <c r="X495" s="21">
        <v>2.1412</v>
      </c>
      <c r="Y495" s="21">
        <v>2.1650999999999998</v>
      </c>
      <c r="Z495" s="21">
        <v>2.1107999999999998</v>
      </c>
      <c r="AA495" s="21">
        <v>2.1347999999999998</v>
      </c>
      <c r="AB495" s="21">
        <v>2.1400999999999999</v>
      </c>
      <c r="AC495" s="21">
        <v>2.0752000000000002</v>
      </c>
      <c r="AD495" s="21">
        <v>1.6188</v>
      </c>
      <c r="AE495" s="21">
        <v>1.5171000000000001</v>
      </c>
      <c r="AF495" s="21">
        <v>0.56689999999999996</v>
      </c>
      <c r="AG495" s="21">
        <v>0.1938</v>
      </c>
      <c r="AH495" s="16" t="s">
        <v>15</v>
      </c>
      <c r="AI495" s="16">
        <v>91.152815013404833</v>
      </c>
      <c r="AJ495" s="16">
        <v>63.778899813978207</v>
      </c>
      <c r="AK495" s="16">
        <v>71.428571428571431</v>
      </c>
      <c r="AL495" s="16">
        <v>74.193548387096769</v>
      </c>
      <c r="AM495" s="16" t="s">
        <v>15</v>
      </c>
      <c r="AN495" s="16">
        <v>120.48192771084338</v>
      </c>
      <c r="AO495" s="16">
        <v>83.333333333333329</v>
      </c>
      <c r="AP495" s="16">
        <v>72</v>
      </c>
      <c r="AQ495" s="16">
        <v>88.888888888888886</v>
      </c>
      <c r="AR495" s="16">
        <v>129.87012987012986</v>
      </c>
      <c r="AS495" s="16">
        <v>175.00000000000003</v>
      </c>
      <c r="AT495" s="16" t="s">
        <v>15</v>
      </c>
      <c r="AU495" s="16" t="s">
        <v>15</v>
      </c>
      <c r="AV495" s="16" t="s">
        <v>15</v>
      </c>
      <c r="AW495" s="16" t="s">
        <v>15</v>
      </c>
      <c r="AX495" s="9"/>
      <c r="AY495" s="5">
        <v>0.67984887500000002</v>
      </c>
      <c r="AZ495" s="5">
        <v>1.1401472500000001</v>
      </c>
      <c r="BA495" s="5">
        <v>1.0981918500000001</v>
      </c>
    </row>
    <row r="496" spans="1:53" x14ac:dyDescent="0.2">
      <c r="A496" t="s">
        <v>479</v>
      </c>
      <c r="B496" s="16" t="s">
        <v>15</v>
      </c>
      <c r="C496" s="16" t="s">
        <v>15</v>
      </c>
      <c r="D496" s="16">
        <v>0.15</v>
      </c>
      <c r="E496" s="16">
        <v>0.2</v>
      </c>
      <c r="F496" s="16">
        <v>0.36</v>
      </c>
      <c r="G496" s="16">
        <v>0.28000000000000003</v>
      </c>
      <c r="H496" s="16">
        <v>0.19</v>
      </c>
      <c r="I496" s="16">
        <v>0.16</v>
      </c>
      <c r="J496" s="16">
        <v>0.27</v>
      </c>
      <c r="K496" s="16">
        <v>0.15</v>
      </c>
      <c r="L496" s="16">
        <v>0.22</v>
      </c>
      <c r="M496" s="16">
        <v>0.22</v>
      </c>
      <c r="N496" s="16" t="s">
        <v>15</v>
      </c>
      <c r="O496" s="16" t="s">
        <v>15</v>
      </c>
      <c r="P496" s="16" t="s">
        <v>15</v>
      </c>
      <c r="Q496" s="16" t="s">
        <v>15</v>
      </c>
      <c r="R496" s="21">
        <v>3.0396000000000001</v>
      </c>
      <c r="S496" s="21">
        <v>3.9712000000000001</v>
      </c>
      <c r="T496" s="21">
        <v>1.411</v>
      </c>
      <c r="U496" s="21">
        <v>1.9386999999999999</v>
      </c>
      <c r="V496" s="21">
        <v>2.2490000000000001</v>
      </c>
      <c r="W496" s="21">
        <v>2.2705000000000002</v>
      </c>
      <c r="X496" s="21">
        <v>2.2389000000000001</v>
      </c>
      <c r="Y496" s="21">
        <v>2.3395999999999999</v>
      </c>
      <c r="Z496" s="21">
        <v>2.4390000000000001</v>
      </c>
      <c r="AA496" s="21">
        <v>1.4561999999999999</v>
      </c>
      <c r="AB496" s="21">
        <v>2.3130999999999999</v>
      </c>
      <c r="AC496" s="21">
        <v>2.3130999999999999</v>
      </c>
      <c r="AD496" s="21">
        <v>2.1753</v>
      </c>
      <c r="AE496" s="21">
        <v>2.0672999999999999</v>
      </c>
      <c r="AF496" s="21">
        <v>1.9917</v>
      </c>
      <c r="AG496" s="21">
        <v>2.0329999999999999</v>
      </c>
      <c r="AH496" s="16" t="s">
        <v>15</v>
      </c>
      <c r="AI496" s="16" t="s">
        <v>15</v>
      </c>
      <c r="AJ496" s="16">
        <v>18.963337547408344</v>
      </c>
      <c r="AK496" s="16">
        <v>29.850746268656714</v>
      </c>
      <c r="AL496" s="16">
        <v>55.38461538461538</v>
      </c>
      <c r="AM496" s="16">
        <v>77.777777777777786</v>
      </c>
      <c r="AN496" s="16">
        <v>76.612903225806448</v>
      </c>
      <c r="AO496" s="16">
        <v>70.484581497797365</v>
      </c>
      <c r="AP496" s="16">
        <v>79.411764705882348</v>
      </c>
      <c r="AQ496" s="16">
        <v>-19.607843137254903</v>
      </c>
      <c r="AR496" s="16">
        <v>16.034985422740526</v>
      </c>
      <c r="AS496" s="16">
        <v>309.85915492957747</v>
      </c>
      <c r="AT496" s="16" t="s">
        <v>15</v>
      </c>
      <c r="AU496" s="16" t="s">
        <v>15</v>
      </c>
      <c r="AV496" s="16" t="s">
        <v>15</v>
      </c>
      <c r="AW496" s="16" t="s">
        <v>15</v>
      </c>
      <c r="AX496" s="9"/>
      <c r="AY496" s="5">
        <v>1.0297098100000002</v>
      </c>
      <c r="AZ496" s="5">
        <v>0.87762510299999996</v>
      </c>
      <c r="BA496" s="5">
        <v>0.82617962199999995</v>
      </c>
    </row>
    <row r="497" spans="1:53" x14ac:dyDescent="0.2">
      <c r="A497" t="s">
        <v>480</v>
      </c>
      <c r="B497" s="16" t="s">
        <v>15</v>
      </c>
      <c r="C497" s="16" t="s">
        <v>15</v>
      </c>
      <c r="D497" s="16" t="s">
        <v>15</v>
      </c>
      <c r="E497" s="16" t="s">
        <v>15</v>
      </c>
      <c r="F497" s="16" t="s">
        <v>15</v>
      </c>
      <c r="G497" s="16" t="s">
        <v>15</v>
      </c>
      <c r="H497" s="16" t="s">
        <v>15</v>
      </c>
      <c r="I497" s="16" t="s">
        <v>15</v>
      </c>
      <c r="J497" s="16" t="s">
        <v>15</v>
      </c>
      <c r="K497" s="16" t="s">
        <v>15</v>
      </c>
      <c r="L497" s="16" t="s">
        <v>15</v>
      </c>
      <c r="M497" s="16" t="s">
        <v>15</v>
      </c>
      <c r="N497" s="16" t="s">
        <v>15</v>
      </c>
      <c r="O497" s="16">
        <v>0.26300000000000001</v>
      </c>
      <c r="P497" s="16">
        <v>1.1823999999999999</v>
      </c>
      <c r="Q497" s="16">
        <v>0.46210000000000001</v>
      </c>
      <c r="R497" s="21" t="s">
        <v>15</v>
      </c>
      <c r="S497" s="21" t="s">
        <v>15</v>
      </c>
      <c r="T497" s="21" t="s">
        <v>15</v>
      </c>
      <c r="U497" s="21" t="s">
        <v>15</v>
      </c>
      <c r="V497" s="21" t="s">
        <v>15</v>
      </c>
      <c r="W497" s="21" t="s">
        <v>15</v>
      </c>
      <c r="X497" s="21" t="s">
        <v>15</v>
      </c>
      <c r="Y497" s="21" t="s">
        <v>15</v>
      </c>
      <c r="Z497" s="21" t="s">
        <v>15</v>
      </c>
      <c r="AA497" s="21" t="s">
        <v>15</v>
      </c>
      <c r="AB497" s="21" t="s">
        <v>15</v>
      </c>
      <c r="AC497" s="21" t="s">
        <v>15</v>
      </c>
      <c r="AD497" s="21">
        <v>10.929500000000001</v>
      </c>
      <c r="AE497" s="21">
        <v>8.4698999999999991</v>
      </c>
      <c r="AF497" s="21">
        <v>9.6218000000000004</v>
      </c>
      <c r="AG497" s="21">
        <v>9.7098999999999993</v>
      </c>
      <c r="AH497" s="16" t="s">
        <v>15</v>
      </c>
      <c r="AI497" s="16" t="s">
        <v>15</v>
      </c>
      <c r="AJ497" s="16" t="s">
        <v>15</v>
      </c>
      <c r="AK497" s="16" t="s">
        <v>15</v>
      </c>
      <c r="AL497" s="16" t="s">
        <v>15</v>
      </c>
      <c r="AM497" s="16" t="s">
        <v>15</v>
      </c>
      <c r="AN497" s="16" t="s">
        <v>15</v>
      </c>
      <c r="AO497" s="16" t="s">
        <v>15</v>
      </c>
      <c r="AP497" s="16" t="s">
        <v>15</v>
      </c>
      <c r="AQ497" s="16" t="s">
        <v>15</v>
      </c>
      <c r="AR497" s="16" t="s">
        <v>15</v>
      </c>
      <c r="AS497" s="16" t="s">
        <v>15</v>
      </c>
      <c r="AT497" s="16" t="s">
        <v>15</v>
      </c>
      <c r="AU497" s="16">
        <v>13.21608040201005</v>
      </c>
      <c r="AV497" s="16">
        <v>59.12</v>
      </c>
      <c r="AW497" s="16">
        <v>22.541463414634151</v>
      </c>
      <c r="AX497" s="9"/>
      <c r="AY497" s="5">
        <v>0.9349844060000001</v>
      </c>
      <c r="AZ497" s="5">
        <v>1.0785193100000001</v>
      </c>
      <c r="BA497" s="5">
        <v>0.99353785000000006</v>
      </c>
    </row>
    <row r="498" spans="1:53" x14ac:dyDescent="0.2">
      <c r="A498" t="s">
        <v>481</v>
      </c>
      <c r="B498" s="16" t="s">
        <v>15</v>
      </c>
      <c r="C498" s="16" t="s">
        <v>15</v>
      </c>
      <c r="D498" s="16" t="s">
        <v>15</v>
      </c>
      <c r="E498" s="16" t="s">
        <v>15</v>
      </c>
      <c r="F498" s="16" t="s">
        <v>15</v>
      </c>
      <c r="G498" s="16" t="s">
        <v>15</v>
      </c>
      <c r="H498" s="16" t="s">
        <v>15</v>
      </c>
      <c r="I498" s="16" t="s">
        <v>15</v>
      </c>
      <c r="J498" s="16" t="s">
        <v>15</v>
      </c>
      <c r="K498" s="16" t="s">
        <v>15</v>
      </c>
      <c r="L498" s="16" t="s">
        <v>15</v>
      </c>
      <c r="M498" s="16">
        <v>1.6299999999999999E-2</v>
      </c>
      <c r="N498" s="16">
        <v>0.02</v>
      </c>
      <c r="O498" s="16">
        <v>0.02</v>
      </c>
      <c r="P498" s="16">
        <v>1.2E-2</v>
      </c>
      <c r="Q498" s="16">
        <v>1.2E-2</v>
      </c>
      <c r="R498" s="21" t="s">
        <v>15</v>
      </c>
      <c r="S498" s="21" t="s">
        <v>15</v>
      </c>
      <c r="T498" s="21" t="s">
        <v>15</v>
      </c>
      <c r="U498" s="21" t="s">
        <v>15</v>
      </c>
      <c r="V498" s="21" t="s">
        <v>15</v>
      </c>
      <c r="W498" s="21" t="s">
        <v>15</v>
      </c>
      <c r="X498" s="21" t="s">
        <v>15</v>
      </c>
      <c r="Y498" s="21" t="s">
        <v>15</v>
      </c>
      <c r="Z498" s="21" t="s">
        <v>15</v>
      </c>
      <c r="AA498" s="21" t="s">
        <v>15</v>
      </c>
      <c r="AB498" s="21">
        <v>0.92420000000000002</v>
      </c>
      <c r="AC498" s="21">
        <v>0.67469999999999997</v>
      </c>
      <c r="AD498" s="21">
        <v>0.69769999999999999</v>
      </c>
      <c r="AE498" s="21">
        <v>0.69669999999999999</v>
      </c>
      <c r="AF498" s="21">
        <v>0.6895</v>
      </c>
      <c r="AG498" s="21">
        <v>0.75370000000000004</v>
      </c>
      <c r="AH498" s="16" t="s">
        <v>15</v>
      </c>
      <c r="AI498" s="16" t="s">
        <v>15</v>
      </c>
      <c r="AJ498" s="16" t="s">
        <v>15</v>
      </c>
      <c r="AK498" s="16" t="s">
        <v>15</v>
      </c>
      <c r="AL498" s="16" t="s">
        <v>15</v>
      </c>
      <c r="AM498" s="16" t="s">
        <v>15</v>
      </c>
      <c r="AN498" s="16" t="s">
        <v>15</v>
      </c>
      <c r="AO498" s="16" t="s">
        <v>15</v>
      </c>
      <c r="AP498" s="16" t="s">
        <v>15</v>
      </c>
      <c r="AQ498" s="16" t="s">
        <v>15</v>
      </c>
      <c r="AR498" s="16" t="s">
        <v>15</v>
      </c>
      <c r="AS498" s="16">
        <v>27.166666666666668</v>
      </c>
      <c r="AT498" s="16">
        <v>50</v>
      </c>
      <c r="AU498" s="16">
        <v>100</v>
      </c>
      <c r="AV498" s="16">
        <v>120</v>
      </c>
      <c r="AW498" s="16">
        <v>15</v>
      </c>
      <c r="AX498" s="9"/>
      <c r="AY498" s="5">
        <v>0.38726565710000005</v>
      </c>
      <c r="AZ498" s="5">
        <v>1.0228530300000001</v>
      </c>
      <c r="BA498" s="5">
        <v>1.3372029600000002</v>
      </c>
    </row>
    <row r="499" spans="1:53" x14ac:dyDescent="0.2">
      <c r="A499" t="s">
        <v>482</v>
      </c>
      <c r="B499" s="16" t="s">
        <v>15</v>
      </c>
      <c r="C499" s="16" t="s">
        <v>15</v>
      </c>
      <c r="D499" s="16" t="s">
        <v>15</v>
      </c>
      <c r="E499" s="16" t="s">
        <v>15</v>
      </c>
      <c r="F499" s="16" t="s">
        <v>15</v>
      </c>
      <c r="G499" s="16" t="s">
        <v>15</v>
      </c>
      <c r="H499" s="16" t="s">
        <v>15</v>
      </c>
      <c r="I499" s="16" t="s">
        <v>15</v>
      </c>
      <c r="J499" s="16" t="s">
        <v>15</v>
      </c>
      <c r="K499" s="16" t="s">
        <v>15</v>
      </c>
      <c r="L499" s="16" t="s">
        <v>15</v>
      </c>
      <c r="M499" s="16" t="s">
        <v>15</v>
      </c>
      <c r="N499" s="16" t="s">
        <v>15</v>
      </c>
      <c r="O499" s="16" t="s">
        <v>15</v>
      </c>
      <c r="P499" s="16">
        <v>0.05</v>
      </c>
      <c r="Q499" s="16">
        <v>0.05</v>
      </c>
      <c r="R499" s="21" t="s">
        <v>15</v>
      </c>
      <c r="S499" s="21" t="s">
        <v>15</v>
      </c>
      <c r="T499" s="21" t="s">
        <v>15</v>
      </c>
      <c r="U499" s="21" t="s">
        <v>15</v>
      </c>
      <c r="V499" s="21" t="s">
        <v>15</v>
      </c>
      <c r="W499" s="21" t="s">
        <v>15</v>
      </c>
      <c r="X499" s="21" t="s">
        <v>15</v>
      </c>
      <c r="Y499" s="21" t="s">
        <v>15</v>
      </c>
      <c r="Z499" s="21" t="s">
        <v>15</v>
      </c>
      <c r="AA499" s="21" t="s">
        <v>15</v>
      </c>
      <c r="AB499" s="21" t="s">
        <v>15</v>
      </c>
      <c r="AC499" s="21" t="s">
        <v>15</v>
      </c>
      <c r="AD499" s="21" t="s">
        <v>15</v>
      </c>
      <c r="AE499" s="21" t="s">
        <v>15</v>
      </c>
      <c r="AF499" s="21">
        <v>1.9917</v>
      </c>
      <c r="AG499" s="21">
        <v>2.2816000000000001</v>
      </c>
      <c r="AH499" s="16" t="s">
        <v>15</v>
      </c>
      <c r="AI499" s="16" t="s">
        <v>15</v>
      </c>
      <c r="AJ499" s="16" t="s">
        <v>15</v>
      </c>
      <c r="AK499" s="16" t="s">
        <v>15</v>
      </c>
      <c r="AL499" s="16" t="s">
        <v>15</v>
      </c>
      <c r="AM499" s="16" t="s">
        <v>15</v>
      </c>
      <c r="AN499" s="16" t="s">
        <v>15</v>
      </c>
      <c r="AO499" s="16" t="s">
        <v>15</v>
      </c>
      <c r="AP499" s="16" t="s">
        <v>15</v>
      </c>
      <c r="AQ499" s="16" t="s">
        <v>15</v>
      </c>
      <c r="AR499" s="16" t="s">
        <v>15</v>
      </c>
      <c r="AS499" s="16" t="s">
        <v>15</v>
      </c>
      <c r="AT499" s="16" t="s">
        <v>15</v>
      </c>
      <c r="AU499" s="16" t="s">
        <v>15</v>
      </c>
      <c r="AV499" s="16">
        <v>12.820512820512823</v>
      </c>
      <c r="AW499" s="16">
        <v>15.625</v>
      </c>
      <c r="AX499" s="9"/>
      <c r="AY499" s="5">
        <v>1.29458761</v>
      </c>
      <c r="AZ499" s="5">
        <v>1.0599268100000001</v>
      </c>
      <c r="BA499" s="5">
        <v>1.0599268100000001</v>
      </c>
    </row>
    <row r="500" spans="1:53" x14ac:dyDescent="0.2">
      <c r="A500" t="s">
        <v>483</v>
      </c>
      <c r="B500" s="16" t="s">
        <v>15</v>
      </c>
      <c r="C500" s="16" t="s">
        <v>15</v>
      </c>
      <c r="D500" s="16" t="s">
        <v>15</v>
      </c>
      <c r="E500" s="16" t="s">
        <v>15</v>
      </c>
      <c r="F500" s="16" t="s">
        <v>15</v>
      </c>
      <c r="G500" s="16" t="s">
        <v>15</v>
      </c>
      <c r="H500" s="16" t="s">
        <v>15</v>
      </c>
      <c r="I500" s="16" t="s">
        <v>15</v>
      </c>
      <c r="J500" s="16" t="s">
        <v>15</v>
      </c>
      <c r="K500" s="16" t="s">
        <v>15</v>
      </c>
      <c r="L500" s="16" t="s">
        <v>15</v>
      </c>
      <c r="M500" s="16" t="s">
        <v>15</v>
      </c>
      <c r="N500" s="16" t="s">
        <v>15</v>
      </c>
      <c r="O500" s="16">
        <v>0.09</v>
      </c>
      <c r="P500" s="16">
        <v>0.12</v>
      </c>
      <c r="Q500" s="16">
        <v>4.4999999999999998E-2</v>
      </c>
      <c r="R500" s="21" t="s">
        <v>15</v>
      </c>
      <c r="S500" s="21" t="s">
        <v>15</v>
      </c>
      <c r="T500" s="21" t="s">
        <v>15</v>
      </c>
      <c r="U500" s="21" t="s">
        <v>15</v>
      </c>
      <c r="V500" s="21" t="s">
        <v>15</v>
      </c>
      <c r="W500" s="21" t="s">
        <v>15</v>
      </c>
      <c r="X500" s="21" t="s">
        <v>15</v>
      </c>
      <c r="Y500" s="21" t="s">
        <v>15</v>
      </c>
      <c r="Z500" s="21" t="s">
        <v>15</v>
      </c>
      <c r="AA500" s="21" t="s">
        <v>15</v>
      </c>
      <c r="AB500" s="21" t="s">
        <v>15</v>
      </c>
      <c r="AC500" s="21" t="s">
        <v>15</v>
      </c>
      <c r="AD500" s="21" t="s">
        <v>15</v>
      </c>
      <c r="AE500" s="21">
        <v>1.5066000000000002</v>
      </c>
      <c r="AF500" s="21">
        <v>1.5782</v>
      </c>
      <c r="AG500" s="21">
        <v>1.7054</v>
      </c>
      <c r="AH500" s="16" t="s">
        <v>15</v>
      </c>
      <c r="AI500" s="16" t="s">
        <v>15</v>
      </c>
      <c r="AJ500" s="16" t="s">
        <v>15</v>
      </c>
      <c r="AK500" s="16" t="s">
        <v>15</v>
      </c>
      <c r="AL500" s="16" t="s">
        <v>15</v>
      </c>
      <c r="AM500" s="16" t="s">
        <v>15</v>
      </c>
      <c r="AN500" s="16" t="s">
        <v>15</v>
      </c>
      <c r="AO500" s="16" t="s">
        <v>15</v>
      </c>
      <c r="AP500" s="16" t="s">
        <v>15</v>
      </c>
      <c r="AQ500" s="16" t="s">
        <v>15</v>
      </c>
      <c r="AR500" s="16" t="s">
        <v>15</v>
      </c>
      <c r="AS500" s="16" t="s">
        <v>15</v>
      </c>
      <c r="AT500" s="16" t="s">
        <v>15</v>
      </c>
      <c r="AU500" s="16">
        <v>64.285714285714278</v>
      </c>
      <c r="AV500" s="16">
        <v>70.588235294117638</v>
      </c>
      <c r="AW500" s="16">
        <v>75.885328836424961</v>
      </c>
      <c r="AX500" s="9"/>
      <c r="AY500" s="5">
        <v>0.51829418700000007</v>
      </c>
      <c r="AZ500" s="5">
        <v>1.00025192</v>
      </c>
      <c r="BA500" s="5">
        <v>0.95511341699999996</v>
      </c>
    </row>
    <row r="501" spans="1:53" x14ac:dyDescent="0.2">
      <c r="A501" t="s">
        <v>484</v>
      </c>
      <c r="B501" s="16" t="s">
        <v>15</v>
      </c>
      <c r="C501" s="16" t="s">
        <v>15</v>
      </c>
      <c r="D501" s="16" t="s">
        <v>15</v>
      </c>
      <c r="E501" s="16" t="s">
        <v>15</v>
      </c>
      <c r="F501" s="16" t="s">
        <v>15</v>
      </c>
      <c r="G501" s="16" t="s">
        <v>15</v>
      </c>
      <c r="H501" s="16" t="s">
        <v>15</v>
      </c>
      <c r="I501" s="16" t="s">
        <v>15</v>
      </c>
      <c r="J501" s="16" t="s">
        <v>15</v>
      </c>
      <c r="K501" s="16" t="s">
        <v>15</v>
      </c>
      <c r="L501" s="16">
        <v>2.5</v>
      </c>
      <c r="M501" s="16">
        <v>2.7</v>
      </c>
      <c r="N501" s="16">
        <v>2.5499999999999998</v>
      </c>
      <c r="O501" s="16">
        <v>1.5</v>
      </c>
      <c r="P501" s="16">
        <v>0.4</v>
      </c>
      <c r="Q501" s="16">
        <v>0.4</v>
      </c>
      <c r="R501" s="21" t="s">
        <v>15</v>
      </c>
      <c r="S501" s="21" t="s">
        <v>15</v>
      </c>
      <c r="T501" s="21" t="s">
        <v>15</v>
      </c>
      <c r="U501" s="21" t="s">
        <v>15</v>
      </c>
      <c r="V501" s="21" t="s">
        <v>15</v>
      </c>
      <c r="W501" s="21" t="s">
        <v>15</v>
      </c>
      <c r="X501" s="21" t="s">
        <v>15</v>
      </c>
      <c r="Y501" s="21">
        <v>21.412800000000001</v>
      </c>
      <c r="Z501" s="21">
        <v>5.4017999999999997</v>
      </c>
      <c r="AA501" s="21">
        <v>4.7684999999999995</v>
      </c>
      <c r="AB501" s="21">
        <v>7.2256999999999998</v>
      </c>
      <c r="AC501" s="21">
        <v>7.7729999999999997</v>
      </c>
      <c r="AD501" s="21">
        <v>7.9436999999999998</v>
      </c>
      <c r="AE501" s="21">
        <v>6.3956999999999997</v>
      </c>
      <c r="AF501" s="21">
        <v>6.1589</v>
      </c>
      <c r="AG501" s="21">
        <v>5.5793999999999997</v>
      </c>
      <c r="AH501" s="16" t="s">
        <v>15</v>
      </c>
      <c r="AI501" s="16" t="s">
        <v>15</v>
      </c>
      <c r="AJ501" s="16" t="s">
        <v>15</v>
      </c>
      <c r="AK501" s="16" t="s">
        <v>15</v>
      </c>
      <c r="AL501" s="16" t="s">
        <v>15</v>
      </c>
      <c r="AM501" s="16" t="s">
        <v>15</v>
      </c>
      <c r="AN501" s="16" t="s">
        <v>15</v>
      </c>
      <c r="AO501" s="16" t="s">
        <v>15</v>
      </c>
      <c r="AP501" s="16" t="s">
        <v>15</v>
      </c>
      <c r="AQ501" s="16" t="s">
        <v>15</v>
      </c>
      <c r="AR501" s="16">
        <v>64.267352185089976</v>
      </c>
      <c r="AS501" s="16">
        <v>89.700996677740875</v>
      </c>
      <c r="AT501" s="16">
        <v>91.72661870503596</v>
      </c>
      <c r="AU501" s="16">
        <v>136.36363636363635</v>
      </c>
      <c r="AV501" s="16">
        <v>129.03225806451616</v>
      </c>
      <c r="AW501" s="16">
        <v>-266.66666666666669</v>
      </c>
      <c r="AX501" s="9"/>
      <c r="AY501" s="5">
        <v>0.72491629099999999</v>
      </c>
      <c r="AZ501" s="5">
        <v>1.2578548599999999</v>
      </c>
      <c r="BA501" s="5">
        <v>1.00506721</v>
      </c>
    </row>
    <row r="502" spans="1:53" x14ac:dyDescent="0.2">
      <c r="A502" t="s">
        <v>485</v>
      </c>
      <c r="B502" s="16">
        <v>0.9</v>
      </c>
      <c r="C502" s="16">
        <v>1.4</v>
      </c>
      <c r="D502" s="16">
        <v>0.9</v>
      </c>
      <c r="E502" s="16">
        <v>1</v>
      </c>
      <c r="F502" s="16">
        <v>1</v>
      </c>
      <c r="G502" s="16">
        <v>0.9</v>
      </c>
      <c r="H502" s="16">
        <v>0.75</v>
      </c>
      <c r="I502" s="16">
        <v>2</v>
      </c>
      <c r="J502" s="16">
        <v>1.25</v>
      </c>
      <c r="K502" s="16">
        <v>0.75</v>
      </c>
      <c r="L502" s="16">
        <v>2.5</v>
      </c>
      <c r="M502" s="16">
        <v>2.5</v>
      </c>
      <c r="N502" s="16" t="s">
        <v>15</v>
      </c>
      <c r="O502" s="16" t="s">
        <v>15</v>
      </c>
      <c r="P502" s="16" t="s">
        <v>15</v>
      </c>
      <c r="Q502" s="16" t="s">
        <v>15</v>
      </c>
      <c r="R502" s="21">
        <v>19.676400000000001</v>
      </c>
      <c r="S502" s="21">
        <v>21.1341</v>
      </c>
      <c r="T502" s="21">
        <v>21.6493</v>
      </c>
      <c r="U502" s="21">
        <v>22.626100000000001</v>
      </c>
      <c r="V502" s="21">
        <v>23.5503</v>
      </c>
      <c r="W502" s="21">
        <v>23.791499999999999</v>
      </c>
      <c r="X502" s="21">
        <v>23.419599999999999</v>
      </c>
      <c r="Y502" s="21">
        <v>24.0242</v>
      </c>
      <c r="Z502" s="21">
        <v>37.249200000000002</v>
      </c>
      <c r="AA502" s="21">
        <v>33.751399999999997</v>
      </c>
      <c r="AB502" s="21">
        <v>32.829700000000003</v>
      </c>
      <c r="AC502" s="21">
        <v>31.6006</v>
      </c>
      <c r="AD502" s="21">
        <v>32.887099999999997</v>
      </c>
      <c r="AE502" s="21">
        <v>31.769200000000001</v>
      </c>
      <c r="AF502" s="21">
        <v>31.769200000000001</v>
      </c>
      <c r="AG502" s="21">
        <v>32.810099999999998</v>
      </c>
      <c r="AH502" s="16">
        <v>40.740573084061388</v>
      </c>
      <c r="AI502" s="16">
        <v>61.087354917532068</v>
      </c>
      <c r="AJ502" s="16">
        <v>44.378698224852073</v>
      </c>
      <c r="AK502" s="16">
        <v>51.813471502590666</v>
      </c>
      <c r="AL502" s="16">
        <v>50.761421319796952</v>
      </c>
      <c r="AM502" s="16">
        <v>72</v>
      </c>
      <c r="AN502" s="16">
        <v>141.50943396226415</v>
      </c>
      <c r="AO502" s="16">
        <v>150.37593984962405</v>
      </c>
      <c r="AP502" s="16">
        <v>69.832402234636874</v>
      </c>
      <c r="AQ502" s="16">
        <v>357.14285714285717</v>
      </c>
      <c r="AR502" s="16">
        <v>110.13215859030836</v>
      </c>
      <c r="AS502" s="16">
        <v>-201.61290322580646</v>
      </c>
      <c r="AT502" s="16" t="s">
        <v>15</v>
      </c>
      <c r="AU502" s="16" t="s">
        <v>15</v>
      </c>
      <c r="AV502" s="16" t="s">
        <v>15</v>
      </c>
      <c r="AW502" s="16" t="s">
        <v>15</v>
      </c>
      <c r="AX502" s="9"/>
      <c r="AY502" s="5">
        <v>0.57683570500000003</v>
      </c>
      <c r="AZ502" s="5">
        <v>0.60105459700000008</v>
      </c>
      <c r="BA502" s="5">
        <v>0.63833044900000002</v>
      </c>
    </row>
    <row r="503" spans="1:53" x14ac:dyDescent="0.2">
      <c r="A503" t="s">
        <v>486</v>
      </c>
      <c r="B503" s="16">
        <v>0.2833</v>
      </c>
      <c r="C503" s="16" t="s">
        <v>15</v>
      </c>
      <c r="D503" s="16">
        <v>0.19</v>
      </c>
      <c r="E503" s="16">
        <v>0.13</v>
      </c>
      <c r="F503" s="16">
        <v>0.16</v>
      </c>
      <c r="G503" s="16">
        <v>0.18</v>
      </c>
      <c r="H503" s="16">
        <v>0.3</v>
      </c>
      <c r="I503" s="16">
        <v>0.56000000000000005</v>
      </c>
      <c r="J503" s="16">
        <v>0.2</v>
      </c>
      <c r="K503" s="16">
        <v>0.56999999999999995</v>
      </c>
      <c r="L503" s="16">
        <v>0.52</v>
      </c>
      <c r="M503" s="16">
        <v>0.35</v>
      </c>
      <c r="N503" s="16">
        <v>0.27</v>
      </c>
      <c r="O503" s="16">
        <v>0.43</v>
      </c>
      <c r="P503" s="16">
        <v>0.3</v>
      </c>
      <c r="Q503" s="16">
        <v>0.37290000000000001</v>
      </c>
      <c r="R503" s="21">
        <v>4.1565000000000003</v>
      </c>
      <c r="S503" s="21">
        <v>3.7587999999999999</v>
      </c>
      <c r="T503" s="21">
        <v>4.1416000000000004</v>
      </c>
      <c r="U503" s="21">
        <v>4.1631999999999998</v>
      </c>
      <c r="V503" s="21">
        <v>4.3617999999999997</v>
      </c>
      <c r="W503" s="21">
        <v>4.5038</v>
      </c>
      <c r="X503" s="21">
        <v>4.9504000000000001</v>
      </c>
      <c r="Y503" s="21">
        <v>5.6553000000000004</v>
      </c>
      <c r="Z503" s="21">
        <v>4.9863999999999997</v>
      </c>
      <c r="AA503" s="21">
        <v>5.8243999999999998</v>
      </c>
      <c r="AB503" s="21">
        <v>6.3986000000000001</v>
      </c>
      <c r="AC503" s="21">
        <v>5.8593999999999999</v>
      </c>
      <c r="AD503" s="21">
        <v>6.1532</v>
      </c>
      <c r="AE503" s="21">
        <v>6.6444999999999999</v>
      </c>
      <c r="AF503" s="21">
        <v>6.7203999999999997</v>
      </c>
      <c r="AG503" s="21">
        <v>6.3962000000000003</v>
      </c>
      <c r="AH503" s="16">
        <v>-424.73763118440786</v>
      </c>
      <c r="AI503" s="16" t="s">
        <v>15</v>
      </c>
      <c r="AJ503" s="16">
        <v>49.634273772204814</v>
      </c>
      <c r="AK503" s="16">
        <v>52</v>
      </c>
      <c r="AL503" s="16">
        <v>61.53846153846154</v>
      </c>
      <c r="AM503" s="16">
        <v>66.666666666666657</v>
      </c>
      <c r="AN503" s="16">
        <v>46.875</v>
      </c>
      <c r="AO503" s="16">
        <v>56.000000000000007</v>
      </c>
      <c r="AP503" s="16">
        <v>125</v>
      </c>
      <c r="AQ503" s="16">
        <v>55.339805825242713</v>
      </c>
      <c r="AR503" s="16">
        <v>47.706422018348619</v>
      </c>
      <c r="AS503" s="16">
        <v>-1166.6666666666665</v>
      </c>
      <c r="AT503" s="16">
        <v>42.1875</v>
      </c>
      <c r="AU503" s="16">
        <v>67.1875</v>
      </c>
      <c r="AV503" s="16">
        <v>52.631578947368418</v>
      </c>
      <c r="AW503" s="16">
        <v>-1243.0000000000002</v>
      </c>
      <c r="AX503" s="9"/>
      <c r="AY503" s="5">
        <v>0.52467680800000005</v>
      </c>
      <c r="AZ503" s="5">
        <v>0.56642477600000007</v>
      </c>
      <c r="BA503" s="5">
        <v>0.58620833500000002</v>
      </c>
    </row>
    <row r="504" spans="1:53" x14ac:dyDescent="0.2">
      <c r="A504" t="s">
        <v>708</v>
      </c>
      <c r="B504" s="16" t="s">
        <v>15</v>
      </c>
      <c r="C504" s="16" t="s">
        <v>15</v>
      </c>
      <c r="D504" s="16" t="s">
        <v>15</v>
      </c>
      <c r="E504" s="16" t="s">
        <v>15</v>
      </c>
      <c r="F504" s="16" t="s">
        <v>15</v>
      </c>
      <c r="G504" s="16" t="s">
        <v>15</v>
      </c>
      <c r="H504" s="16" t="s">
        <v>15</v>
      </c>
      <c r="I504" s="16" t="s">
        <v>15</v>
      </c>
      <c r="J504" s="16" t="s">
        <v>15</v>
      </c>
      <c r="K504" s="16" t="s">
        <v>15</v>
      </c>
      <c r="L504" s="16" t="s">
        <v>15</v>
      </c>
      <c r="M504" s="16" t="s">
        <v>15</v>
      </c>
      <c r="N504" s="16" t="s">
        <v>15</v>
      </c>
      <c r="O504" s="16" t="s">
        <v>15</v>
      </c>
      <c r="P504" s="16" t="s">
        <v>15</v>
      </c>
      <c r="Q504" s="16" t="s">
        <v>15</v>
      </c>
      <c r="R504" s="21" t="s">
        <v>15</v>
      </c>
      <c r="S504" s="21" t="s">
        <v>15</v>
      </c>
      <c r="T504" s="21" t="s">
        <v>15</v>
      </c>
      <c r="U504" s="21" t="s">
        <v>15</v>
      </c>
      <c r="V504" s="21" t="s">
        <v>15</v>
      </c>
      <c r="W504" s="21" t="s">
        <v>15</v>
      </c>
      <c r="X504" s="21" t="s">
        <v>15</v>
      </c>
      <c r="Y504" s="21" t="s">
        <v>15</v>
      </c>
      <c r="Z504" s="21" t="s">
        <v>15</v>
      </c>
      <c r="AA504" s="21" t="s">
        <v>15</v>
      </c>
      <c r="AB504" s="21" t="s">
        <v>15</v>
      </c>
      <c r="AC504" s="21" t="s">
        <v>15</v>
      </c>
      <c r="AD504" s="21" t="s">
        <v>15</v>
      </c>
      <c r="AE504" s="21" t="s">
        <v>15</v>
      </c>
      <c r="AF504" s="21" t="s">
        <v>15</v>
      </c>
      <c r="AG504" s="21">
        <v>3.5876999999999999</v>
      </c>
      <c r="AH504" s="16" t="s">
        <v>15</v>
      </c>
      <c r="AI504" s="16" t="s">
        <v>15</v>
      </c>
      <c r="AJ504" s="16" t="s">
        <v>15</v>
      </c>
      <c r="AK504" s="16" t="s">
        <v>15</v>
      </c>
      <c r="AL504" s="16" t="s">
        <v>15</v>
      </c>
      <c r="AM504" s="16" t="s">
        <v>15</v>
      </c>
      <c r="AN504" s="16" t="s">
        <v>15</v>
      </c>
      <c r="AO504" s="16" t="s">
        <v>15</v>
      </c>
      <c r="AP504" s="16" t="s">
        <v>15</v>
      </c>
      <c r="AQ504" s="16" t="s">
        <v>15</v>
      </c>
      <c r="AR504" s="16" t="s">
        <v>15</v>
      </c>
      <c r="AS504" s="16" t="s">
        <v>15</v>
      </c>
      <c r="AT504" s="16" t="s">
        <v>15</v>
      </c>
      <c r="AU504" s="16" t="s">
        <v>15</v>
      </c>
      <c r="AV504" s="16" t="s">
        <v>15</v>
      </c>
      <c r="AW504" s="16" t="s">
        <v>15</v>
      </c>
      <c r="AX504" s="9"/>
      <c r="AY504" s="5">
        <v>0.97568610200000006</v>
      </c>
      <c r="AZ504" s="5">
        <v>0.97568610200000006</v>
      </c>
      <c r="BA504" s="5">
        <v>0.97568610200000006</v>
      </c>
    </row>
    <row r="505" spans="1:53" x14ac:dyDescent="0.2">
      <c r="A505" t="s">
        <v>487</v>
      </c>
      <c r="B505" s="16" t="s">
        <v>15</v>
      </c>
      <c r="C505" s="16" t="s">
        <v>15</v>
      </c>
      <c r="D505" s="16" t="s">
        <v>15</v>
      </c>
      <c r="E505" s="16" t="s">
        <v>15</v>
      </c>
      <c r="F505" s="16">
        <v>0.31509999999999999</v>
      </c>
      <c r="G505" s="16">
        <v>0.22509999999999999</v>
      </c>
      <c r="H505" s="16">
        <v>8.1000000000000003E-2</v>
      </c>
      <c r="I505" s="16">
        <v>7.4999999999999997E-2</v>
      </c>
      <c r="J505" s="16">
        <v>0.26</v>
      </c>
      <c r="K505" s="16">
        <v>0.26</v>
      </c>
      <c r="L505" s="16">
        <v>0.36</v>
      </c>
      <c r="M505" s="16">
        <v>0.38</v>
      </c>
      <c r="N505" s="16">
        <v>0.26</v>
      </c>
      <c r="O505" s="16">
        <v>0.16</v>
      </c>
      <c r="P505" s="16">
        <v>0.22</v>
      </c>
      <c r="Q505" s="16">
        <v>0.16500000000000001</v>
      </c>
      <c r="R505" s="21">
        <v>0.18629999999999999</v>
      </c>
      <c r="S505" s="21">
        <v>0.43130000000000002</v>
      </c>
      <c r="T505" s="21">
        <v>0.97740000000000005</v>
      </c>
      <c r="U505" s="21">
        <v>1.5432999999999999</v>
      </c>
      <c r="V505" s="21">
        <v>2.1555</v>
      </c>
      <c r="W505" s="21">
        <v>2.2869000000000002</v>
      </c>
      <c r="X505" s="21">
        <v>2.7768999999999999</v>
      </c>
      <c r="Y505" s="21">
        <v>2.3142</v>
      </c>
      <c r="Z505" s="21">
        <v>2.7473999999999998</v>
      </c>
      <c r="AA505" s="21">
        <v>2.9272</v>
      </c>
      <c r="AB505" s="21">
        <v>3.4176000000000002</v>
      </c>
      <c r="AC505" s="21">
        <v>3.8205</v>
      </c>
      <c r="AD505" s="21">
        <v>3.9435000000000002</v>
      </c>
      <c r="AE505" s="21">
        <v>3.9956</v>
      </c>
      <c r="AF505" s="21">
        <v>4.2765000000000004</v>
      </c>
      <c r="AG505" s="21">
        <v>4.3682999999999996</v>
      </c>
      <c r="AH505" s="16" t="s">
        <v>15</v>
      </c>
      <c r="AI505" s="16" t="s">
        <v>15</v>
      </c>
      <c r="AJ505" s="16" t="s">
        <v>15</v>
      </c>
      <c r="AK505" s="16" t="s">
        <v>15</v>
      </c>
      <c r="AL505" s="16">
        <v>48.447109471094713</v>
      </c>
      <c r="AM505" s="16">
        <v>50.178332590280874</v>
      </c>
      <c r="AN505" s="16">
        <v>11.306532663316583</v>
      </c>
      <c r="AO505" s="16">
        <v>39.893617021276597</v>
      </c>
      <c r="AP505" s="16">
        <v>49.713193116634798</v>
      </c>
      <c r="AQ505" s="16">
        <v>53.497942386831276</v>
      </c>
      <c r="AR505" s="16">
        <v>49.655172413793103</v>
      </c>
      <c r="AS505" s="16">
        <v>49.286640726329438</v>
      </c>
      <c r="AT505" s="16">
        <v>51.181102362204726</v>
      </c>
      <c r="AU505" s="16">
        <v>51.779935275080916</v>
      </c>
      <c r="AV505" s="16">
        <v>50.691244239631338</v>
      </c>
      <c r="AW505" s="16">
        <v>52.698818268923674</v>
      </c>
      <c r="AX505" s="9"/>
      <c r="AY505" s="5">
        <v>0.59624788299999998</v>
      </c>
      <c r="AZ505" s="5">
        <v>0.71869654700000007</v>
      </c>
      <c r="BA505" s="5">
        <v>0.66360398799999998</v>
      </c>
    </row>
    <row r="506" spans="1:53" x14ac:dyDescent="0.2">
      <c r="A506" t="s">
        <v>488</v>
      </c>
      <c r="B506" s="16">
        <v>6.6100000000000006E-2</v>
      </c>
      <c r="C506" s="16">
        <v>9.9199999999999997E-2</v>
      </c>
      <c r="D506" s="16">
        <v>0.14050000000000001</v>
      </c>
      <c r="E506" s="16">
        <v>1.1599999999999999E-2</v>
      </c>
      <c r="F506" s="16">
        <v>1.1599999999999999E-2</v>
      </c>
      <c r="G506" s="16" t="s">
        <v>15</v>
      </c>
      <c r="H506" s="16" t="s">
        <v>15</v>
      </c>
      <c r="I506" s="16" t="s">
        <v>15</v>
      </c>
      <c r="J506" s="16">
        <v>0.13220000000000001</v>
      </c>
      <c r="K506" s="16">
        <v>6.1000000000000004E-3</v>
      </c>
      <c r="L506" s="16">
        <v>8.8000000000000005E-3</v>
      </c>
      <c r="M506" s="16">
        <v>1.38E-2</v>
      </c>
      <c r="N506" s="16">
        <v>2.4799999999999999E-2</v>
      </c>
      <c r="O506" s="16">
        <v>9.1000000000000004E-3</v>
      </c>
      <c r="P506" s="16">
        <v>1.01E-2</v>
      </c>
      <c r="Q506" s="16" t="s">
        <v>15</v>
      </c>
      <c r="R506" s="21">
        <v>1.4186000000000001</v>
      </c>
      <c r="S506" s="21">
        <v>1.4469000000000001</v>
      </c>
      <c r="T506" s="21">
        <v>1.4476</v>
      </c>
      <c r="U506" s="21">
        <v>1.4901</v>
      </c>
      <c r="V506" s="21">
        <v>1.4634</v>
      </c>
      <c r="W506" s="21">
        <v>1.4208000000000001</v>
      </c>
      <c r="X506" s="21">
        <v>1.468</v>
      </c>
      <c r="Y506" s="21">
        <v>1.5183</v>
      </c>
      <c r="Z506" s="21">
        <v>2.7726999999999999</v>
      </c>
      <c r="AA506" s="21">
        <v>3.9466999999999999</v>
      </c>
      <c r="AB506" s="21">
        <v>3.4074999999999998</v>
      </c>
      <c r="AC506" s="21">
        <v>3.1602000000000001</v>
      </c>
      <c r="AD506" s="21">
        <v>3.5855999999999999</v>
      </c>
      <c r="AE506" s="21">
        <v>4.4046000000000003</v>
      </c>
      <c r="AF506" s="21">
        <v>4.1150000000000002</v>
      </c>
      <c r="AG506" s="21">
        <v>4.9420999999999999</v>
      </c>
      <c r="AH506" s="16">
        <v>79.638554216867476</v>
      </c>
      <c r="AI506" s="16">
        <v>107.12742980561553</v>
      </c>
      <c r="AJ506" s="16">
        <v>92.617007251153609</v>
      </c>
      <c r="AK506" s="16">
        <v>8.7283671933784799</v>
      </c>
      <c r="AL506" s="16">
        <v>8.3573487031700289</v>
      </c>
      <c r="AM506" s="16" t="s">
        <v>15</v>
      </c>
      <c r="AN506" s="16" t="s">
        <v>15</v>
      </c>
      <c r="AO506" s="16" t="s">
        <v>15</v>
      </c>
      <c r="AP506" s="16">
        <v>90.859106529209626</v>
      </c>
      <c r="AQ506" s="16">
        <v>0.52722558340535874</v>
      </c>
      <c r="AR506" s="16">
        <v>-2.1961567257299728</v>
      </c>
      <c r="AS506" s="16">
        <v>-5.7983193277310923</v>
      </c>
      <c r="AT506" s="16">
        <v>4.1680672268907566</v>
      </c>
      <c r="AU506" s="16">
        <v>-6.4768683274021353</v>
      </c>
      <c r="AV506" s="16">
        <v>-3.5841022001419449</v>
      </c>
      <c r="AW506" s="16" t="s">
        <v>15</v>
      </c>
      <c r="AX506" s="9"/>
      <c r="AY506" s="5">
        <v>0.610743802</v>
      </c>
      <c r="AZ506" s="5">
        <v>1.0286130200000001</v>
      </c>
      <c r="BA506" s="5">
        <v>0.89957711699999998</v>
      </c>
    </row>
    <row r="507" spans="1:53" x14ac:dyDescent="0.2">
      <c r="A507" t="s">
        <v>489</v>
      </c>
      <c r="B507" s="16">
        <v>0.15620000000000001</v>
      </c>
      <c r="C507" s="16">
        <v>0.1174</v>
      </c>
      <c r="D507" s="16">
        <v>0.28170000000000001</v>
      </c>
      <c r="E507" s="16">
        <v>4.82E-2</v>
      </c>
      <c r="F507" s="16">
        <v>0.28910000000000002</v>
      </c>
      <c r="G507" s="16">
        <v>0.19270000000000001</v>
      </c>
      <c r="H507" s="16">
        <v>0.19270000000000001</v>
      </c>
      <c r="I507" s="16">
        <v>0.57809999999999995</v>
      </c>
      <c r="J507" s="16">
        <v>1.2043999999999999</v>
      </c>
      <c r="K507" s="16">
        <v>1.2043999999999999</v>
      </c>
      <c r="L507" s="16">
        <v>0.48180000000000001</v>
      </c>
      <c r="M507" s="16">
        <v>0.62629999999999997</v>
      </c>
      <c r="N507" s="16">
        <v>0.38540000000000002</v>
      </c>
      <c r="O507" s="16" t="s">
        <v>15</v>
      </c>
      <c r="P507" s="16">
        <v>0.38540000000000002</v>
      </c>
      <c r="Q507" s="16">
        <v>0.4</v>
      </c>
      <c r="R507" s="21">
        <v>3.9510999999999998</v>
      </c>
      <c r="S507" s="21">
        <v>3.7563</v>
      </c>
      <c r="T507" s="21">
        <v>4.5061</v>
      </c>
      <c r="U507" s="21">
        <v>3.7147000000000001</v>
      </c>
      <c r="V507" s="21">
        <v>3.9988999999999999</v>
      </c>
      <c r="W507" s="21">
        <v>3.8473000000000002</v>
      </c>
      <c r="X507" s="21">
        <v>5.2161</v>
      </c>
      <c r="Y507" s="21">
        <v>7.0651999999999999</v>
      </c>
      <c r="Z507" s="21">
        <v>9.9718999999999998</v>
      </c>
      <c r="AA507" s="21">
        <v>13.502000000000001</v>
      </c>
      <c r="AB507" s="21">
        <v>14.1911</v>
      </c>
      <c r="AC507" s="21">
        <v>14.982200000000001</v>
      </c>
      <c r="AD507" s="21">
        <v>15.4255</v>
      </c>
      <c r="AE507" s="21">
        <v>15.9885</v>
      </c>
      <c r="AF507" s="21">
        <v>14.9406</v>
      </c>
      <c r="AG507" s="21">
        <v>14.914099999999999</v>
      </c>
      <c r="AH507" s="16">
        <v>34.390136503742845</v>
      </c>
      <c r="AI507" s="16">
        <v>43.481481481481481</v>
      </c>
      <c r="AJ507" s="16">
        <v>31.956891661939878</v>
      </c>
      <c r="AK507" s="16">
        <v>-23.592755751346058</v>
      </c>
      <c r="AL507" s="16">
        <v>51.551355206847369</v>
      </c>
      <c r="AM507" s="16">
        <v>185.11047070124883</v>
      </c>
      <c r="AN507" s="16">
        <v>32.359361880772461</v>
      </c>
      <c r="AO507" s="16">
        <v>28.010078007655409</v>
      </c>
      <c r="AP507" s="16">
        <v>32.722036569130871</v>
      </c>
      <c r="AQ507" s="16">
        <v>120.18760602734258</v>
      </c>
      <c r="AR507" s="16">
        <v>46.300211416490491</v>
      </c>
      <c r="AS507" s="16">
        <v>45.775471422306673</v>
      </c>
      <c r="AT507" s="16">
        <v>49.378603459320949</v>
      </c>
      <c r="AU507" s="16" t="s">
        <v>15</v>
      </c>
      <c r="AV507" s="16">
        <v>-67.79243623570801</v>
      </c>
      <c r="AW507" s="16">
        <v>-38.095238095238095</v>
      </c>
      <c r="AX507" s="9"/>
      <c r="AY507" s="5">
        <v>1.07426347</v>
      </c>
      <c r="AZ507" s="5">
        <v>1.2576766400000001</v>
      </c>
      <c r="BA507" s="5">
        <v>1.0401577900000001</v>
      </c>
    </row>
    <row r="508" spans="1:53" x14ac:dyDescent="0.2">
      <c r="A508" t="s">
        <v>490</v>
      </c>
      <c r="B508" s="16">
        <v>2.1</v>
      </c>
      <c r="C508" s="16">
        <v>3.25</v>
      </c>
      <c r="D508" s="16">
        <v>3.75</v>
      </c>
      <c r="E508" s="16">
        <v>4.5999999999999996</v>
      </c>
      <c r="F508" s="16">
        <v>4.8499999999999996</v>
      </c>
      <c r="G508" s="16">
        <v>5.3</v>
      </c>
      <c r="H508" s="16">
        <v>5</v>
      </c>
      <c r="I508" s="16">
        <v>5</v>
      </c>
      <c r="J508" s="16">
        <v>6.5</v>
      </c>
      <c r="K508" s="16">
        <v>3</v>
      </c>
      <c r="L508" s="16">
        <v>6.75</v>
      </c>
      <c r="M508" s="16">
        <v>6</v>
      </c>
      <c r="N508" s="16">
        <v>4.8</v>
      </c>
      <c r="O508" s="16">
        <v>5</v>
      </c>
      <c r="P508" s="16">
        <v>5</v>
      </c>
      <c r="Q508" s="16">
        <v>7</v>
      </c>
      <c r="R508" s="21">
        <v>29.313700000000001</v>
      </c>
      <c r="S508" s="21">
        <v>37.239400000000003</v>
      </c>
      <c r="T508" s="21">
        <v>46.387099999999997</v>
      </c>
      <c r="U508" s="21">
        <v>56.548200000000001</v>
      </c>
      <c r="V508" s="21">
        <v>66.980500000000006</v>
      </c>
      <c r="W508" s="21">
        <v>79.068200000000004</v>
      </c>
      <c r="X508" s="21">
        <v>88.204300000000003</v>
      </c>
      <c r="Y508" s="21">
        <v>94.771100000000004</v>
      </c>
      <c r="Z508" s="21">
        <v>107.54170000000001</v>
      </c>
      <c r="AA508" s="21">
        <v>110.88500000000001</v>
      </c>
      <c r="AB508" s="21">
        <v>128.35990000000001</v>
      </c>
      <c r="AC508" s="21">
        <v>141.36160000000001</v>
      </c>
      <c r="AD508" s="21">
        <v>150.5949</v>
      </c>
      <c r="AE508" s="21">
        <v>163.23580000000001</v>
      </c>
      <c r="AF508" s="21">
        <v>174.1139</v>
      </c>
      <c r="AG508" s="21">
        <v>189.64279999999999</v>
      </c>
      <c r="AH508" s="16">
        <v>33.306899286280732</v>
      </c>
      <c r="AI508" s="16">
        <v>32.597793380140423</v>
      </c>
      <c r="AJ508" s="16">
        <v>33.127208480565365</v>
      </c>
      <c r="AK508" s="16">
        <v>33.045977011494251</v>
      </c>
      <c r="AL508" s="16">
        <v>32.26879574184963</v>
      </c>
      <c r="AM508" s="16">
        <v>31.342400946185688</v>
      </c>
      <c r="AN508" s="16">
        <v>34.554250172771248</v>
      </c>
      <c r="AO508" s="16">
        <v>40</v>
      </c>
      <c r="AP508" s="16">
        <v>34.889962426194309</v>
      </c>
      <c r="AQ508" s="16">
        <v>31.645569620253163</v>
      </c>
      <c r="AR508" s="16">
        <v>32.188841201716741</v>
      </c>
      <c r="AS508" s="16">
        <v>30.911901081916536</v>
      </c>
      <c r="AT508" s="16">
        <v>31.767041694242227</v>
      </c>
      <c r="AU508" s="16">
        <v>29.394473838918277</v>
      </c>
      <c r="AV508" s="16">
        <v>30.15681544028951</v>
      </c>
      <c r="AW508" s="16">
        <v>32.332563510392617</v>
      </c>
      <c r="AX508" s="9"/>
      <c r="AY508" s="5">
        <v>0.52153584799999997</v>
      </c>
      <c r="AZ508" s="5">
        <v>0.53467809899999996</v>
      </c>
      <c r="BA508" s="5">
        <v>0.49027445200000003</v>
      </c>
    </row>
    <row r="509" spans="1:53" x14ac:dyDescent="0.2">
      <c r="A509" t="s">
        <v>491</v>
      </c>
      <c r="B509" s="16" t="s">
        <v>15</v>
      </c>
      <c r="C509" s="16" t="s">
        <v>15</v>
      </c>
      <c r="D509" s="16" t="s">
        <v>15</v>
      </c>
      <c r="E509" s="16" t="s">
        <v>15</v>
      </c>
      <c r="F509" s="16" t="s">
        <v>15</v>
      </c>
      <c r="G509" s="16" t="s">
        <v>15</v>
      </c>
      <c r="H509" s="16">
        <v>1.7299999999999999E-2</v>
      </c>
      <c r="I509" s="16">
        <v>5.45E-2</v>
      </c>
      <c r="J509" s="16">
        <v>2.5899999999999999E-2</v>
      </c>
      <c r="K509" s="16" t="s">
        <v>15</v>
      </c>
      <c r="L509" s="16" t="s">
        <v>15</v>
      </c>
      <c r="M509" s="16" t="s">
        <v>15</v>
      </c>
      <c r="N509" s="16" t="s">
        <v>15</v>
      </c>
      <c r="O509" s="16" t="s">
        <v>15</v>
      </c>
      <c r="P509" s="16" t="s">
        <v>15</v>
      </c>
      <c r="Q509" s="16" t="s">
        <v>15</v>
      </c>
      <c r="R509" s="21">
        <v>-2.1905999999999999</v>
      </c>
      <c r="S509" s="21">
        <v>-1.4107000000000001</v>
      </c>
      <c r="T509" s="21">
        <v>0.3821</v>
      </c>
      <c r="U509" s="21">
        <v>1.4677</v>
      </c>
      <c r="V509" s="21">
        <v>1.4508000000000001</v>
      </c>
      <c r="W509" s="21">
        <v>1.4659</v>
      </c>
      <c r="X509" s="21">
        <v>2.2330999999999999</v>
      </c>
      <c r="Y509" s="21">
        <v>2.4855</v>
      </c>
      <c r="Z509" s="21">
        <v>2.1858</v>
      </c>
      <c r="AA509" s="21">
        <v>1.7835999999999999</v>
      </c>
      <c r="AB509" s="21">
        <v>1.8714</v>
      </c>
      <c r="AC509" s="21">
        <v>1.857</v>
      </c>
      <c r="AD509" s="21">
        <v>1.3431</v>
      </c>
      <c r="AE509" s="21">
        <v>0.1469</v>
      </c>
      <c r="AF509" s="21">
        <v>-0.27050000000000002</v>
      </c>
      <c r="AG509" s="21">
        <v>2.0825</v>
      </c>
      <c r="AH509" s="16" t="s">
        <v>15</v>
      </c>
      <c r="AI509" s="16" t="s">
        <v>15</v>
      </c>
      <c r="AJ509" s="16" t="s">
        <v>15</v>
      </c>
      <c r="AK509" s="16" t="s">
        <v>15</v>
      </c>
      <c r="AL509" s="16" t="s">
        <v>15</v>
      </c>
      <c r="AM509" s="16" t="s">
        <v>15</v>
      </c>
      <c r="AN509" s="16">
        <v>50</v>
      </c>
      <c r="AO509" s="16">
        <v>70.051413881748076</v>
      </c>
      <c r="AP509" s="16">
        <v>74.855491329479776</v>
      </c>
      <c r="AQ509" s="16" t="s">
        <v>15</v>
      </c>
      <c r="AR509" s="16" t="s">
        <v>15</v>
      </c>
      <c r="AS509" s="16" t="s">
        <v>15</v>
      </c>
      <c r="AT509" s="16" t="s">
        <v>15</v>
      </c>
      <c r="AU509" s="16" t="s">
        <v>15</v>
      </c>
      <c r="AV509" s="16" t="s">
        <v>15</v>
      </c>
      <c r="AW509" s="16" t="s">
        <v>15</v>
      </c>
      <c r="AX509" s="9"/>
      <c r="AY509" s="5">
        <v>0.76354969699999997</v>
      </c>
      <c r="AZ509" s="5">
        <v>1.03663493</v>
      </c>
      <c r="BA509" s="5">
        <v>0.93940138100000015</v>
      </c>
    </row>
    <row r="510" spans="1:53" x14ac:dyDescent="0.2">
      <c r="A510" t="s">
        <v>492</v>
      </c>
      <c r="B510" s="16" t="s">
        <v>15</v>
      </c>
      <c r="C510" s="16">
        <v>0.23330000000000001</v>
      </c>
      <c r="D510" s="16">
        <v>4.6699999999999998E-2</v>
      </c>
      <c r="E510" s="16">
        <v>0.1789</v>
      </c>
      <c r="F510" s="16" t="s">
        <v>15</v>
      </c>
      <c r="G510" s="16" t="s">
        <v>15</v>
      </c>
      <c r="H510" s="16" t="s">
        <v>15</v>
      </c>
      <c r="I510" s="16">
        <v>0.1011</v>
      </c>
      <c r="J510" s="16">
        <v>0.1711</v>
      </c>
      <c r="K510" s="16">
        <v>0.1711</v>
      </c>
      <c r="L510" s="16">
        <v>0.1711</v>
      </c>
      <c r="M510" s="16" t="s">
        <v>15</v>
      </c>
      <c r="N510" s="16" t="s">
        <v>15</v>
      </c>
      <c r="O510" s="16" t="s">
        <v>15</v>
      </c>
      <c r="P510" s="16" t="s">
        <v>15</v>
      </c>
      <c r="Q510" s="16" t="s">
        <v>15</v>
      </c>
      <c r="R510" s="21">
        <v>2.2170999999999998</v>
      </c>
      <c r="S510" s="21">
        <v>2.4081999999999999</v>
      </c>
      <c r="T510" s="21">
        <v>2.3359000000000001</v>
      </c>
      <c r="U510" s="21">
        <v>3.0331999999999999</v>
      </c>
      <c r="V510" s="21">
        <v>2.4927000000000001</v>
      </c>
      <c r="W510" s="21">
        <v>2.4866000000000001</v>
      </c>
      <c r="X510" s="21">
        <v>2.7930999999999999</v>
      </c>
      <c r="Y510" s="21">
        <v>2.8637000000000001</v>
      </c>
      <c r="Z510" s="21">
        <v>2.9386999999999999</v>
      </c>
      <c r="AA510" s="21">
        <v>3.6945999999999999</v>
      </c>
      <c r="AB510" s="21">
        <v>3.8881000000000001</v>
      </c>
      <c r="AC510" s="21">
        <v>4.9752999999999998</v>
      </c>
      <c r="AD510" s="21">
        <v>5.4756</v>
      </c>
      <c r="AE510" s="21">
        <v>6.0925000000000002</v>
      </c>
      <c r="AF510" s="21">
        <v>6.7881999999999998</v>
      </c>
      <c r="AG510" s="21">
        <v>6.0426000000000002</v>
      </c>
      <c r="AH510" s="16" t="s">
        <v>15</v>
      </c>
      <c r="AI510" s="16">
        <v>44.770677413164464</v>
      </c>
      <c r="AJ510" s="16">
        <v>49.209694415173864</v>
      </c>
      <c r="AK510" s="16">
        <v>50</v>
      </c>
      <c r="AL510" s="16" t="s">
        <v>15</v>
      </c>
      <c r="AM510" s="16" t="s">
        <v>15</v>
      </c>
      <c r="AN510" s="16" t="s">
        <v>15</v>
      </c>
      <c r="AO510" s="16">
        <v>101.2012012012012</v>
      </c>
      <c r="AP510" s="16">
        <v>58.797250859106533</v>
      </c>
      <c r="AQ510" s="16">
        <v>57.765023632680624</v>
      </c>
      <c r="AR510" s="16">
        <v>30.619183965640662</v>
      </c>
      <c r="AS510" s="16" t="s">
        <v>15</v>
      </c>
      <c r="AT510" s="16" t="s">
        <v>15</v>
      </c>
      <c r="AU510" s="16" t="s">
        <v>15</v>
      </c>
      <c r="AV510" s="16" t="s">
        <v>15</v>
      </c>
      <c r="AW510" s="16" t="s">
        <v>15</v>
      </c>
      <c r="AX510" s="9"/>
      <c r="AY510" s="5">
        <v>0.89884614699999998</v>
      </c>
      <c r="AZ510" s="5">
        <v>1.0489066499999999</v>
      </c>
      <c r="BA510" s="5">
        <v>1.01231125</v>
      </c>
    </row>
    <row r="511" spans="1:53" x14ac:dyDescent="0.2">
      <c r="A511" t="s">
        <v>493</v>
      </c>
      <c r="B511" s="16" t="s">
        <v>15</v>
      </c>
      <c r="C511" s="16" t="s">
        <v>15</v>
      </c>
      <c r="D511" s="16" t="s">
        <v>15</v>
      </c>
      <c r="E511" s="16" t="s">
        <v>15</v>
      </c>
      <c r="F511" s="16">
        <v>1.06E-2</v>
      </c>
      <c r="G511" s="16" t="s">
        <v>15</v>
      </c>
      <c r="H511" s="16">
        <v>0.5091</v>
      </c>
      <c r="I511" s="16">
        <v>0.53029999999999999</v>
      </c>
      <c r="J511" s="16">
        <v>0.83409999999999995</v>
      </c>
      <c r="K511" s="16" t="s">
        <v>15</v>
      </c>
      <c r="L511" s="16">
        <v>1.8200000000000001E-2</v>
      </c>
      <c r="M511" s="16">
        <v>0.2273</v>
      </c>
      <c r="N511" s="16">
        <v>0.40910000000000002</v>
      </c>
      <c r="O511" s="16">
        <v>0.37</v>
      </c>
      <c r="P511" s="16">
        <v>0.39</v>
      </c>
      <c r="Q511" s="16" t="s">
        <v>15</v>
      </c>
      <c r="R511" s="21">
        <v>0.36220000000000002</v>
      </c>
      <c r="S511" s="21">
        <v>0.42459999999999998</v>
      </c>
      <c r="T511" s="21">
        <v>0.3831</v>
      </c>
      <c r="U511" s="21">
        <v>0.50819999999999999</v>
      </c>
      <c r="V511" s="21">
        <v>0.71530000000000005</v>
      </c>
      <c r="W511" s="21">
        <v>0.69899999999999995</v>
      </c>
      <c r="X511" s="21">
        <v>1.4984</v>
      </c>
      <c r="Y511" s="21">
        <v>1.6600000000000001</v>
      </c>
      <c r="Z511" s="21">
        <v>2.0263</v>
      </c>
      <c r="AA511" s="21">
        <v>1.9377</v>
      </c>
      <c r="AB511" s="21">
        <v>2.7292000000000001</v>
      </c>
      <c r="AC511" s="21">
        <v>3.637</v>
      </c>
      <c r="AD511" s="21">
        <v>4.9500999999999999</v>
      </c>
      <c r="AE511" s="21">
        <v>6.0885999999999996</v>
      </c>
      <c r="AF511" s="21">
        <v>6.5724</v>
      </c>
      <c r="AG511" s="21">
        <v>4.6475999999999997</v>
      </c>
      <c r="AH511" s="16" t="s">
        <v>15</v>
      </c>
      <c r="AI511" s="16" t="s">
        <v>15</v>
      </c>
      <c r="AJ511" s="16" t="s">
        <v>15</v>
      </c>
      <c r="AK511" s="16" t="s">
        <v>15</v>
      </c>
      <c r="AL511" s="16">
        <v>5.0986050986050993</v>
      </c>
      <c r="AM511" s="16" t="s">
        <v>15</v>
      </c>
      <c r="AN511" s="16">
        <v>60.456002850017818</v>
      </c>
      <c r="AO511" s="16">
        <v>52.966440271673989</v>
      </c>
      <c r="AP511" s="16">
        <v>64.61383530869935</v>
      </c>
      <c r="AQ511" s="16" t="s">
        <v>15</v>
      </c>
      <c r="AR511" s="16">
        <v>2.8296019900497518</v>
      </c>
      <c r="AS511" s="16">
        <v>19.336452573373034</v>
      </c>
      <c r="AT511" s="16">
        <v>25.30932937391735</v>
      </c>
      <c r="AU511" s="16">
        <v>23.16844082654978</v>
      </c>
      <c r="AV511" s="16">
        <v>46.428571428571431</v>
      </c>
      <c r="AW511" s="16" t="s">
        <v>15</v>
      </c>
      <c r="AX511" s="9"/>
      <c r="AY511" s="5">
        <v>0.92237339799999996</v>
      </c>
      <c r="AZ511" s="5">
        <v>1.31770261</v>
      </c>
      <c r="BA511" s="5">
        <v>1.2913515099999999</v>
      </c>
    </row>
    <row r="512" spans="1:53" x14ac:dyDescent="0.2">
      <c r="A512" t="s">
        <v>494</v>
      </c>
      <c r="B512" s="16">
        <v>1.25</v>
      </c>
      <c r="C512" s="16">
        <v>1.25</v>
      </c>
      <c r="D512" s="16">
        <v>1.25</v>
      </c>
      <c r="E512" s="16">
        <v>1.25</v>
      </c>
      <c r="F512" s="16">
        <v>1.25</v>
      </c>
      <c r="G512" s="16">
        <v>1.25</v>
      </c>
      <c r="H512" s="16">
        <v>1</v>
      </c>
      <c r="I512" s="16">
        <v>1.5</v>
      </c>
      <c r="J512" s="16">
        <v>1.5</v>
      </c>
      <c r="K512" s="16">
        <v>1.75</v>
      </c>
      <c r="L512" s="16">
        <v>1.5</v>
      </c>
      <c r="M512" s="16">
        <v>2</v>
      </c>
      <c r="N512" s="16">
        <v>1.75</v>
      </c>
      <c r="O512" s="16">
        <v>1.5</v>
      </c>
      <c r="P512" s="16" t="s">
        <v>15</v>
      </c>
      <c r="Q512" s="16" t="s">
        <v>15</v>
      </c>
      <c r="R512" s="21">
        <v>43.438000000000002</v>
      </c>
      <c r="S512" s="21">
        <v>43.321399999999997</v>
      </c>
      <c r="T512" s="21">
        <v>43.099299999999999</v>
      </c>
      <c r="U512" s="21">
        <v>46.774500000000003</v>
      </c>
      <c r="V512" s="21">
        <v>46.6402</v>
      </c>
      <c r="W512" s="21">
        <v>46.893099999999997</v>
      </c>
      <c r="X512" s="21">
        <v>45.702399999999997</v>
      </c>
      <c r="Y512" s="21">
        <v>44.940199999999997</v>
      </c>
      <c r="Z512" s="21">
        <v>48.194699999999997</v>
      </c>
      <c r="AA512" s="21">
        <v>51.360999999999997</v>
      </c>
      <c r="AB512" s="21">
        <v>55.875</v>
      </c>
      <c r="AC512" s="21">
        <v>59.954500000000003</v>
      </c>
      <c r="AD512" s="21">
        <v>61.325200000000002</v>
      </c>
      <c r="AE512" s="21">
        <v>63.762900000000002</v>
      </c>
      <c r="AF512" s="21">
        <v>65.761600000000001</v>
      </c>
      <c r="AG512" s="21">
        <v>68.552499999999995</v>
      </c>
      <c r="AH512" s="16">
        <v>36.786344908769863</v>
      </c>
      <c r="AI512" s="16">
        <v>37.091988130563799</v>
      </c>
      <c r="AJ512" s="16">
        <v>85.440874914559117</v>
      </c>
      <c r="AK512" s="16">
        <v>42.372881355932201</v>
      </c>
      <c r="AL512" s="16">
        <v>30.193236714975846</v>
      </c>
      <c r="AM512" s="16">
        <v>65.789473684210535</v>
      </c>
      <c r="AN512" s="16">
        <v>103.09278350515466</v>
      </c>
      <c r="AO512" s="16">
        <v>44.247787610619469</v>
      </c>
      <c r="AP512" s="16">
        <v>24</v>
      </c>
      <c r="AQ512" s="16">
        <v>68.627450980392155</v>
      </c>
      <c r="AR512" s="16">
        <v>35.97122302158273</v>
      </c>
      <c r="AS512" s="16">
        <v>61.728395061728392</v>
      </c>
      <c r="AT512" s="16">
        <v>50.578034682080933</v>
      </c>
      <c r="AU512" s="16">
        <v>47.468354430379748</v>
      </c>
      <c r="AV512" s="16" t="s">
        <v>15</v>
      </c>
      <c r="AW512" s="16" t="s">
        <v>15</v>
      </c>
      <c r="AX512" s="9"/>
      <c r="AY512" s="5">
        <v>0.64308208899999997</v>
      </c>
      <c r="AZ512" s="5">
        <v>0.62462901600000009</v>
      </c>
      <c r="BA512" s="5">
        <v>0.54566161000000002</v>
      </c>
    </row>
    <row r="513" spans="1:53" x14ac:dyDescent="0.2">
      <c r="A513" t="s">
        <v>709</v>
      </c>
      <c r="B513" s="16" t="s">
        <v>15</v>
      </c>
      <c r="C513" s="16" t="s">
        <v>15</v>
      </c>
      <c r="D513" s="16" t="s">
        <v>15</v>
      </c>
      <c r="E513" s="16" t="s">
        <v>15</v>
      </c>
      <c r="F513" s="16" t="s">
        <v>15</v>
      </c>
      <c r="G513" s="16" t="s">
        <v>15</v>
      </c>
      <c r="H513" s="16" t="s">
        <v>15</v>
      </c>
      <c r="I513" s="16" t="s">
        <v>15</v>
      </c>
      <c r="J513" s="16" t="s">
        <v>15</v>
      </c>
      <c r="K513" s="16" t="s">
        <v>15</v>
      </c>
      <c r="L513" s="16" t="s">
        <v>15</v>
      </c>
      <c r="M513" s="16" t="s">
        <v>15</v>
      </c>
      <c r="N513" s="16" t="s">
        <v>15</v>
      </c>
      <c r="O513" s="16" t="s">
        <v>15</v>
      </c>
      <c r="P513" s="16" t="s">
        <v>15</v>
      </c>
      <c r="Q513" s="16" t="s">
        <v>15</v>
      </c>
      <c r="R513" s="21" t="s">
        <v>15</v>
      </c>
      <c r="S513" s="21" t="s">
        <v>15</v>
      </c>
      <c r="T513" s="21" t="s">
        <v>15</v>
      </c>
      <c r="U513" s="21" t="s">
        <v>15</v>
      </c>
      <c r="V513" s="21" t="s">
        <v>15</v>
      </c>
      <c r="W513" s="21" t="s">
        <v>15</v>
      </c>
      <c r="X513" s="21" t="s">
        <v>15</v>
      </c>
      <c r="Y513" s="21" t="s">
        <v>15</v>
      </c>
      <c r="Z513" s="21" t="s">
        <v>15</v>
      </c>
      <c r="AA513" s="21" t="s">
        <v>15</v>
      </c>
      <c r="AB513" s="21" t="s">
        <v>15</v>
      </c>
      <c r="AC513" s="21" t="s">
        <v>15</v>
      </c>
      <c r="AD513" s="21" t="s">
        <v>15</v>
      </c>
      <c r="AE513" s="21" t="s">
        <v>15</v>
      </c>
      <c r="AF513" s="21">
        <v>0.65039999999999998</v>
      </c>
      <c r="AG513" s="21">
        <v>2.1770999999999998</v>
      </c>
      <c r="AH513" s="16" t="s">
        <v>15</v>
      </c>
      <c r="AI513" s="16" t="s">
        <v>15</v>
      </c>
      <c r="AJ513" s="16" t="s">
        <v>15</v>
      </c>
      <c r="AK513" s="16" t="s">
        <v>15</v>
      </c>
      <c r="AL513" s="16" t="s">
        <v>15</v>
      </c>
      <c r="AM513" s="16" t="s">
        <v>15</v>
      </c>
      <c r="AN513" s="16" t="s">
        <v>15</v>
      </c>
      <c r="AO513" s="16" t="s">
        <v>15</v>
      </c>
      <c r="AP513" s="16" t="s">
        <v>15</v>
      </c>
      <c r="AQ513" s="16" t="s">
        <v>15</v>
      </c>
      <c r="AR513" s="16" t="s">
        <v>15</v>
      </c>
      <c r="AS513" s="16" t="s">
        <v>15</v>
      </c>
      <c r="AT513" s="16" t="s">
        <v>15</v>
      </c>
      <c r="AU513" s="16" t="s">
        <v>15</v>
      </c>
      <c r="AV513" s="16" t="s">
        <v>15</v>
      </c>
      <c r="AW513" s="16" t="s">
        <v>15</v>
      </c>
      <c r="AX513" s="9"/>
      <c r="AY513" s="5">
        <v>0.90846145099999998</v>
      </c>
      <c r="AZ513" s="5">
        <v>0.90846145099999998</v>
      </c>
      <c r="BA513" s="5">
        <v>0.90846145099999998</v>
      </c>
    </row>
    <row r="514" spans="1:53" x14ac:dyDescent="0.2">
      <c r="A514" t="s">
        <v>495</v>
      </c>
      <c r="B514" s="16" t="s">
        <v>15</v>
      </c>
      <c r="C514" s="16" t="s">
        <v>15</v>
      </c>
      <c r="D514" s="16" t="s">
        <v>15</v>
      </c>
      <c r="E514" s="16" t="s">
        <v>15</v>
      </c>
      <c r="F514" s="16" t="s">
        <v>15</v>
      </c>
      <c r="G514" s="16" t="s">
        <v>15</v>
      </c>
      <c r="H514" s="16" t="s">
        <v>15</v>
      </c>
      <c r="I514" s="16" t="s">
        <v>15</v>
      </c>
      <c r="J514" s="16" t="s">
        <v>15</v>
      </c>
      <c r="K514" s="16" t="s">
        <v>15</v>
      </c>
      <c r="L514" s="16" t="s">
        <v>15</v>
      </c>
      <c r="M514" s="16" t="s">
        <v>15</v>
      </c>
      <c r="N514" s="16" t="s">
        <v>15</v>
      </c>
      <c r="O514" s="16" t="s">
        <v>15</v>
      </c>
      <c r="P514" s="16" t="s">
        <v>15</v>
      </c>
      <c r="Q514" s="16" t="s">
        <v>15</v>
      </c>
      <c r="R514" s="21">
        <v>-0.58009999999999995</v>
      </c>
      <c r="S514" s="21">
        <v>-0.56179999999999997</v>
      </c>
      <c r="T514" s="21">
        <v>7.1499999999999994E-2</v>
      </c>
      <c r="U514" s="21">
        <v>0.22739999999999999</v>
      </c>
      <c r="V514" s="21">
        <v>0.18729999999999999</v>
      </c>
      <c r="W514" s="21">
        <v>0.1419</v>
      </c>
      <c r="X514" s="21">
        <v>9.2700000000000005E-2</v>
      </c>
      <c r="Y514" s="21">
        <v>3.0700000000000002E-2</v>
      </c>
      <c r="Z514" s="21">
        <v>2.4199999999999999E-2</v>
      </c>
      <c r="AA514" s="21">
        <v>1.9400000000000001E-2</v>
      </c>
      <c r="AB514" s="21">
        <v>3.0499999999999999E-2</v>
      </c>
      <c r="AC514" s="21">
        <v>7.0300000000000001E-2</v>
      </c>
      <c r="AD514" s="21">
        <v>2.0754999999999999</v>
      </c>
      <c r="AE514" s="21">
        <v>0.4052</v>
      </c>
      <c r="AF514" s="21">
        <v>0.41849999999999998</v>
      </c>
      <c r="AG514" s="21">
        <v>0.46529999999999999</v>
      </c>
      <c r="AH514" s="16" t="s">
        <v>15</v>
      </c>
      <c r="AI514" s="16" t="s">
        <v>15</v>
      </c>
      <c r="AJ514" s="16" t="s">
        <v>15</v>
      </c>
      <c r="AK514" s="16" t="s">
        <v>15</v>
      </c>
      <c r="AL514" s="16" t="s">
        <v>15</v>
      </c>
      <c r="AM514" s="16" t="s">
        <v>15</v>
      </c>
      <c r="AN514" s="16" t="s">
        <v>15</v>
      </c>
      <c r="AO514" s="16" t="s">
        <v>15</v>
      </c>
      <c r="AP514" s="16" t="s">
        <v>15</v>
      </c>
      <c r="AQ514" s="16" t="s">
        <v>15</v>
      </c>
      <c r="AR514" s="16" t="s">
        <v>15</v>
      </c>
      <c r="AS514" s="16" t="s">
        <v>15</v>
      </c>
      <c r="AT514" s="16" t="s">
        <v>15</v>
      </c>
      <c r="AU514" s="16" t="s">
        <v>15</v>
      </c>
      <c r="AV514" s="16" t="s">
        <v>15</v>
      </c>
      <c r="AW514" s="16" t="s">
        <v>15</v>
      </c>
      <c r="AX514" s="9"/>
      <c r="AY514" s="5">
        <v>1.1960647800000002</v>
      </c>
      <c r="AZ514" s="5">
        <v>1.5152715400000001</v>
      </c>
      <c r="BA514" s="5">
        <v>1.2038789900000002</v>
      </c>
    </row>
    <row r="515" spans="1:53" x14ac:dyDescent="0.2">
      <c r="A515" t="s">
        <v>496</v>
      </c>
      <c r="B515" s="16" t="s">
        <v>15</v>
      </c>
      <c r="C515" s="16">
        <v>0.05</v>
      </c>
      <c r="D515" s="16">
        <v>2.5000000000000001E-2</v>
      </c>
      <c r="E515" s="16">
        <v>0.03</v>
      </c>
      <c r="F515" s="16" t="s">
        <v>15</v>
      </c>
      <c r="G515" s="16" t="s">
        <v>15</v>
      </c>
      <c r="H515" s="16" t="s">
        <v>15</v>
      </c>
      <c r="I515" s="16">
        <v>4.7E-2</v>
      </c>
      <c r="J515" s="16">
        <v>4.4999999999999998E-2</v>
      </c>
      <c r="K515" s="16">
        <v>0.08</v>
      </c>
      <c r="L515" s="16">
        <v>0.12</v>
      </c>
      <c r="M515" s="16">
        <v>0.12</v>
      </c>
      <c r="N515" s="16">
        <v>0.08</v>
      </c>
      <c r="O515" s="16">
        <v>0.08</v>
      </c>
      <c r="P515" s="16">
        <v>0.11</v>
      </c>
      <c r="Q515" s="16">
        <v>0.02</v>
      </c>
      <c r="R515" s="21">
        <v>1.0311999999999999</v>
      </c>
      <c r="S515" s="21">
        <v>1.1358999999999999</v>
      </c>
      <c r="T515" s="21">
        <v>1.1485000000000001</v>
      </c>
      <c r="U515" s="21">
        <v>1.1577</v>
      </c>
      <c r="V515" s="21">
        <v>1.1391</v>
      </c>
      <c r="W515" s="21">
        <v>1.0647</v>
      </c>
      <c r="X515" s="21">
        <v>1.1295999999999999</v>
      </c>
      <c r="Y515" s="21">
        <v>1.1558999999999999</v>
      </c>
      <c r="Z515" s="21">
        <v>1.2545999999999999</v>
      </c>
      <c r="AA515" s="21">
        <v>1.3190999999999999</v>
      </c>
      <c r="AB515" s="21">
        <v>2.2286999999999999</v>
      </c>
      <c r="AC515" s="21">
        <v>2.4392</v>
      </c>
      <c r="AD515" s="21">
        <v>2.6919</v>
      </c>
      <c r="AE515" s="21">
        <v>2.8214999999999999</v>
      </c>
      <c r="AF515" s="21">
        <v>3.0459999999999998</v>
      </c>
      <c r="AG515" s="21">
        <v>3.2658</v>
      </c>
      <c r="AH515" s="16" t="s">
        <v>15</v>
      </c>
      <c r="AI515" s="16">
        <v>52.083333333333336</v>
      </c>
      <c r="AJ515" s="16">
        <v>50</v>
      </c>
      <c r="AK515" s="16">
        <v>50</v>
      </c>
      <c r="AL515" s="16" t="s">
        <v>15</v>
      </c>
      <c r="AM515" s="16" t="s">
        <v>15</v>
      </c>
      <c r="AN515" s="16" t="s">
        <v>15</v>
      </c>
      <c r="AO515" s="16">
        <v>47</v>
      </c>
      <c r="AP515" s="16">
        <v>64.285714285714278</v>
      </c>
      <c r="AQ515" s="16">
        <v>61.53846153846154</v>
      </c>
      <c r="AR515" s="16">
        <v>12</v>
      </c>
      <c r="AS515" s="16">
        <v>75</v>
      </c>
      <c r="AT515" s="16">
        <v>25.806451612903224</v>
      </c>
      <c r="AU515" s="16">
        <v>57.142857142857139</v>
      </c>
      <c r="AV515" s="16">
        <v>42.307692307692307</v>
      </c>
      <c r="AW515" s="16">
        <v>10</v>
      </c>
      <c r="AX515" s="9"/>
      <c r="AY515" s="5">
        <v>1.0858759100000002</v>
      </c>
      <c r="AZ515" s="5">
        <v>1.31662726</v>
      </c>
      <c r="BA515" s="5">
        <v>1.1311538400000001</v>
      </c>
    </row>
    <row r="516" spans="1:53" x14ac:dyDescent="0.2">
      <c r="A516" t="s">
        <v>497</v>
      </c>
      <c r="B516" s="16" t="s">
        <v>15</v>
      </c>
      <c r="C516" s="16" t="s">
        <v>15</v>
      </c>
      <c r="D516" s="16" t="s">
        <v>15</v>
      </c>
      <c r="E516" s="16" t="s">
        <v>15</v>
      </c>
      <c r="F516" s="16" t="s">
        <v>15</v>
      </c>
      <c r="G516" s="16" t="s">
        <v>15</v>
      </c>
      <c r="H516" s="16" t="s">
        <v>15</v>
      </c>
      <c r="I516" s="16" t="s">
        <v>15</v>
      </c>
      <c r="J516" s="16" t="s">
        <v>15</v>
      </c>
      <c r="K516" s="16" t="s">
        <v>15</v>
      </c>
      <c r="L516" s="16" t="s">
        <v>15</v>
      </c>
      <c r="M516" s="16" t="s">
        <v>15</v>
      </c>
      <c r="N516" s="16">
        <v>0.3</v>
      </c>
      <c r="O516" s="16">
        <v>0.45</v>
      </c>
      <c r="P516" s="16">
        <v>0.17</v>
      </c>
      <c r="Q516" s="16">
        <v>0.25</v>
      </c>
      <c r="R516" s="21" t="s">
        <v>15</v>
      </c>
      <c r="S516" s="21" t="s">
        <v>15</v>
      </c>
      <c r="T516" s="21" t="s">
        <v>15</v>
      </c>
      <c r="U516" s="21" t="s">
        <v>15</v>
      </c>
      <c r="V516" s="21" t="s">
        <v>15</v>
      </c>
      <c r="W516" s="21" t="s">
        <v>15</v>
      </c>
      <c r="X516" s="21" t="s">
        <v>15</v>
      </c>
      <c r="Y516" s="21" t="s">
        <v>15</v>
      </c>
      <c r="Z516" s="21" t="s">
        <v>15</v>
      </c>
      <c r="AA516" s="21">
        <v>1.1932</v>
      </c>
      <c r="AB516" s="21">
        <v>1.526</v>
      </c>
      <c r="AC516" s="21">
        <v>1.2761</v>
      </c>
      <c r="AD516" s="21">
        <v>2.0585</v>
      </c>
      <c r="AE516" s="21">
        <v>2.0855999999999999</v>
      </c>
      <c r="AF516" s="21">
        <v>1.9285999999999999</v>
      </c>
      <c r="AG516" s="21">
        <v>1.9350000000000001</v>
      </c>
      <c r="AH516" s="16" t="s">
        <v>15</v>
      </c>
      <c r="AI516" s="16" t="s">
        <v>15</v>
      </c>
      <c r="AJ516" s="16" t="s">
        <v>15</v>
      </c>
      <c r="AK516" s="16" t="s">
        <v>15</v>
      </c>
      <c r="AL516" s="16" t="s">
        <v>15</v>
      </c>
      <c r="AM516" s="16" t="s">
        <v>15</v>
      </c>
      <c r="AN516" s="16" t="s">
        <v>15</v>
      </c>
      <c r="AO516" s="16" t="s">
        <v>15</v>
      </c>
      <c r="AP516" s="16" t="s">
        <v>15</v>
      </c>
      <c r="AQ516" s="16" t="s">
        <v>15</v>
      </c>
      <c r="AR516" s="16" t="s">
        <v>15</v>
      </c>
      <c r="AS516" s="16" t="s">
        <v>15</v>
      </c>
      <c r="AT516" s="16">
        <v>66.666666666666657</v>
      </c>
      <c r="AU516" s="16">
        <v>140.625</v>
      </c>
      <c r="AV516" s="16">
        <v>73.913043478260875</v>
      </c>
      <c r="AW516" s="16">
        <v>104.16666666666667</v>
      </c>
      <c r="AX516" s="9"/>
      <c r="AY516" s="5">
        <v>0.43195155500000004</v>
      </c>
      <c r="AZ516" s="5">
        <v>0.473685252</v>
      </c>
      <c r="BA516" s="5">
        <v>0.57813637600000001</v>
      </c>
    </row>
    <row r="517" spans="1:53" x14ac:dyDescent="0.2">
      <c r="A517" t="s">
        <v>498</v>
      </c>
      <c r="B517" s="16" t="s">
        <v>15</v>
      </c>
      <c r="C517" s="16" t="s">
        <v>15</v>
      </c>
      <c r="D517" s="16" t="s">
        <v>15</v>
      </c>
      <c r="E517" s="16" t="s">
        <v>15</v>
      </c>
      <c r="F517" s="16" t="s">
        <v>15</v>
      </c>
      <c r="G517" s="16" t="s">
        <v>15</v>
      </c>
      <c r="H517" s="16">
        <v>1</v>
      </c>
      <c r="I517" s="16">
        <v>2</v>
      </c>
      <c r="J517" s="16">
        <v>4.5199999999999996</v>
      </c>
      <c r="K517" s="16">
        <v>4</v>
      </c>
      <c r="L517" s="16">
        <v>4.25</v>
      </c>
      <c r="M517" s="16">
        <v>5.5</v>
      </c>
      <c r="N517" s="16">
        <v>8</v>
      </c>
      <c r="O517" s="16">
        <v>10</v>
      </c>
      <c r="P517" s="16">
        <v>11</v>
      </c>
      <c r="Q517" s="16">
        <v>12.5</v>
      </c>
      <c r="R517" s="21">
        <v>9.2895000000000003</v>
      </c>
      <c r="S517" s="21">
        <v>8.9056999999999995</v>
      </c>
      <c r="T517" s="21">
        <v>22.884</v>
      </c>
      <c r="U517" s="21">
        <v>23.241800000000001</v>
      </c>
      <c r="V517" s="21">
        <v>25.3856</v>
      </c>
      <c r="W517" s="21">
        <v>27.3949</v>
      </c>
      <c r="X517" s="21">
        <v>31.894300000000001</v>
      </c>
      <c r="Y517" s="21">
        <v>45.571100000000001</v>
      </c>
      <c r="Z517" s="21">
        <v>42.948</v>
      </c>
      <c r="AA517" s="21">
        <v>44.844099999999997</v>
      </c>
      <c r="AB517" s="21">
        <v>47.131100000000004</v>
      </c>
      <c r="AC517" s="21">
        <v>54.877600000000001</v>
      </c>
      <c r="AD517" s="21">
        <v>67.557299999999998</v>
      </c>
      <c r="AE517" s="21">
        <v>68.227000000000004</v>
      </c>
      <c r="AF517" s="21">
        <v>72.1648</v>
      </c>
      <c r="AG517" s="21">
        <v>77.247</v>
      </c>
      <c r="AH517" s="16" t="s">
        <v>15</v>
      </c>
      <c r="AI517" s="16" t="s">
        <v>15</v>
      </c>
      <c r="AJ517" s="16" t="s">
        <v>15</v>
      </c>
      <c r="AK517" s="16" t="s">
        <v>15</v>
      </c>
      <c r="AL517" s="16" t="s">
        <v>15</v>
      </c>
      <c r="AM517" s="16" t="s">
        <v>15</v>
      </c>
      <c r="AN517" s="16">
        <v>21.097046413502106</v>
      </c>
      <c r="AO517" s="16">
        <v>41.666666666666671</v>
      </c>
      <c r="AP517" s="16">
        <v>76.870748299319729</v>
      </c>
      <c r="AQ517" s="16">
        <v>52.083333333333336</v>
      </c>
      <c r="AR517" s="16">
        <v>42.372881355932208</v>
      </c>
      <c r="AS517" s="16">
        <v>54.780876494023914</v>
      </c>
      <c r="AT517" s="16">
        <v>62.451209992193604</v>
      </c>
      <c r="AU517" s="16">
        <v>73.691967575534264</v>
      </c>
      <c r="AV517" s="16">
        <v>80.468178493050473</v>
      </c>
      <c r="AW517" s="16">
        <v>77.591558038485417</v>
      </c>
      <c r="AX517" s="9"/>
      <c r="AY517" s="5">
        <v>0.32987243796300003</v>
      </c>
      <c r="AZ517" s="5">
        <v>0.38148860890000003</v>
      </c>
      <c r="BA517" s="5">
        <v>0.39379222089999999</v>
      </c>
    </row>
    <row r="518" spans="1:53" x14ac:dyDescent="0.2">
      <c r="A518" t="s">
        <v>499</v>
      </c>
      <c r="B518" s="16" t="s">
        <v>15</v>
      </c>
      <c r="C518" s="16">
        <v>3.32E-2</v>
      </c>
      <c r="D518" s="16" t="s">
        <v>15</v>
      </c>
      <c r="E518" s="16" t="s">
        <v>15</v>
      </c>
      <c r="F518" s="16">
        <v>5.2499999999999998E-2</v>
      </c>
      <c r="G518" s="16">
        <v>5.2499999999999998E-2</v>
      </c>
      <c r="H518" s="16">
        <v>5.2499999999999998E-2</v>
      </c>
      <c r="I518" s="16">
        <v>0.1588</v>
      </c>
      <c r="J518" s="16">
        <v>0.17499999999999999</v>
      </c>
      <c r="K518" s="16">
        <v>9.6199999999999994E-2</v>
      </c>
      <c r="L518" s="16" t="s">
        <v>15</v>
      </c>
      <c r="M518" s="16">
        <v>7.0000000000000007E-2</v>
      </c>
      <c r="N518" s="16">
        <v>0.08</v>
      </c>
      <c r="O518" s="16">
        <v>0.08</v>
      </c>
      <c r="P518" s="16">
        <v>0.08</v>
      </c>
      <c r="Q518" s="16">
        <v>0.08</v>
      </c>
      <c r="R518" s="21">
        <v>0.81979999999999997</v>
      </c>
      <c r="S518" s="21">
        <v>0.93130000000000002</v>
      </c>
      <c r="T518" s="21">
        <v>1.0104</v>
      </c>
      <c r="U518" s="21">
        <v>1.1655</v>
      </c>
      <c r="V518" s="21">
        <v>1.2953000000000001</v>
      </c>
      <c r="W518" s="21">
        <v>1.4668999999999999</v>
      </c>
      <c r="X518" s="21">
        <v>1.7827</v>
      </c>
      <c r="Y518" s="21">
        <v>1.0425</v>
      </c>
      <c r="Z518" s="21">
        <v>1.2844</v>
      </c>
      <c r="AA518" s="21">
        <v>0.56969999999999998</v>
      </c>
      <c r="AB518" s="21">
        <v>1.1439999999999999</v>
      </c>
      <c r="AC518" s="21">
        <v>1.9003000000000001</v>
      </c>
      <c r="AD518" s="21">
        <v>1.6105</v>
      </c>
      <c r="AE518" s="21">
        <v>2.5072999999999999</v>
      </c>
      <c r="AF518" s="21">
        <v>3.1326000000000001</v>
      </c>
      <c r="AG518" s="21">
        <v>3.1977000000000002</v>
      </c>
      <c r="AH518" s="16" t="s">
        <v>15</v>
      </c>
      <c r="AI518" s="16">
        <v>29.775784753363226</v>
      </c>
      <c r="AJ518" s="16" t="s">
        <v>15</v>
      </c>
      <c r="AK518" s="16" t="s">
        <v>15</v>
      </c>
      <c r="AL518" s="16">
        <v>30</v>
      </c>
      <c r="AM518" s="16">
        <v>23.076923076923077</v>
      </c>
      <c r="AN518" s="16">
        <v>13.636363636363635</v>
      </c>
      <c r="AO518" s="16">
        <v>49.057769539697247</v>
      </c>
      <c r="AP518" s="16">
        <v>47.619047619047613</v>
      </c>
      <c r="AQ518" s="16">
        <v>-16.658008658008658</v>
      </c>
      <c r="AR518" s="16" t="s">
        <v>15</v>
      </c>
      <c r="AS518" s="16">
        <v>9.7222222222222232</v>
      </c>
      <c r="AT518" s="16">
        <v>-61.53846153846154</v>
      </c>
      <c r="AU518" s="16">
        <v>8.8888888888888893</v>
      </c>
      <c r="AV518" s="16">
        <v>11.267605633802818</v>
      </c>
      <c r="AW518" s="16">
        <v>36.363636363636367</v>
      </c>
      <c r="AX518" s="9"/>
      <c r="AY518" s="5">
        <v>0.93159769000000003</v>
      </c>
      <c r="AZ518" s="5">
        <v>0.91727000800000003</v>
      </c>
      <c r="BA518" s="5">
        <v>0.823873415</v>
      </c>
    </row>
    <row r="519" spans="1:53" x14ac:dyDescent="0.2">
      <c r="A519" t="s">
        <v>500</v>
      </c>
      <c r="B519" s="16">
        <v>7.4999999999999997E-2</v>
      </c>
      <c r="C519" s="16">
        <v>0.75</v>
      </c>
      <c r="D519" s="16">
        <v>0.12</v>
      </c>
      <c r="E519" s="16">
        <v>0.12</v>
      </c>
      <c r="F519" s="16">
        <v>0.1</v>
      </c>
      <c r="G519" s="16">
        <v>1.4999999999999999E-2</v>
      </c>
      <c r="H519" s="16" t="s">
        <v>15</v>
      </c>
      <c r="I519" s="16">
        <v>4.8000000000000001E-2</v>
      </c>
      <c r="J519" s="16">
        <v>5.5800000000000002E-2</v>
      </c>
      <c r="K519" s="16">
        <v>5.2999999999999999E-2</v>
      </c>
      <c r="L519" s="16">
        <v>1.9E-2</v>
      </c>
      <c r="M519" s="16">
        <v>1.2E-2</v>
      </c>
      <c r="N519" s="16">
        <v>1.2999999999999999E-2</v>
      </c>
      <c r="O519" s="16">
        <v>5.6000000000000001E-2</v>
      </c>
      <c r="P519" s="16">
        <v>1.4E-2</v>
      </c>
      <c r="Q519" s="16">
        <v>4.5999999999999999E-2</v>
      </c>
      <c r="R519" s="21">
        <v>0.60580000000000001</v>
      </c>
      <c r="S519" s="21">
        <v>0.70340000000000003</v>
      </c>
      <c r="T519" s="21">
        <v>0.9335</v>
      </c>
      <c r="U519" s="21">
        <v>0.92810000000000004</v>
      </c>
      <c r="V519" s="21">
        <v>1.4393</v>
      </c>
      <c r="W519" s="21">
        <v>1.9540999999999999</v>
      </c>
      <c r="X519" s="21">
        <v>1.7069999999999999</v>
      </c>
      <c r="Y519" s="21">
        <v>1.8776999999999999</v>
      </c>
      <c r="Z519" s="21">
        <v>2.0268000000000002</v>
      </c>
      <c r="AA519" s="21">
        <v>1.9462999999999999</v>
      </c>
      <c r="AB519" s="21">
        <v>1.9872000000000001</v>
      </c>
      <c r="AC519" s="21">
        <v>2.1198000000000001</v>
      </c>
      <c r="AD519" s="21">
        <v>2.1919</v>
      </c>
      <c r="AE519" s="21">
        <v>2.3595000000000002</v>
      </c>
      <c r="AF519" s="21">
        <v>2.3872999999999998</v>
      </c>
      <c r="AG519" s="21">
        <v>2.6451000000000002</v>
      </c>
      <c r="AH519" s="16">
        <v>59.382422802850357</v>
      </c>
      <c r="AI519" s="16">
        <v>543.47826086956513</v>
      </c>
      <c r="AJ519" s="16">
        <v>60.514372163388799</v>
      </c>
      <c r="AK519" s="16">
        <v>115.3846153846154</v>
      </c>
      <c r="AL519" s="16">
        <v>55.555555555555557</v>
      </c>
      <c r="AM519" s="16">
        <v>7.8947368421052628</v>
      </c>
      <c r="AN519" s="16" t="s">
        <v>15</v>
      </c>
      <c r="AO519" s="16">
        <v>40</v>
      </c>
      <c r="AP519" s="16">
        <v>37.200000000000003</v>
      </c>
      <c r="AQ519" s="16">
        <v>37.857142857142847</v>
      </c>
      <c r="AR519" s="16">
        <v>23.75</v>
      </c>
      <c r="AS519" s="16">
        <v>18.75</v>
      </c>
      <c r="AT519" s="16">
        <v>19.696969696969695</v>
      </c>
      <c r="AU519" s="16">
        <v>42.748091603053432</v>
      </c>
      <c r="AV519" s="16">
        <v>18.181818181818183</v>
      </c>
      <c r="AW519" s="16">
        <v>23.115577889447234</v>
      </c>
      <c r="AX519" s="9"/>
      <c r="AY519" s="5">
        <v>0.89769528799999998</v>
      </c>
      <c r="AZ519" s="5">
        <v>1.1598740600000002</v>
      </c>
      <c r="BA519" s="5">
        <v>1.1136038600000002</v>
      </c>
    </row>
    <row r="520" spans="1:53" x14ac:dyDescent="0.2">
      <c r="A520" t="s">
        <v>501</v>
      </c>
      <c r="B520" s="16" t="s">
        <v>15</v>
      </c>
      <c r="C520" s="16" t="s">
        <v>15</v>
      </c>
      <c r="D520" s="16">
        <v>0.06</v>
      </c>
      <c r="E520" s="16">
        <v>0.19</v>
      </c>
      <c r="F520" s="16">
        <v>0.19</v>
      </c>
      <c r="G520" s="16">
        <v>0.28999999999999998</v>
      </c>
      <c r="H520" s="16">
        <v>0.28999999999999998</v>
      </c>
      <c r="I520" s="16">
        <v>0.28999999999999998</v>
      </c>
      <c r="J520" s="16">
        <v>0.16200000000000001</v>
      </c>
      <c r="K520" s="16">
        <v>0.31</v>
      </c>
      <c r="L520" s="16">
        <v>0.42</v>
      </c>
      <c r="M520" s="16">
        <v>0.44</v>
      </c>
      <c r="N520" s="16">
        <v>0.44</v>
      </c>
      <c r="O520" s="16">
        <v>0.45</v>
      </c>
      <c r="P520" s="16">
        <v>0.45</v>
      </c>
      <c r="Q520" s="16">
        <v>0.25</v>
      </c>
      <c r="R520" s="21">
        <v>1.8369</v>
      </c>
      <c r="S520" s="21">
        <v>2.4842</v>
      </c>
      <c r="T520" s="21">
        <v>1.8976999999999999</v>
      </c>
      <c r="U520" s="21">
        <v>1.9626999999999999</v>
      </c>
      <c r="V520" s="21">
        <v>2.0485000000000002</v>
      </c>
      <c r="W520" s="21">
        <v>2.2492999999999999</v>
      </c>
      <c r="X520" s="21">
        <v>2.6692</v>
      </c>
      <c r="Y520" s="21">
        <v>2.6642999999999999</v>
      </c>
      <c r="Z520" s="21">
        <v>2.8574000000000002</v>
      </c>
      <c r="AA520" s="21">
        <v>2.9981999999999998</v>
      </c>
      <c r="AB520" s="21">
        <v>3.2745000000000002</v>
      </c>
      <c r="AC520" s="21">
        <v>3.6421999999999999</v>
      </c>
      <c r="AD520" s="21">
        <v>3.6421999999999999</v>
      </c>
      <c r="AE520" s="21">
        <v>4.1921999999999997</v>
      </c>
      <c r="AF520" s="21">
        <v>4.7447999999999997</v>
      </c>
      <c r="AG520" s="21">
        <v>5.4781000000000004</v>
      </c>
      <c r="AH520" s="16" t="s">
        <v>15</v>
      </c>
      <c r="AI520" s="16" t="s">
        <v>15</v>
      </c>
      <c r="AJ520" s="16">
        <v>10.714285714285712</v>
      </c>
      <c r="AK520" s="16">
        <v>63.333333333333343</v>
      </c>
      <c r="AL520" s="16">
        <v>67.857142857142847</v>
      </c>
      <c r="AM520" s="16">
        <v>67.441860465116278</v>
      </c>
      <c r="AN520" s="16">
        <v>52.72727272727272</v>
      </c>
      <c r="AO520" s="16">
        <v>53.703703703703695</v>
      </c>
      <c r="AP520" s="16">
        <v>31.764705882352938</v>
      </c>
      <c r="AQ520" s="16">
        <v>60.784313725490193</v>
      </c>
      <c r="AR520" s="16">
        <v>65.625</v>
      </c>
      <c r="AS520" s="16">
        <v>56.410256410256409</v>
      </c>
      <c r="AT520" s="16">
        <v>74.576271186440678</v>
      </c>
      <c r="AU520" s="16">
        <v>55.555555555555557</v>
      </c>
      <c r="AV520" s="16">
        <v>43.689320388349515</v>
      </c>
      <c r="AW520" s="16">
        <v>21.186440677966104</v>
      </c>
      <c r="AX520" s="9"/>
      <c r="AY520" s="5">
        <v>0.47926152799999999</v>
      </c>
      <c r="AZ520" s="5">
        <v>0.74804837600000007</v>
      </c>
      <c r="BA520" s="5">
        <v>0.8767720590000001</v>
      </c>
    </row>
    <row r="521" spans="1:53" x14ac:dyDescent="0.2">
      <c r="A521" t="s">
        <v>502</v>
      </c>
      <c r="B521" s="16" t="s">
        <v>15</v>
      </c>
      <c r="C521" s="16" t="s">
        <v>15</v>
      </c>
      <c r="D521" s="16" t="s">
        <v>15</v>
      </c>
      <c r="E521" s="16" t="s">
        <v>15</v>
      </c>
      <c r="F521" s="16" t="s">
        <v>15</v>
      </c>
      <c r="G521" s="16" t="s">
        <v>15</v>
      </c>
      <c r="H521" s="16" t="s">
        <v>15</v>
      </c>
      <c r="I521" s="16" t="s">
        <v>15</v>
      </c>
      <c r="J521" s="16">
        <v>0.4844</v>
      </c>
      <c r="K521" s="16">
        <v>0.4844</v>
      </c>
      <c r="L521" s="16">
        <v>0.53010000000000002</v>
      </c>
      <c r="M521" s="16">
        <v>0.53010000000000002</v>
      </c>
      <c r="N521" s="16">
        <v>0.39300000000000002</v>
      </c>
      <c r="O521" s="16">
        <v>0.109</v>
      </c>
      <c r="P521" s="16" t="s">
        <v>15</v>
      </c>
      <c r="Q521" s="16" t="s">
        <v>15</v>
      </c>
      <c r="R521" s="21" t="s">
        <v>15</v>
      </c>
      <c r="S521" s="21" t="s">
        <v>15</v>
      </c>
      <c r="T521" s="21" t="s">
        <v>15</v>
      </c>
      <c r="U521" s="21" t="s">
        <v>15</v>
      </c>
      <c r="V521" s="21" t="s">
        <v>15</v>
      </c>
      <c r="W521" s="21" t="s">
        <v>15</v>
      </c>
      <c r="X521" s="21" t="s">
        <v>15</v>
      </c>
      <c r="Y521" s="21" t="s">
        <v>15</v>
      </c>
      <c r="Z521" s="21">
        <v>3.3883000000000001</v>
      </c>
      <c r="AA521" s="21">
        <v>3.3895</v>
      </c>
      <c r="AB521" s="21">
        <v>3.6324999999999998</v>
      </c>
      <c r="AC521" s="21">
        <v>3.8729</v>
      </c>
      <c r="AD521" s="21">
        <v>3.9291999999999998</v>
      </c>
      <c r="AE521" s="21">
        <v>3.9447000000000001</v>
      </c>
      <c r="AF521" s="21">
        <v>4.26</v>
      </c>
      <c r="AG521" s="21">
        <v>5.1929999999999996</v>
      </c>
      <c r="AH521" s="16" t="s">
        <v>15</v>
      </c>
      <c r="AI521" s="16" t="s">
        <v>15</v>
      </c>
      <c r="AJ521" s="16" t="s">
        <v>15</v>
      </c>
      <c r="AK521" s="16" t="s">
        <v>15</v>
      </c>
      <c r="AL521" s="16" t="s">
        <v>15</v>
      </c>
      <c r="AM521" s="16" t="s">
        <v>15</v>
      </c>
      <c r="AN521" s="16" t="s">
        <v>15</v>
      </c>
      <c r="AO521" s="16" t="s">
        <v>15</v>
      </c>
      <c r="AP521" s="16">
        <v>62.350366842579476</v>
      </c>
      <c r="AQ521" s="16">
        <v>74.64940668824164</v>
      </c>
      <c r="AR521" s="16">
        <v>73.421052631578959</v>
      </c>
      <c r="AS521" s="16">
        <v>70.736589271417145</v>
      </c>
      <c r="AT521" s="16">
        <v>70.493273542600903</v>
      </c>
      <c r="AU521" s="16">
        <v>31.38496976677224</v>
      </c>
      <c r="AV521" s="16" t="s">
        <v>15</v>
      </c>
      <c r="AW521" s="16" t="s">
        <v>15</v>
      </c>
      <c r="AX521" s="9"/>
      <c r="AY521" s="5">
        <v>0.76365917500000002</v>
      </c>
      <c r="AZ521" s="5">
        <v>0.95895298600000012</v>
      </c>
      <c r="BA521" s="5">
        <v>0.79950625200000003</v>
      </c>
    </row>
    <row r="522" spans="1:53" x14ac:dyDescent="0.2">
      <c r="A522" t="s">
        <v>503</v>
      </c>
      <c r="B522" s="16" t="s">
        <v>15</v>
      </c>
      <c r="C522" s="16" t="s">
        <v>15</v>
      </c>
      <c r="D522" s="16" t="s">
        <v>15</v>
      </c>
      <c r="E522" s="16" t="s">
        <v>15</v>
      </c>
      <c r="F522" s="16" t="s">
        <v>15</v>
      </c>
      <c r="G522" s="16" t="s">
        <v>15</v>
      </c>
      <c r="H522" s="16">
        <v>0.1091</v>
      </c>
      <c r="I522" s="16">
        <v>0.2</v>
      </c>
      <c r="J522" s="16">
        <v>0.2273</v>
      </c>
      <c r="K522" s="16">
        <v>0.2455</v>
      </c>
      <c r="L522" s="16">
        <v>0.2</v>
      </c>
      <c r="M522" s="16">
        <v>0.15</v>
      </c>
      <c r="N522" s="16">
        <v>0.13</v>
      </c>
      <c r="O522" s="16">
        <v>0.3</v>
      </c>
      <c r="P522" s="16">
        <v>0.36</v>
      </c>
      <c r="Q522" s="16">
        <v>0.53</v>
      </c>
      <c r="R522" s="21" t="s">
        <v>15</v>
      </c>
      <c r="S522" s="21" t="s">
        <v>15</v>
      </c>
      <c r="T522" s="21" t="s">
        <v>15</v>
      </c>
      <c r="U522" s="21">
        <v>1.2114</v>
      </c>
      <c r="V522" s="21">
        <v>1.3991</v>
      </c>
      <c r="W522" s="21">
        <v>1.6743000000000001</v>
      </c>
      <c r="X522" s="21">
        <v>1.6335999999999999</v>
      </c>
      <c r="Y522" s="21">
        <v>1.7471000000000001</v>
      </c>
      <c r="Z522" s="21">
        <v>1.8925000000000001</v>
      </c>
      <c r="AA522" s="21">
        <v>2.1800000000000002</v>
      </c>
      <c r="AB522" s="21">
        <v>2.6004</v>
      </c>
      <c r="AC522" s="21">
        <v>2.6701000000000001</v>
      </c>
      <c r="AD522" s="21">
        <v>2.7572000000000001</v>
      </c>
      <c r="AE522" s="21">
        <v>3.0081000000000002</v>
      </c>
      <c r="AF522" s="21">
        <v>3.2239</v>
      </c>
      <c r="AG522" s="21">
        <v>3.6002000000000001</v>
      </c>
      <c r="AH522" s="16" t="s">
        <v>15</v>
      </c>
      <c r="AI522" s="16" t="s">
        <v>15</v>
      </c>
      <c r="AJ522" s="16" t="s">
        <v>15</v>
      </c>
      <c r="AK522" s="16" t="s">
        <v>15</v>
      </c>
      <c r="AL522" s="16" t="s">
        <v>15</v>
      </c>
      <c r="AM522" s="16" t="s">
        <v>15</v>
      </c>
      <c r="AN522" s="16">
        <v>57.150340492404403</v>
      </c>
      <c r="AO522" s="16">
        <v>73.340667400073343</v>
      </c>
      <c r="AP522" s="16">
        <v>62.513751375137517</v>
      </c>
      <c r="AQ522" s="16">
        <v>48.222353172264782</v>
      </c>
      <c r="AR522" s="16">
        <v>44.893378226711562</v>
      </c>
      <c r="AS522" s="16">
        <v>51.724137931034484</v>
      </c>
      <c r="AT522" s="16">
        <v>54.166666666666671</v>
      </c>
      <c r="AU522" s="16">
        <v>65.217391304347814</v>
      </c>
      <c r="AV522" s="16">
        <v>67.924528301886795</v>
      </c>
      <c r="AW522" s="16">
        <v>65.432098765432102</v>
      </c>
      <c r="AX522" s="9"/>
      <c r="AY522" s="5">
        <v>1.0848447800000001</v>
      </c>
      <c r="AZ522" s="5">
        <v>1.2229592500000002</v>
      </c>
      <c r="BA522" s="5">
        <v>1.16725612</v>
      </c>
    </row>
    <row r="523" spans="1:53" x14ac:dyDescent="0.2">
      <c r="A523" t="s">
        <v>504</v>
      </c>
      <c r="B523" s="16" t="s">
        <v>15</v>
      </c>
      <c r="C523" s="16" t="s">
        <v>15</v>
      </c>
      <c r="D523" s="16" t="s">
        <v>15</v>
      </c>
      <c r="E523" s="16" t="s">
        <v>15</v>
      </c>
      <c r="F523" s="16" t="s">
        <v>15</v>
      </c>
      <c r="G523" s="16" t="s">
        <v>15</v>
      </c>
      <c r="H523" s="16" t="s">
        <v>15</v>
      </c>
      <c r="I523" s="16">
        <v>0.03</v>
      </c>
      <c r="J523" s="16">
        <v>0.03</v>
      </c>
      <c r="K523" s="16">
        <v>0.03</v>
      </c>
      <c r="L523" s="16" t="s">
        <v>15</v>
      </c>
      <c r="M523" s="16">
        <v>0.05</v>
      </c>
      <c r="N523" s="16">
        <v>7.0000000000000007E-2</v>
      </c>
      <c r="O523" s="16">
        <v>0.03</v>
      </c>
      <c r="P523" s="16">
        <v>0.15</v>
      </c>
      <c r="Q523" s="16">
        <v>0.17</v>
      </c>
      <c r="R523" s="21">
        <v>7.9000000000000001E-2</v>
      </c>
      <c r="S523" s="21">
        <v>0.88170000000000004</v>
      </c>
      <c r="T523" s="21">
        <v>0.90620000000000001</v>
      </c>
      <c r="U523" s="21">
        <v>0.87560000000000004</v>
      </c>
      <c r="V523" s="21">
        <v>0.92530000000000001</v>
      </c>
      <c r="W523" s="21">
        <v>1.0572999999999999</v>
      </c>
      <c r="X523" s="21">
        <v>1.0774999999999999</v>
      </c>
      <c r="Y523" s="21">
        <v>1.3648</v>
      </c>
      <c r="Z523" s="21">
        <v>1.4529000000000001</v>
      </c>
      <c r="AA523" s="21">
        <v>1.4288000000000001</v>
      </c>
      <c r="AB523" s="21">
        <v>1.3432999999999999</v>
      </c>
      <c r="AC523" s="21">
        <v>1.5466</v>
      </c>
      <c r="AD523" s="21">
        <v>1.8089</v>
      </c>
      <c r="AE523" s="21">
        <v>2.1478000000000002</v>
      </c>
      <c r="AF523" s="21">
        <v>2.653</v>
      </c>
      <c r="AG523" s="21">
        <v>3.1393</v>
      </c>
      <c r="AH523" s="16" t="s">
        <v>15</v>
      </c>
      <c r="AI523" s="16" t="s">
        <v>15</v>
      </c>
      <c r="AJ523" s="16" t="s">
        <v>15</v>
      </c>
      <c r="AK523" s="16" t="s">
        <v>15</v>
      </c>
      <c r="AL523" s="16" t="s">
        <v>15</v>
      </c>
      <c r="AM523" s="16" t="s">
        <v>15</v>
      </c>
      <c r="AN523" s="16" t="s">
        <v>15</v>
      </c>
      <c r="AO523" s="16">
        <v>15</v>
      </c>
      <c r="AP523" s="16">
        <v>23.076923076923077</v>
      </c>
      <c r="AQ523" s="16">
        <v>50</v>
      </c>
      <c r="AR523" s="16" t="s">
        <v>15</v>
      </c>
      <c r="AS523" s="16">
        <v>100</v>
      </c>
      <c r="AT523" s="16">
        <v>30.434782608695656</v>
      </c>
      <c r="AU523" s="16">
        <v>7.5</v>
      </c>
      <c r="AV523" s="16">
        <v>27.777777777777775</v>
      </c>
      <c r="AW523" s="16">
        <v>26.984126984126988</v>
      </c>
      <c r="AX523" s="9"/>
      <c r="AY523" s="5">
        <v>1.0004187500000001</v>
      </c>
      <c r="AZ523" s="5">
        <v>1.15904929</v>
      </c>
      <c r="BA523" s="5">
        <v>1.1286393300000002</v>
      </c>
    </row>
    <row r="524" spans="1:53" x14ac:dyDescent="0.2">
      <c r="A524" t="s">
        <v>505</v>
      </c>
      <c r="B524" s="16" t="s">
        <v>15</v>
      </c>
      <c r="C524" s="16" t="s">
        <v>15</v>
      </c>
      <c r="D524" s="16" t="s">
        <v>15</v>
      </c>
      <c r="E524" s="16" t="s">
        <v>15</v>
      </c>
      <c r="F524" s="16">
        <v>2.29E-2</v>
      </c>
      <c r="G524" s="16" t="s">
        <v>15</v>
      </c>
      <c r="H524" s="16" t="s">
        <v>15</v>
      </c>
      <c r="I524" s="16" t="s">
        <v>15</v>
      </c>
      <c r="J524" s="16" t="s">
        <v>15</v>
      </c>
      <c r="K524" s="16" t="s">
        <v>15</v>
      </c>
      <c r="L524" s="16" t="s">
        <v>15</v>
      </c>
      <c r="M524" s="16" t="s">
        <v>15</v>
      </c>
      <c r="N524" s="16" t="s">
        <v>15</v>
      </c>
      <c r="O524" s="16" t="s">
        <v>15</v>
      </c>
      <c r="P524" s="16" t="s">
        <v>15</v>
      </c>
      <c r="Q524" s="16" t="s">
        <v>15</v>
      </c>
      <c r="R524" s="21">
        <v>0.14050000000000001</v>
      </c>
      <c r="S524" s="21">
        <v>0.1198</v>
      </c>
      <c r="T524" s="21">
        <v>0.1313</v>
      </c>
      <c r="U524" s="21">
        <v>0.2833</v>
      </c>
      <c r="V524" s="21">
        <v>0.34470000000000001</v>
      </c>
      <c r="W524" s="21">
        <v>0.1173</v>
      </c>
      <c r="X524" s="21">
        <v>6.2199999999999998E-2</v>
      </c>
      <c r="Y524" s="21">
        <v>1.6000000000000001E-3</v>
      </c>
      <c r="Z524" s="21">
        <v>1.6999999999999999E-3</v>
      </c>
      <c r="AA524" s="21">
        <v>6.6E-3</v>
      </c>
      <c r="AB524" s="21">
        <v>6.1199999999999997E-2</v>
      </c>
      <c r="AC524" s="21">
        <v>6.2199999999999998E-2</v>
      </c>
      <c r="AD524" s="21">
        <v>1.2999999999999999E-3</v>
      </c>
      <c r="AE524" s="21">
        <v>7.5200000000000003E-2</v>
      </c>
      <c r="AF524" s="21">
        <v>5.7799999999999997E-2</v>
      </c>
      <c r="AG524" s="21">
        <v>4.4299999999999999E-2</v>
      </c>
      <c r="AH524" s="16" t="s">
        <v>15</v>
      </c>
      <c r="AI524" s="16" t="s">
        <v>15</v>
      </c>
      <c r="AJ524" s="16" t="s">
        <v>15</v>
      </c>
      <c r="AK524" s="16" t="s">
        <v>15</v>
      </c>
      <c r="AL524" s="16">
        <v>39.078498293515359</v>
      </c>
      <c r="AM524" s="16" t="s">
        <v>15</v>
      </c>
      <c r="AN524" s="16" t="s">
        <v>15</v>
      </c>
      <c r="AO524" s="16" t="s">
        <v>15</v>
      </c>
      <c r="AP524" s="16" t="s">
        <v>15</v>
      </c>
      <c r="AQ524" s="16" t="s">
        <v>15</v>
      </c>
      <c r="AR524" s="16" t="s">
        <v>15</v>
      </c>
      <c r="AS524" s="16" t="s">
        <v>15</v>
      </c>
      <c r="AT524" s="16" t="s">
        <v>15</v>
      </c>
      <c r="AU524" s="16" t="s">
        <v>15</v>
      </c>
      <c r="AV524" s="16" t="s">
        <v>15</v>
      </c>
      <c r="AW524" s="16" t="s">
        <v>15</v>
      </c>
      <c r="AX524" s="9"/>
      <c r="AY524" s="5">
        <v>0.815092127</v>
      </c>
      <c r="AZ524" s="5">
        <v>1.32739885</v>
      </c>
      <c r="BA524" s="5">
        <v>1.14235222</v>
      </c>
    </row>
    <row r="525" spans="1:53" x14ac:dyDescent="0.2">
      <c r="A525" t="s">
        <v>506</v>
      </c>
      <c r="B525" s="16" t="s">
        <v>15</v>
      </c>
      <c r="C525" s="16" t="s">
        <v>15</v>
      </c>
      <c r="D525" s="16" t="s">
        <v>15</v>
      </c>
      <c r="E525" s="16" t="s">
        <v>15</v>
      </c>
      <c r="F525" s="16" t="s">
        <v>15</v>
      </c>
      <c r="G525" s="16" t="s">
        <v>15</v>
      </c>
      <c r="H525" s="16" t="s">
        <v>15</v>
      </c>
      <c r="I525" s="16" t="s">
        <v>15</v>
      </c>
      <c r="J525" s="16" t="s">
        <v>15</v>
      </c>
      <c r="K525" s="16" t="s">
        <v>15</v>
      </c>
      <c r="L525" s="16" t="s">
        <v>15</v>
      </c>
      <c r="M525" s="16" t="s">
        <v>15</v>
      </c>
      <c r="N525" s="16" t="s">
        <v>15</v>
      </c>
      <c r="O525" s="16">
        <v>0.04</v>
      </c>
      <c r="P525" s="16">
        <v>0.08</v>
      </c>
      <c r="Q525" s="16">
        <v>0.04</v>
      </c>
      <c r="R525" s="21" t="s">
        <v>15</v>
      </c>
      <c r="S525" s="21" t="s">
        <v>15</v>
      </c>
      <c r="T525" s="21" t="s">
        <v>15</v>
      </c>
      <c r="U525" s="21" t="s">
        <v>15</v>
      </c>
      <c r="V525" s="21" t="s">
        <v>15</v>
      </c>
      <c r="W525" s="21" t="s">
        <v>15</v>
      </c>
      <c r="X525" s="21" t="s">
        <v>15</v>
      </c>
      <c r="Y525" s="21" t="s">
        <v>15</v>
      </c>
      <c r="Z525" s="21" t="s">
        <v>15</v>
      </c>
      <c r="AA525" s="21" t="s">
        <v>15</v>
      </c>
      <c r="AB525" s="21" t="s">
        <v>15</v>
      </c>
      <c r="AC525" s="21" t="s">
        <v>15</v>
      </c>
      <c r="AD525" s="21">
        <v>288.1146</v>
      </c>
      <c r="AE525" s="21">
        <v>1.0116000000000001</v>
      </c>
      <c r="AF525" s="21">
        <v>1.0790999999999999</v>
      </c>
      <c r="AG525" s="21">
        <v>1.0940000000000001</v>
      </c>
      <c r="AH525" s="16" t="s">
        <v>15</v>
      </c>
      <c r="AI525" s="16" t="s">
        <v>15</v>
      </c>
      <c r="AJ525" s="16" t="s">
        <v>15</v>
      </c>
      <c r="AK525" s="16" t="s">
        <v>15</v>
      </c>
      <c r="AL525" s="16" t="s">
        <v>15</v>
      </c>
      <c r="AM525" s="16" t="s">
        <v>15</v>
      </c>
      <c r="AN525" s="16" t="s">
        <v>15</v>
      </c>
      <c r="AO525" s="16" t="s">
        <v>15</v>
      </c>
      <c r="AP525" s="16" t="s">
        <v>15</v>
      </c>
      <c r="AQ525" s="16" t="s">
        <v>15</v>
      </c>
      <c r="AR525" s="16" t="s">
        <v>15</v>
      </c>
      <c r="AS525" s="16" t="s">
        <v>15</v>
      </c>
      <c r="AT525" s="16">
        <v>80.363703159441584</v>
      </c>
      <c r="AU525" s="16">
        <v>19.047619047619051</v>
      </c>
      <c r="AV525" s="16">
        <v>47.058823529411761</v>
      </c>
      <c r="AW525" s="16">
        <v>22.222222222222225</v>
      </c>
      <c r="AX525" s="9"/>
      <c r="AY525" s="5">
        <v>0.96959499800000004</v>
      </c>
      <c r="AZ525" s="5">
        <v>1.2705527000000001</v>
      </c>
      <c r="BA525" s="5">
        <v>1.0052863000000001</v>
      </c>
    </row>
    <row r="526" spans="1:53" x14ac:dyDescent="0.2">
      <c r="A526" t="s">
        <v>507</v>
      </c>
      <c r="B526" s="16" t="s">
        <v>15</v>
      </c>
      <c r="C526" s="16" t="s">
        <v>15</v>
      </c>
      <c r="D526" s="16" t="s">
        <v>15</v>
      </c>
      <c r="E526" s="16" t="s">
        <v>15</v>
      </c>
      <c r="F526" s="16" t="s">
        <v>15</v>
      </c>
      <c r="G526" s="16" t="s">
        <v>15</v>
      </c>
      <c r="H526" s="16" t="s">
        <v>15</v>
      </c>
      <c r="I526" s="16" t="s">
        <v>15</v>
      </c>
      <c r="J526" s="16" t="s">
        <v>15</v>
      </c>
      <c r="K526" s="16" t="s">
        <v>15</v>
      </c>
      <c r="L526" s="16">
        <v>0.03</v>
      </c>
      <c r="M526" s="16">
        <v>0.03</v>
      </c>
      <c r="N526" s="16">
        <v>0.15</v>
      </c>
      <c r="O526" s="16">
        <v>0.15</v>
      </c>
      <c r="P526" s="16">
        <v>0.15</v>
      </c>
      <c r="Q526" s="16">
        <v>0.15</v>
      </c>
      <c r="R526" s="21" t="s">
        <v>15</v>
      </c>
      <c r="S526" s="21" t="s">
        <v>15</v>
      </c>
      <c r="T526" s="21" t="s">
        <v>15</v>
      </c>
      <c r="U526" s="21" t="s">
        <v>15</v>
      </c>
      <c r="V526" s="21" t="s">
        <v>15</v>
      </c>
      <c r="W526" s="21" t="s">
        <v>15</v>
      </c>
      <c r="X526" s="21" t="s">
        <v>15</v>
      </c>
      <c r="Y526" s="21" t="s">
        <v>15</v>
      </c>
      <c r="Z526" s="21" t="s">
        <v>15</v>
      </c>
      <c r="AA526" s="21" t="s">
        <v>15</v>
      </c>
      <c r="AB526" s="21">
        <v>1.3592</v>
      </c>
      <c r="AC526" s="21">
        <v>1.3763000000000001</v>
      </c>
      <c r="AD526" s="21">
        <v>1.6092</v>
      </c>
      <c r="AE526" s="21">
        <v>1.7035</v>
      </c>
      <c r="AF526" s="21">
        <v>1.7316</v>
      </c>
      <c r="AG526" s="21">
        <v>1.6278999999999999</v>
      </c>
      <c r="AH526" s="16" t="s">
        <v>15</v>
      </c>
      <c r="AI526" s="16" t="s">
        <v>15</v>
      </c>
      <c r="AJ526" s="16" t="s">
        <v>15</v>
      </c>
      <c r="AK526" s="16" t="s">
        <v>15</v>
      </c>
      <c r="AL526" s="16" t="s">
        <v>15</v>
      </c>
      <c r="AM526" s="16" t="s">
        <v>15</v>
      </c>
      <c r="AN526" s="16" t="s">
        <v>15</v>
      </c>
      <c r="AO526" s="16" t="s">
        <v>15</v>
      </c>
      <c r="AP526" s="16" t="s">
        <v>15</v>
      </c>
      <c r="AQ526" s="16" t="s">
        <v>15</v>
      </c>
      <c r="AR526" s="16">
        <v>14.285714285714285</v>
      </c>
      <c r="AS526" s="16">
        <v>20</v>
      </c>
      <c r="AT526" s="16">
        <v>62.5</v>
      </c>
      <c r="AU526" s="16">
        <v>62.5</v>
      </c>
      <c r="AV526" s="16">
        <v>83.333333333333343</v>
      </c>
      <c r="AW526" s="16">
        <v>299.99999999999994</v>
      </c>
      <c r="AX526" s="9"/>
      <c r="AY526" s="5">
        <v>0.35129741060000003</v>
      </c>
      <c r="AZ526" s="5">
        <v>0.61532827700000003</v>
      </c>
      <c r="BA526" s="5">
        <v>0.67833072200000011</v>
      </c>
    </row>
    <row r="527" spans="1:53" x14ac:dyDescent="0.2">
      <c r="A527" t="s">
        <v>508</v>
      </c>
      <c r="B527" s="16" t="s">
        <v>15</v>
      </c>
      <c r="C527" s="16" t="s">
        <v>15</v>
      </c>
      <c r="D527" s="16" t="s">
        <v>15</v>
      </c>
      <c r="E527" s="16" t="s">
        <v>15</v>
      </c>
      <c r="F527" s="16" t="s">
        <v>15</v>
      </c>
      <c r="G527" s="16" t="s">
        <v>15</v>
      </c>
      <c r="H527" s="16" t="s">
        <v>15</v>
      </c>
      <c r="I527" s="16" t="s">
        <v>15</v>
      </c>
      <c r="J527" s="16" t="s">
        <v>15</v>
      </c>
      <c r="K527" s="16" t="s">
        <v>15</v>
      </c>
      <c r="L527" s="16" t="s">
        <v>15</v>
      </c>
      <c r="M527" s="16" t="s">
        <v>15</v>
      </c>
      <c r="N527" s="16" t="s">
        <v>15</v>
      </c>
      <c r="O527" s="16">
        <v>3.3000000000000002E-2</v>
      </c>
      <c r="P527" s="16">
        <v>3.1300000000000001E-2</v>
      </c>
      <c r="Q527" s="16">
        <v>3.5000000000000003E-2</v>
      </c>
      <c r="R527" s="21" t="s">
        <v>15</v>
      </c>
      <c r="S527" s="21" t="s">
        <v>15</v>
      </c>
      <c r="T527" s="21" t="s">
        <v>15</v>
      </c>
      <c r="U527" s="21" t="s">
        <v>15</v>
      </c>
      <c r="V527" s="21" t="s">
        <v>15</v>
      </c>
      <c r="W527" s="21" t="s">
        <v>15</v>
      </c>
      <c r="X527" s="21" t="s">
        <v>15</v>
      </c>
      <c r="Y527" s="21" t="s">
        <v>15</v>
      </c>
      <c r="Z527" s="21" t="s">
        <v>15</v>
      </c>
      <c r="AA527" s="21" t="s">
        <v>15</v>
      </c>
      <c r="AB527" s="21" t="s">
        <v>15</v>
      </c>
      <c r="AC527" s="21">
        <v>8.1346000000000007</v>
      </c>
      <c r="AD527" s="21">
        <v>0.51470000000000005</v>
      </c>
      <c r="AE527" s="21">
        <v>1.038</v>
      </c>
      <c r="AF527" s="21">
        <v>1.0052000000000001</v>
      </c>
      <c r="AG527" s="21">
        <v>1.0055000000000001</v>
      </c>
      <c r="AH527" s="16" t="s">
        <v>15</v>
      </c>
      <c r="AI527" s="16" t="s">
        <v>15</v>
      </c>
      <c r="AJ527" s="16" t="s">
        <v>15</v>
      </c>
      <c r="AK527" s="16" t="s">
        <v>15</v>
      </c>
      <c r="AL527" s="16" t="s">
        <v>15</v>
      </c>
      <c r="AM527" s="16" t="s">
        <v>15</v>
      </c>
      <c r="AN527" s="16" t="s">
        <v>15</v>
      </c>
      <c r="AO527" s="16" t="s">
        <v>15</v>
      </c>
      <c r="AP527" s="16" t="s">
        <v>15</v>
      </c>
      <c r="AQ527" s="16" t="s">
        <v>15</v>
      </c>
      <c r="AR527" s="16" t="s">
        <v>15</v>
      </c>
      <c r="AS527" s="16" t="s">
        <v>15</v>
      </c>
      <c r="AT527" s="16" t="s">
        <v>15</v>
      </c>
      <c r="AU527" s="16">
        <v>20.625</v>
      </c>
      <c r="AV527" s="16">
        <v>149.04761904761904</v>
      </c>
      <c r="AW527" s="16">
        <v>116.66666666666667</v>
      </c>
      <c r="AX527" s="9"/>
      <c r="AY527" s="5">
        <v>0.71062800500000001</v>
      </c>
      <c r="AZ527" s="5">
        <v>1.2016612900000001</v>
      </c>
      <c r="BA527" s="5">
        <v>0.96472369600000007</v>
      </c>
    </row>
    <row r="528" spans="1:53" x14ac:dyDescent="0.2">
      <c r="A528" t="s">
        <v>509</v>
      </c>
      <c r="B528" s="16">
        <v>7.6200000000000004E-2</v>
      </c>
      <c r="C528" s="16">
        <v>0.1089</v>
      </c>
      <c r="D528" s="16">
        <v>0.1089</v>
      </c>
      <c r="E528" s="16">
        <v>1.52E-2</v>
      </c>
      <c r="F528" s="16">
        <v>6.5299999999999997E-2</v>
      </c>
      <c r="G528" s="16">
        <v>3.27E-2</v>
      </c>
      <c r="H528" s="16">
        <v>8.1699999999999995E-2</v>
      </c>
      <c r="I528" s="16">
        <v>9.2600000000000002E-2</v>
      </c>
      <c r="J528" s="16">
        <v>0.12529999999999999</v>
      </c>
      <c r="K528" s="16">
        <v>7.6200000000000004E-2</v>
      </c>
      <c r="L528" s="16">
        <v>4.9000000000000002E-2</v>
      </c>
      <c r="M528" s="16">
        <v>5.9900000000000002E-2</v>
      </c>
      <c r="N528" s="16">
        <v>2.4E-2</v>
      </c>
      <c r="O528" s="16">
        <v>5.9900000000000002E-2</v>
      </c>
      <c r="P528" s="16" t="s">
        <v>15</v>
      </c>
      <c r="Q528" s="16" t="s">
        <v>15</v>
      </c>
      <c r="R528" s="21">
        <v>0.76449999999999996</v>
      </c>
      <c r="S528" s="21">
        <v>0.83450000000000002</v>
      </c>
      <c r="T528" s="21">
        <v>0.69440000000000002</v>
      </c>
      <c r="U528" s="21">
        <v>1.0195000000000001</v>
      </c>
      <c r="V528" s="21">
        <v>1.0561</v>
      </c>
      <c r="W528" s="21">
        <v>1.0128999999999999</v>
      </c>
      <c r="X528" s="21">
        <v>1.1308</v>
      </c>
      <c r="Y528" s="21">
        <v>1.2328000000000001</v>
      </c>
      <c r="Z528" s="21">
        <v>1.4137</v>
      </c>
      <c r="AA528" s="21">
        <v>1.5127999999999999</v>
      </c>
      <c r="AB528" s="21">
        <v>1.5548</v>
      </c>
      <c r="AC528" s="21">
        <v>1.4718</v>
      </c>
      <c r="AD528" s="21">
        <v>1.5173999999999999</v>
      </c>
      <c r="AE528" s="21">
        <v>1.5342</v>
      </c>
      <c r="AF528" s="21">
        <v>1.7078</v>
      </c>
      <c r="AG528" s="21">
        <v>2.6974</v>
      </c>
      <c r="AH528" s="16">
        <v>18.463775139326387</v>
      </c>
      <c r="AI528" s="16">
        <v>54.260089686098652</v>
      </c>
      <c r="AJ528" s="16">
        <v>59.736697750959955</v>
      </c>
      <c r="AK528" s="16">
        <v>6.2861869313482215</v>
      </c>
      <c r="AL528" s="16">
        <v>46.115819209039543</v>
      </c>
      <c r="AM528" s="16">
        <v>300</v>
      </c>
      <c r="AN528" s="16">
        <v>53.573770491803273</v>
      </c>
      <c r="AO528" s="16">
        <v>50</v>
      </c>
      <c r="AP528" s="16">
        <v>46.015424164524418</v>
      </c>
      <c r="AQ528" s="16">
        <v>32.536293766011958</v>
      </c>
      <c r="AR528" s="16">
        <v>17.994858611825197</v>
      </c>
      <c r="AS528" s="16">
        <v>66.629588431590662</v>
      </c>
      <c r="AT528" s="16">
        <v>18.209408194233685</v>
      </c>
      <c r="AU528" s="16">
        <v>62.526096033402922</v>
      </c>
      <c r="AV528" s="16" t="s">
        <v>15</v>
      </c>
      <c r="AW528" s="16" t="s">
        <v>15</v>
      </c>
      <c r="AX528" s="9"/>
      <c r="AY528" s="5">
        <v>0.71228364200000005</v>
      </c>
      <c r="AZ528" s="5">
        <v>0.89674944900000009</v>
      </c>
      <c r="BA528" s="5">
        <v>0.87336618099999996</v>
      </c>
    </row>
    <row r="529" spans="1:53" x14ac:dyDescent="0.2">
      <c r="A529" t="s">
        <v>510</v>
      </c>
      <c r="B529" s="16" t="s">
        <v>15</v>
      </c>
      <c r="C529" s="16" t="s">
        <v>15</v>
      </c>
      <c r="D529" s="16" t="s">
        <v>15</v>
      </c>
      <c r="E529" s="16">
        <v>7.4999999999999997E-2</v>
      </c>
      <c r="F529" s="16">
        <v>7.4999999999999997E-2</v>
      </c>
      <c r="G529" s="16">
        <v>0.08</v>
      </c>
      <c r="H529" s="16" t="s">
        <v>15</v>
      </c>
      <c r="I529" s="16" t="s">
        <v>15</v>
      </c>
      <c r="J529" s="16" t="s">
        <v>15</v>
      </c>
      <c r="K529" s="16">
        <v>0.125</v>
      </c>
      <c r="L529" s="16" t="s">
        <v>15</v>
      </c>
      <c r="M529" s="16">
        <v>0.1</v>
      </c>
      <c r="N529" s="16">
        <v>0.2</v>
      </c>
      <c r="O529" s="16">
        <v>0.2</v>
      </c>
      <c r="P529" s="16">
        <v>0.9</v>
      </c>
      <c r="Q529" s="16">
        <v>0.9</v>
      </c>
      <c r="R529" s="21">
        <v>1.4493</v>
      </c>
      <c r="S529" s="21">
        <v>1.4288000000000001</v>
      </c>
      <c r="T529" s="21">
        <v>1.4525999999999999</v>
      </c>
      <c r="U529" s="21">
        <v>2.1139000000000001</v>
      </c>
      <c r="V529" s="21">
        <v>1.8540000000000001</v>
      </c>
      <c r="W529" s="21">
        <v>1.9154</v>
      </c>
      <c r="X529" s="21">
        <v>1.1283000000000001</v>
      </c>
      <c r="Y529" s="21">
        <v>1.4581999999999999</v>
      </c>
      <c r="Z529" s="21">
        <v>1.9969000000000001</v>
      </c>
      <c r="AA529" s="21">
        <v>2.6311999999999998</v>
      </c>
      <c r="AB529" s="21">
        <v>2.9005000000000001</v>
      </c>
      <c r="AC529" s="21">
        <v>3.4354</v>
      </c>
      <c r="AD529" s="21">
        <v>3.8853</v>
      </c>
      <c r="AE529" s="21">
        <v>6.6902999999999997</v>
      </c>
      <c r="AF529" s="21">
        <v>7.8263999999999996</v>
      </c>
      <c r="AG529" s="21">
        <v>8.1928000000000001</v>
      </c>
      <c r="AH529" s="16" t="s">
        <v>15</v>
      </c>
      <c r="AI529" s="16" t="s">
        <v>15</v>
      </c>
      <c r="AJ529" s="16" t="s">
        <v>15</v>
      </c>
      <c r="AK529" s="16">
        <v>42.372881355932201</v>
      </c>
      <c r="AL529" s="16">
        <v>31.645569620253166</v>
      </c>
      <c r="AM529" s="16">
        <v>39.800995024875618</v>
      </c>
      <c r="AN529" s="16" t="s">
        <v>15</v>
      </c>
      <c r="AO529" s="16" t="s">
        <v>15</v>
      </c>
      <c r="AP529" s="16" t="s">
        <v>15</v>
      </c>
      <c r="AQ529" s="16">
        <v>32.981530343007911</v>
      </c>
      <c r="AR529" s="16" t="s">
        <v>15</v>
      </c>
      <c r="AS529" s="16">
        <v>18.348623853211009</v>
      </c>
      <c r="AT529" s="16">
        <v>25.477707006369428</v>
      </c>
      <c r="AU529" s="16">
        <v>6.0606060606060614</v>
      </c>
      <c r="AV529" s="16">
        <v>44.776119402985081</v>
      </c>
      <c r="AW529" s="16">
        <v>55.214723926380373</v>
      </c>
      <c r="AX529" s="9"/>
      <c r="AY529" s="5">
        <v>0.9362521800000001</v>
      </c>
      <c r="AZ529" s="5">
        <v>1.27295599</v>
      </c>
      <c r="BA529" s="5">
        <v>1.0931407200000001</v>
      </c>
    </row>
    <row r="530" spans="1:53" x14ac:dyDescent="0.2">
      <c r="A530" t="s">
        <v>511</v>
      </c>
      <c r="B530" s="16">
        <v>0.3</v>
      </c>
      <c r="C530" s="16">
        <v>0.45</v>
      </c>
      <c r="D530" s="16">
        <v>0.59</v>
      </c>
      <c r="E530" s="16">
        <v>0.4</v>
      </c>
      <c r="F530" s="16">
        <v>0.52500000000000002</v>
      </c>
      <c r="G530" s="16">
        <v>0.47499999999999998</v>
      </c>
      <c r="H530" s="16">
        <v>0.42499999999999999</v>
      </c>
      <c r="I530" s="16">
        <v>0.45</v>
      </c>
      <c r="J530" s="16">
        <v>0.41</v>
      </c>
      <c r="K530" s="16">
        <v>0.6</v>
      </c>
      <c r="L530" s="16">
        <v>0.65</v>
      </c>
      <c r="M530" s="16">
        <v>1.3</v>
      </c>
      <c r="N530" s="16">
        <v>0.85</v>
      </c>
      <c r="O530" s="16">
        <v>0.55000000000000004</v>
      </c>
      <c r="P530" s="16">
        <v>0.7</v>
      </c>
      <c r="Q530" s="16">
        <v>6.75</v>
      </c>
      <c r="R530" s="21">
        <v>4.3769999999999998</v>
      </c>
      <c r="S530" s="21">
        <v>4.7422000000000004</v>
      </c>
      <c r="T530" s="21">
        <v>5.1664000000000003</v>
      </c>
      <c r="U530" s="21">
        <v>5.1679000000000004</v>
      </c>
      <c r="V530" s="21">
        <v>5.5456000000000003</v>
      </c>
      <c r="W530" s="21">
        <v>5.6959999999999997</v>
      </c>
      <c r="X530" s="21">
        <v>5.8410000000000002</v>
      </c>
      <c r="Y530" s="21">
        <v>6.0411999999999999</v>
      </c>
      <c r="Z530" s="21">
        <v>5.9962999999999997</v>
      </c>
      <c r="AA530" s="21">
        <v>6.1050000000000004</v>
      </c>
      <c r="AB530" s="21">
        <v>6.4040999999999997</v>
      </c>
      <c r="AC530" s="21">
        <v>6.4501999999999997</v>
      </c>
      <c r="AD530" s="21">
        <v>5.9977</v>
      </c>
      <c r="AE530" s="21">
        <v>5.6051000000000002</v>
      </c>
      <c r="AF530" s="21">
        <v>5.6548999999999996</v>
      </c>
      <c r="AG530" s="21">
        <v>5.8536999999999999</v>
      </c>
      <c r="AH530" s="16">
        <v>67.415730337078656</v>
      </c>
      <c r="AI530" s="16">
        <v>67.669172932330824</v>
      </c>
      <c r="AJ530" s="16">
        <v>67.505720823798626</v>
      </c>
      <c r="AK530" s="16">
        <v>71.428571428571431</v>
      </c>
      <c r="AL530" s="16">
        <v>67.480719794344481</v>
      </c>
      <c r="AM530" s="16">
        <v>70.370370370370367</v>
      </c>
      <c r="AN530" s="16">
        <v>68.548387096774192</v>
      </c>
      <c r="AO530" s="16">
        <v>72</v>
      </c>
      <c r="AP530" s="16">
        <v>101.23456790123456</v>
      </c>
      <c r="AQ530" s="16">
        <v>71.17437722419929</v>
      </c>
      <c r="AR530" s="16">
        <v>81.351689612015022</v>
      </c>
      <c r="AS530" s="16">
        <v>186.78160919540232</v>
      </c>
      <c r="AT530" s="16">
        <v>100</v>
      </c>
      <c r="AU530" s="16">
        <v>102.61194029850746</v>
      </c>
      <c r="AV530" s="16">
        <v>90.322580645161281</v>
      </c>
      <c r="AW530" s="16">
        <v>74.175824175824175</v>
      </c>
      <c r="AX530" s="9"/>
      <c r="AY530" s="5">
        <v>0.33628160643999999</v>
      </c>
      <c r="AZ530" s="5">
        <v>0.29451582850000002</v>
      </c>
      <c r="BA530" s="5">
        <v>0.19882592600000001</v>
      </c>
    </row>
    <row r="531" spans="1:53" x14ac:dyDescent="0.2">
      <c r="A531" t="s">
        <v>512</v>
      </c>
      <c r="B531" s="16">
        <v>0.05</v>
      </c>
      <c r="C531" s="16">
        <v>0.05</v>
      </c>
      <c r="D531" s="16">
        <v>0.05</v>
      </c>
      <c r="E531" s="16">
        <v>0.05</v>
      </c>
      <c r="F531" s="16">
        <v>0.05</v>
      </c>
      <c r="G531" s="16">
        <v>0.05</v>
      </c>
      <c r="H531" s="16">
        <v>0.08</v>
      </c>
      <c r="I531" s="16">
        <v>0.125</v>
      </c>
      <c r="J531" s="16">
        <v>0.06</v>
      </c>
      <c r="K531" s="16">
        <v>7.0000000000000007E-2</v>
      </c>
      <c r="L531" s="16">
        <v>7.0000000000000007E-2</v>
      </c>
      <c r="M531" s="16">
        <v>0.1</v>
      </c>
      <c r="N531" s="16">
        <v>0.15</v>
      </c>
      <c r="O531" s="16">
        <v>0.15</v>
      </c>
      <c r="P531" s="16">
        <v>0.1</v>
      </c>
      <c r="Q531" s="16">
        <v>0.05</v>
      </c>
      <c r="R531" s="21">
        <v>4.7100999999999997</v>
      </c>
      <c r="S531" s="21">
        <v>4.7816000000000001</v>
      </c>
      <c r="T531" s="21">
        <v>4.8003999999999998</v>
      </c>
      <c r="U531" s="21">
        <v>4.8243999999999998</v>
      </c>
      <c r="V531" s="21">
        <v>4.5746000000000002</v>
      </c>
      <c r="W531" s="21">
        <v>4.3177000000000003</v>
      </c>
      <c r="X531" s="21">
        <v>4.5941000000000001</v>
      </c>
      <c r="Y531" s="21">
        <v>4.9104999999999999</v>
      </c>
      <c r="Z531" s="21">
        <v>4.7660999999999998</v>
      </c>
      <c r="AA531" s="21">
        <v>4.9265999999999996</v>
      </c>
      <c r="AB531" s="21">
        <v>5.1657000000000002</v>
      </c>
      <c r="AC531" s="21">
        <v>4.9901999999999997</v>
      </c>
      <c r="AD531" s="21">
        <v>5.3909000000000002</v>
      </c>
      <c r="AE531" s="21">
        <v>5.7774999999999999</v>
      </c>
      <c r="AF531" s="21">
        <v>5.4265999999999996</v>
      </c>
      <c r="AG531" s="21">
        <v>4.9162999999999997</v>
      </c>
      <c r="AH531" s="16">
        <v>50</v>
      </c>
      <c r="AI531" s="16">
        <v>40.617384240454918</v>
      </c>
      <c r="AJ531" s="16">
        <v>72.674418604651166</v>
      </c>
      <c r="AK531" s="16">
        <v>67.567567567567579</v>
      </c>
      <c r="AL531" s="16">
        <v>-25</v>
      </c>
      <c r="AM531" s="16">
        <v>-24.154589371980677</v>
      </c>
      <c r="AN531" s="16">
        <v>24.539877300613497</v>
      </c>
      <c r="AO531" s="16">
        <v>31.565656565656564</v>
      </c>
      <c r="AP531" s="16">
        <v>60</v>
      </c>
      <c r="AQ531" s="16">
        <v>31.818181818181824</v>
      </c>
      <c r="AR531" s="16">
        <v>24.137931034482762</v>
      </c>
      <c r="AS531" s="16">
        <v>-125</v>
      </c>
      <c r="AT531" s="16">
        <v>30</v>
      </c>
      <c r="AU531" s="16">
        <v>27.27272727272727</v>
      </c>
      <c r="AV531" s="16">
        <v>-50</v>
      </c>
      <c r="AW531" s="16">
        <v>-12.195121951219514</v>
      </c>
      <c r="AX531" s="9"/>
      <c r="AY531" s="5">
        <v>0.46975000700000002</v>
      </c>
      <c r="AZ531" s="5">
        <v>0.67230038699999994</v>
      </c>
      <c r="BA531" s="5">
        <v>0.57950913900000001</v>
      </c>
    </row>
    <row r="532" spans="1:53" x14ac:dyDescent="0.2">
      <c r="A532" t="s">
        <v>513</v>
      </c>
      <c r="B532" s="16" t="s">
        <v>15</v>
      </c>
      <c r="C532" s="16" t="s">
        <v>15</v>
      </c>
      <c r="D532" s="16" t="s">
        <v>15</v>
      </c>
      <c r="E532" s="16" t="s">
        <v>15</v>
      </c>
      <c r="F532" s="16">
        <v>0.8</v>
      </c>
      <c r="G532" s="16">
        <v>0.9</v>
      </c>
      <c r="H532" s="16">
        <v>0.9</v>
      </c>
      <c r="I532" s="16">
        <v>0.95</v>
      </c>
      <c r="J532" s="16">
        <v>1.2</v>
      </c>
      <c r="K532" s="16">
        <v>2.4</v>
      </c>
      <c r="L532" s="16">
        <v>1.4</v>
      </c>
      <c r="M532" s="16">
        <v>1.6</v>
      </c>
      <c r="N532" s="16">
        <v>1.6</v>
      </c>
      <c r="O532" s="16">
        <v>1.8</v>
      </c>
      <c r="P532" s="16">
        <v>2</v>
      </c>
      <c r="Q532" s="16">
        <v>2.2000000000000002</v>
      </c>
      <c r="R532" s="21" t="s">
        <v>15</v>
      </c>
      <c r="S532" s="21" t="s">
        <v>15</v>
      </c>
      <c r="T532" s="21" t="s">
        <v>15</v>
      </c>
      <c r="U532" s="21" t="s">
        <v>15</v>
      </c>
      <c r="V532" s="21">
        <v>16.926400000000001</v>
      </c>
      <c r="W532" s="21">
        <v>19.658999999999999</v>
      </c>
      <c r="X532" s="21">
        <v>19.946899999999999</v>
      </c>
      <c r="Y532" s="21">
        <v>26.0777</v>
      </c>
      <c r="Z532" s="21">
        <v>28.245100000000001</v>
      </c>
      <c r="AA532" s="21">
        <v>29.9406</v>
      </c>
      <c r="AB532" s="21">
        <v>32.6937</v>
      </c>
      <c r="AC532" s="21">
        <v>39.2624</v>
      </c>
      <c r="AD532" s="21">
        <v>42.564700000000002</v>
      </c>
      <c r="AE532" s="21">
        <v>43.659399999999998</v>
      </c>
      <c r="AF532" s="21">
        <v>52.013599999999997</v>
      </c>
      <c r="AG532" s="21">
        <v>53.231000000000002</v>
      </c>
      <c r="AH532" s="16" t="s">
        <v>15</v>
      </c>
      <c r="AI532" s="16" t="s">
        <v>15</v>
      </c>
      <c r="AJ532" s="16" t="s">
        <v>15</v>
      </c>
      <c r="AK532" s="16" t="s">
        <v>15</v>
      </c>
      <c r="AL532" s="16">
        <v>72.727272727272734</v>
      </c>
      <c r="AM532" s="16">
        <v>42.654028436018962</v>
      </c>
      <c r="AN532" s="16">
        <v>43.269230769230774</v>
      </c>
      <c r="AO532" s="16">
        <v>23.809523809523807</v>
      </c>
      <c r="AP532" s="16">
        <v>27.210884353741495</v>
      </c>
      <c r="AQ532" s="16">
        <v>61.381074168797944</v>
      </c>
      <c r="AR532" s="16">
        <v>32.482598607888633</v>
      </c>
      <c r="AS532" s="16">
        <v>21.361815754339119</v>
      </c>
      <c r="AT532" s="16">
        <v>37.735849056603776</v>
      </c>
      <c r="AU532" s="16">
        <v>39.045553145336228</v>
      </c>
      <c r="AV532" s="16">
        <v>38.759689922480618</v>
      </c>
      <c r="AW532" s="16">
        <v>36.605657237936775</v>
      </c>
      <c r="AX532" s="9"/>
      <c r="AY532" s="5">
        <v>0.93622899800000003</v>
      </c>
      <c r="AZ532" s="5">
        <v>0.97442120900000018</v>
      </c>
      <c r="BA532" s="5">
        <v>0.86129117299999991</v>
      </c>
    </row>
    <row r="533" spans="1:53" x14ac:dyDescent="0.2">
      <c r="A533" t="s">
        <v>514</v>
      </c>
      <c r="B533" s="16">
        <v>0.6</v>
      </c>
      <c r="C533" s="16">
        <v>0.6</v>
      </c>
      <c r="D533" s="16">
        <v>0.6</v>
      </c>
      <c r="E533" s="16">
        <v>0.6</v>
      </c>
      <c r="F533" s="16">
        <v>0.7</v>
      </c>
      <c r="G533" s="16">
        <v>0.9</v>
      </c>
      <c r="H533" s="16">
        <v>0.45</v>
      </c>
      <c r="I533" s="16">
        <v>0.6</v>
      </c>
      <c r="J533" s="16">
        <v>1</v>
      </c>
      <c r="K533" s="16">
        <v>0.8</v>
      </c>
      <c r="L533" s="16">
        <v>0.44</v>
      </c>
      <c r="M533" s="16">
        <v>0.55000000000000004</v>
      </c>
      <c r="N533" s="16">
        <v>0.6</v>
      </c>
      <c r="O533" s="16">
        <v>0.6</v>
      </c>
      <c r="P533" s="16">
        <v>0.6</v>
      </c>
      <c r="Q533" s="16">
        <v>0.6</v>
      </c>
      <c r="R533" s="21">
        <v>12.7941</v>
      </c>
      <c r="S533" s="21">
        <v>13.912000000000001</v>
      </c>
      <c r="T533" s="21">
        <v>15.2759</v>
      </c>
      <c r="U533" s="21">
        <v>17.446999999999999</v>
      </c>
      <c r="V533" s="21">
        <v>19.8247</v>
      </c>
      <c r="W533" s="21">
        <v>23.162400000000002</v>
      </c>
      <c r="X533" s="21">
        <v>23.898099999999999</v>
      </c>
      <c r="Y533" s="21">
        <v>27.17</v>
      </c>
      <c r="Z533" s="21">
        <v>30.552299999999999</v>
      </c>
      <c r="AA533" s="21">
        <v>30.959</v>
      </c>
      <c r="AB533" s="21">
        <v>33.3035</v>
      </c>
      <c r="AC533" s="21">
        <v>37.978299999999997</v>
      </c>
      <c r="AD533" s="21">
        <v>38.2729</v>
      </c>
      <c r="AE533" s="21">
        <v>40.6053</v>
      </c>
      <c r="AF533" s="21">
        <v>47.844000000000001</v>
      </c>
      <c r="AG533" s="21">
        <v>47.844000000000001</v>
      </c>
      <c r="AH533" s="16">
        <v>28.679317432245117</v>
      </c>
      <c r="AI533" s="16">
        <v>33.240997229916893</v>
      </c>
      <c r="AJ533" s="16">
        <v>28.436018957345972</v>
      </c>
      <c r="AK533" s="16">
        <v>20.27027027027027</v>
      </c>
      <c r="AL533" s="16">
        <v>22.508038585209004</v>
      </c>
      <c r="AM533" s="16">
        <v>20.833333333333332</v>
      </c>
      <c r="AN533" s="16">
        <v>30</v>
      </c>
      <c r="AO533" s="16">
        <v>16.574585635359114</v>
      </c>
      <c r="AP533" s="16">
        <v>23.474178403755868</v>
      </c>
      <c r="AQ533" s="16">
        <v>29.739776951672862</v>
      </c>
      <c r="AR533" s="16">
        <v>15.942028985507248</v>
      </c>
      <c r="AS533" s="16">
        <v>14.627659574468089</v>
      </c>
      <c r="AT533" s="16">
        <v>18.126888217522659</v>
      </c>
      <c r="AU533" s="16">
        <v>19.417475728155338</v>
      </c>
      <c r="AV533" s="16">
        <v>7.8534031413612562</v>
      </c>
      <c r="AW533" s="16">
        <v>7.8843626806833118</v>
      </c>
      <c r="AX533" s="9"/>
      <c r="AY533" s="5">
        <v>0.91318984199999997</v>
      </c>
      <c r="AZ533" s="5">
        <v>0.77754070399999997</v>
      </c>
      <c r="BA533" s="5">
        <v>0.63250969000000001</v>
      </c>
    </row>
    <row r="534" spans="1:53" x14ac:dyDescent="0.2">
      <c r="A534" t="s">
        <v>515</v>
      </c>
      <c r="B534" s="16" t="s">
        <v>15</v>
      </c>
      <c r="C534" s="16" t="s">
        <v>15</v>
      </c>
      <c r="D534" s="16" t="s">
        <v>15</v>
      </c>
      <c r="E534" s="16" t="s">
        <v>15</v>
      </c>
      <c r="F534" s="16" t="s">
        <v>15</v>
      </c>
      <c r="G534" s="16" t="s">
        <v>15</v>
      </c>
      <c r="H534" s="16" t="s">
        <v>15</v>
      </c>
      <c r="I534" s="16" t="s">
        <v>15</v>
      </c>
      <c r="J534" s="16" t="s">
        <v>15</v>
      </c>
      <c r="K534" s="16" t="s">
        <v>15</v>
      </c>
      <c r="L534" s="16" t="s">
        <v>15</v>
      </c>
      <c r="M534" s="16" t="s">
        <v>15</v>
      </c>
      <c r="N534" s="16" t="s">
        <v>15</v>
      </c>
      <c r="O534" s="16" t="s">
        <v>15</v>
      </c>
      <c r="P534" s="16" t="s">
        <v>15</v>
      </c>
      <c r="Q534" s="16" t="s">
        <v>15</v>
      </c>
      <c r="R534" s="21">
        <v>-3.9600999999999997</v>
      </c>
      <c r="S534" s="21">
        <v>-0.6159</v>
      </c>
      <c r="T534" s="21">
        <v>-0.20530000000000001</v>
      </c>
      <c r="U534" s="21">
        <v>2.4382999999999999</v>
      </c>
      <c r="V534" s="21">
        <v>0.77990000000000004</v>
      </c>
      <c r="W534" s="21">
        <v>0.68230000000000002</v>
      </c>
      <c r="X534" s="21">
        <v>0.52529999999999999</v>
      </c>
      <c r="Y534" s="21">
        <v>0.45040000000000002</v>
      </c>
      <c r="Z534" s="21">
        <v>0.51749999999999996</v>
      </c>
      <c r="AA534" s="21">
        <v>0.7046</v>
      </c>
      <c r="AB534" s="21">
        <v>0.85729999999999995</v>
      </c>
      <c r="AC534" s="21">
        <v>0.7036</v>
      </c>
      <c r="AD534" s="21">
        <v>0.72230000000000005</v>
      </c>
      <c r="AE534" s="21">
        <v>0.74480000000000002</v>
      </c>
      <c r="AF534" s="21">
        <v>0.67230000000000001</v>
      </c>
      <c r="AG534" s="21">
        <v>0.62350000000000005</v>
      </c>
      <c r="AH534" s="23" t="s">
        <v>15</v>
      </c>
      <c r="AI534" s="23" t="s">
        <v>15</v>
      </c>
      <c r="AJ534" s="23" t="s">
        <v>15</v>
      </c>
      <c r="AK534" s="23" t="s">
        <v>15</v>
      </c>
      <c r="AL534" s="23" t="s">
        <v>15</v>
      </c>
      <c r="AM534" s="23" t="s">
        <v>15</v>
      </c>
      <c r="AN534" s="23" t="s">
        <v>15</v>
      </c>
      <c r="AO534" s="23" t="s">
        <v>15</v>
      </c>
      <c r="AP534" s="23" t="s">
        <v>15</v>
      </c>
      <c r="AQ534" s="16" t="s">
        <v>15</v>
      </c>
      <c r="AR534" s="16" t="s">
        <v>15</v>
      </c>
      <c r="AS534" s="16" t="s">
        <v>15</v>
      </c>
      <c r="AT534" s="16" t="s">
        <v>15</v>
      </c>
      <c r="AU534" s="16" t="s">
        <v>15</v>
      </c>
      <c r="AV534" s="16" t="s">
        <v>15</v>
      </c>
      <c r="AW534" s="16" t="s">
        <v>15</v>
      </c>
      <c r="AY534" s="5">
        <v>0.49536765800000004</v>
      </c>
      <c r="AZ534" s="5">
        <v>0.99310683899999996</v>
      </c>
      <c r="BA534" s="5">
        <v>0.8791828530000001</v>
      </c>
    </row>
    <row r="535" spans="1:53" x14ac:dyDescent="0.2">
      <c r="A535" t="s">
        <v>516</v>
      </c>
      <c r="B535" s="16">
        <v>0.3</v>
      </c>
      <c r="C535" s="16">
        <v>0.4</v>
      </c>
      <c r="D535" s="16">
        <v>0.4</v>
      </c>
      <c r="E535" s="16">
        <v>0.5</v>
      </c>
      <c r="F535" s="16">
        <v>0.6</v>
      </c>
      <c r="G535" s="16">
        <v>0.7</v>
      </c>
      <c r="H535" s="16">
        <v>0.4</v>
      </c>
      <c r="I535" s="16">
        <v>0.9</v>
      </c>
      <c r="J535" s="16">
        <v>1.8</v>
      </c>
      <c r="K535" s="16" t="s">
        <v>15</v>
      </c>
      <c r="L535" s="16">
        <v>1.4</v>
      </c>
      <c r="M535" s="16">
        <v>2.2000000000000002</v>
      </c>
      <c r="N535" s="16">
        <v>2.2999999999999998</v>
      </c>
      <c r="O535" s="16">
        <v>1.5</v>
      </c>
      <c r="P535" s="16">
        <v>3.2</v>
      </c>
      <c r="Q535" s="16">
        <v>3.2</v>
      </c>
      <c r="R535" s="21">
        <v>3.5384000000000002</v>
      </c>
      <c r="S535" s="21">
        <v>4.0655000000000001</v>
      </c>
      <c r="T535" s="21">
        <v>4.6558000000000002</v>
      </c>
      <c r="U535" s="21">
        <v>5.3024000000000004</v>
      </c>
      <c r="V535" s="21">
        <v>5.6997</v>
      </c>
      <c r="W535" s="21">
        <v>6.2069999999999999</v>
      </c>
      <c r="X535" s="21">
        <v>5.7153</v>
      </c>
      <c r="Y535" s="21">
        <v>6.8943000000000003</v>
      </c>
      <c r="Z535" s="21">
        <v>9.0608000000000004</v>
      </c>
      <c r="AA535" s="21">
        <v>8.9901</v>
      </c>
      <c r="AB535" s="21">
        <v>10.4255</v>
      </c>
      <c r="AC535" s="21">
        <v>12.8811</v>
      </c>
      <c r="AD535" s="21">
        <v>14.023199999999999</v>
      </c>
      <c r="AE535" s="21">
        <v>14.061199999999999</v>
      </c>
      <c r="AF535" s="21">
        <v>16.506499999999999</v>
      </c>
      <c r="AG535" s="21">
        <v>16.541799999999999</v>
      </c>
      <c r="AH535" s="23">
        <v>599.99999999999989</v>
      </c>
      <c r="AI535" s="23">
        <v>48.192771084337352</v>
      </c>
      <c r="AJ535" s="23">
        <v>40.404040404040408</v>
      </c>
      <c r="AK535" s="23">
        <v>47.619047619047613</v>
      </c>
      <c r="AL535" s="23">
        <v>66.666666666666657</v>
      </c>
      <c r="AM535" s="23">
        <v>63.063063063063055</v>
      </c>
      <c r="AN535" s="23">
        <v>190.47619047619048</v>
      </c>
      <c r="AO535" s="23">
        <v>56.962025316455701</v>
      </c>
      <c r="AP535" s="23">
        <v>58.631921824104239</v>
      </c>
      <c r="AQ535" s="16" t="s">
        <v>15</v>
      </c>
      <c r="AR535" s="16">
        <v>55.999999999999993</v>
      </c>
      <c r="AS535" s="16">
        <v>56.994818652849744</v>
      </c>
      <c r="AT535" s="16">
        <v>68.656716417910445</v>
      </c>
      <c r="AU535" s="16">
        <v>64.377682403433482</v>
      </c>
      <c r="AV535" s="16">
        <v>81.218274111675143</v>
      </c>
      <c r="AW535" s="16">
        <v>96.969696969696983</v>
      </c>
      <c r="AY535" s="5">
        <v>0.42149901900000003</v>
      </c>
      <c r="AZ535" s="5">
        <v>0.60674725200000013</v>
      </c>
      <c r="BA535" s="5">
        <v>0.56630792800000007</v>
      </c>
    </row>
    <row r="536" spans="1:53" x14ac:dyDescent="0.2">
      <c r="A536" t="s">
        <v>517</v>
      </c>
      <c r="B536" s="16" t="s">
        <v>15</v>
      </c>
      <c r="C536" s="16">
        <v>2.855</v>
      </c>
      <c r="D536" s="16" t="s">
        <v>15</v>
      </c>
      <c r="E536" s="16" t="s">
        <v>15</v>
      </c>
      <c r="F536" s="16" t="s">
        <v>15</v>
      </c>
      <c r="G536" s="16" t="s">
        <v>15</v>
      </c>
      <c r="H536" s="16" t="s">
        <v>15</v>
      </c>
      <c r="I536" s="16" t="s">
        <v>15</v>
      </c>
      <c r="J536" s="16">
        <v>0.23400000000000001</v>
      </c>
      <c r="K536" s="16" t="s">
        <v>15</v>
      </c>
      <c r="L536" s="16" t="s">
        <v>15</v>
      </c>
      <c r="M536" s="16">
        <v>4.7800000000000002E-2</v>
      </c>
      <c r="N536" s="16">
        <v>4.6699999999999998E-2</v>
      </c>
      <c r="O536" s="16" t="s">
        <v>15</v>
      </c>
      <c r="P536" s="16" t="s">
        <v>15</v>
      </c>
      <c r="Q536" s="16" t="s">
        <v>15</v>
      </c>
      <c r="R536" s="21">
        <v>-48.092500000000001</v>
      </c>
      <c r="S536" s="21">
        <v>8.0078999999999994</v>
      </c>
      <c r="T536" s="21">
        <v>10.632300000000001</v>
      </c>
      <c r="U536" s="21">
        <v>11.5702</v>
      </c>
      <c r="V536" s="21">
        <v>12.7994</v>
      </c>
      <c r="W536" s="21">
        <v>13.144</v>
      </c>
      <c r="X536" s="21">
        <v>11.045199999999999</v>
      </c>
      <c r="Y536" s="21">
        <v>10.651999999999999</v>
      </c>
      <c r="Z536" s="21">
        <v>11.0792</v>
      </c>
      <c r="AA536" s="21">
        <v>11.062099999999999</v>
      </c>
      <c r="AB536" s="21">
        <v>12.3809</v>
      </c>
      <c r="AC536" s="21">
        <v>13.5442</v>
      </c>
      <c r="AD536" s="21">
        <v>14.320600000000001</v>
      </c>
      <c r="AE536" s="21">
        <v>14.8207</v>
      </c>
      <c r="AF536" s="21">
        <v>14.684799999999999</v>
      </c>
      <c r="AG536" s="21">
        <v>16.776900000000001</v>
      </c>
      <c r="AH536" s="23" t="s">
        <v>15</v>
      </c>
      <c r="AI536" s="23">
        <v>19.389057915896991</v>
      </c>
      <c r="AJ536" s="23" t="s">
        <v>15</v>
      </c>
      <c r="AK536" s="23" t="s">
        <v>15</v>
      </c>
      <c r="AL536" s="23" t="s">
        <v>15</v>
      </c>
      <c r="AM536" s="23" t="s">
        <v>15</v>
      </c>
      <c r="AN536" s="23" t="s">
        <v>15</v>
      </c>
      <c r="AO536" s="23" t="s">
        <v>15</v>
      </c>
      <c r="AP536" s="23">
        <v>54.342777519739904</v>
      </c>
      <c r="AQ536" s="23" t="s">
        <v>15</v>
      </c>
      <c r="AR536" s="23" t="s">
        <v>15</v>
      </c>
      <c r="AS536" s="23">
        <v>4.7144688825327945</v>
      </c>
      <c r="AT536" s="23">
        <v>6.1029796131730265</v>
      </c>
      <c r="AU536" s="23" t="s">
        <v>15</v>
      </c>
      <c r="AV536" s="23" t="s">
        <v>15</v>
      </c>
      <c r="AW536" s="23" t="s">
        <v>15</v>
      </c>
      <c r="AX536" s="11"/>
      <c r="AY536" s="5">
        <v>0.61023634400000004</v>
      </c>
      <c r="AZ536" s="5">
        <v>0.89859449499999999</v>
      </c>
      <c r="BA536" s="5">
        <v>0.736451882</v>
      </c>
    </row>
    <row r="537" spans="1:53" x14ac:dyDescent="0.2">
      <c r="A537" t="s">
        <v>518</v>
      </c>
      <c r="B537" s="16" t="s">
        <v>15</v>
      </c>
      <c r="C537" s="16" t="s">
        <v>15</v>
      </c>
      <c r="D537" s="16" t="s">
        <v>15</v>
      </c>
      <c r="E537" s="16" t="s">
        <v>15</v>
      </c>
      <c r="F537" s="16" t="s">
        <v>15</v>
      </c>
      <c r="G537" s="16" t="s">
        <v>15</v>
      </c>
      <c r="H537" s="16" t="s">
        <v>15</v>
      </c>
      <c r="I537" s="16">
        <v>3.5099999999999999E-2</v>
      </c>
      <c r="J537" s="16" t="s">
        <v>15</v>
      </c>
      <c r="K537" s="16" t="s">
        <v>15</v>
      </c>
      <c r="L537" s="16">
        <v>5.2600000000000001E-2</v>
      </c>
      <c r="M537" s="16">
        <v>3.5099999999999999E-2</v>
      </c>
      <c r="N537" s="16">
        <v>3.5099999999999999E-2</v>
      </c>
      <c r="O537" s="16">
        <v>0.1052</v>
      </c>
      <c r="P537" s="16">
        <v>0.1052</v>
      </c>
      <c r="Q537" s="16">
        <v>0.12</v>
      </c>
      <c r="R537" s="21">
        <v>1.8243</v>
      </c>
      <c r="S537" s="21">
        <v>1.8755999999999999</v>
      </c>
      <c r="T537" s="21">
        <v>1.8463000000000001</v>
      </c>
      <c r="U537" s="21">
        <v>1.8643000000000001</v>
      </c>
      <c r="V537" s="21">
        <v>1.8881000000000001</v>
      </c>
      <c r="W537" s="21">
        <v>1.9056999999999999</v>
      </c>
      <c r="X537" s="21">
        <v>2.1886000000000001</v>
      </c>
      <c r="Y537" s="21">
        <v>2.2000000000000002</v>
      </c>
      <c r="Z537" s="21">
        <v>1.7605</v>
      </c>
      <c r="AA537" s="21">
        <v>1.3536000000000001</v>
      </c>
      <c r="AB537" s="21">
        <v>2.1562999999999999</v>
      </c>
      <c r="AC537" s="21">
        <v>2.1781999999999999</v>
      </c>
      <c r="AD537" s="21">
        <v>2.3660999999999999</v>
      </c>
      <c r="AE537" s="21">
        <v>2.6263000000000001</v>
      </c>
      <c r="AF537" s="21">
        <v>2.4005999999999998</v>
      </c>
      <c r="AG537" s="21">
        <v>2.9910000000000001</v>
      </c>
      <c r="AH537" s="23" t="s">
        <v>15</v>
      </c>
      <c r="AI537" s="23" t="s">
        <v>15</v>
      </c>
      <c r="AJ537" s="23" t="s">
        <v>15</v>
      </c>
      <c r="AK537" s="23" t="s">
        <v>15</v>
      </c>
      <c r="AL537" s="23" t="s">
        <v>15</v>
      </c>
      <c r="AM537" s="23" t="s">
        <v>15</v>
      </c>
      <c r="AN537" s="23" t="s">
        <v>15</v>
      </c>
      <c r="AO537" s="23">
        <v>40.022805017103764</v>
      </c>
      <c r="AP537" s="23" t="s">
        <v>15</v>
      </c>
      <c r="AQ537" s="16" t="s">
        <v>15</v>
      </c>
      <c r="AR537" s="16">
        <v>6.549620221641141</v>
      </c>
      <c r="AS537" s="16">
        <v>66.730038022813687</v>
      </c>
      <c r="AT537" s="16">
        <v>15.739910313901346</v>
      </c>
      <c r="AU537" s="16">
        <v>38.548919017955299</v>
      </c>
      <c r="AV537" s="16">
        <v>29.633802816901412</v>
      </c>
      <c r="AW537" s="16">
        <v>30.888030888030887</v>
      </c>
      <c r="AY537" s="5">
        <v>0.98025389400000007</v>
      </c>
      <c r="AZ537" s="5">
        <v>1.14653369</v>
      </c>
      <c r="BA537" s="5">
        <v>1.1709471499999999</v>
      </c>
    </row>
    <row r="538" spans="1:53" x14ac:dyDescent="0.2">
      <c r="A538" t="s">
        <v>519</v>
      </c>
      <c r="B538" s="16" t="s">
        <v>15</v>
      </c>
      <c r="C538" s="16" t="s">
        <v>15</v>
      </c>
      <c r="D538" s="16">
        <v>1</v>
      </c>
      <c r="E538" s="16">
        <v>0.5</v>
      </c>
      <c r="F538" s="16">
        <v>0.5</v>
      </c>
      <c r="G538" s="16">
        <v>1</v>
      </c>
      <c r="H538" s="16">
        <v>0.5</v>
      </c>
      <c r="I538" s="16">
        <v>1</v>
      </c>
      <c r="J538" s="16">
        <v>1</v>
      </c>
      <c r="K538" s="16">
        <v>0.5</v>
      </c>
      <c r="L538" s="16">
        <v>0.5</v>
      </c>
      <c r="M538" s="16">
        <v>0.65</v>
      </c>
      <c r="N538" s="16">
        <v>0.3</v>
      </c>
      <c r="O538" s="16">
        <v>0.75</v>
      </c>
      <c r="P538" s="16">
        <v>0.8</v>
      </c>
      <c r="Q538" s="16" t="s">
        <v>15</v>
      </c>
      <c r="R538" s="21">
        <v>24.600100000000001</v>
      </c>
      <c r="S538" s="21">
        <v>26.277899999999999</v>
      </c>
      <c r="T538" s="21">
        <v>29.692799999999998</v>
      </c>
      <c r="U538" s="21">
        <v>30.776800000000001</v>
      </c>
      <c r="V538" s="21">
        <v>31.778099999999998</v>
      </c>
      <c r="W538" s="21">
        <v>34.323</v>
      </c>
      <c r="X538" s="21">
        <v>35.0045</v>
      </c>
      <c r="Y538" s="21">
        <v>38.206800000000001</v>
      </c>
      <c r="Z538" s="21">
        <v>39.273400000000002</v>
      </c>
      <c r="AA538" s="21">
        <v>38.548999999999999</v>
      </c>
      <c r="AB538" s="21">
        <v>40.146599999999999</v>
      </c>
      <c r="AC538" s="21">
        <v>41.4527</v>
      </c>
      <c r="AD538" s="21">
        <v>40.418900000000001</v>
      </c>
      <c r="AE538" s="21">
        <v>42.677599999999998</v>
      </c>
      <c r="AF538" s="21">
        <v>46.378799999999998</v>
      </c>
      <c r="AG538" s="21">
        <v>47.160899999999998</v>
      </c>
      <c r="AH538" s="23" t="s">
        <v>15</v>
      </c>
      <c r="AI538" s="23" t="s">
        <v>15</v>
      </c>
      <c r="AJ538" s="23">
        <v>29.283434361181882</v>
      </c>
      <c r="AK538" s="23">
        <v>24.038461538461537</v>
      </c>
      <c r="AL538" s="23">
        <v>33.333333333333329</v>
      </c>
      <c r="AM538" s="23">
        <v>39.215686274509807</v>
      </c>
      <c r="AN538" s="23">
        <v>29.761904761904763</v>
      </c>
      <c r="AO538" s="23">
        <v>27.027027027027025</v>
      </c>
      <c r="AP538" s="23">
        <v>48.309178743961354</v>
      </c>
      <c r="AQ538" s="16">
        <v>41.32231404958678</v>
      </c>
      <c r="AR538" s="16">
        <v>27.472527472527474</v>
      </c>
      <c r="AS538" s="16">
        <v>35.911602209944753</v>
      </c>
      <c r="AT538" s="16">
        <v>-78.94736842105263</v>
      </c>
      <c r="AU538" s="16">
        <v>29.296875</v>
      </c>
      <c r="AV538" s="16">
        <v>18.779342723004696</v>
      </c>
      <c r="AW538" s="16" t="s">
        <v>15</v>
      </c>
      <c r="AY538" s="5">
        <v>-0.31484216999999998</v>
      </c>
      <c r="AZ538" s="5">
        <v>0.28520796739999998</v>
      </c>
      <c r="BA538" s="5">
        <v>0.27515220540000002</v>
      </c>
    </row>
    <row r="539" spans="1:53" x14ac:dyDescent="0.2">
      <c r="A539" t="s">
        <v>520</v>
      </c>
      <c r="B539" s="16">
        <v>4.7399999999999998E-2</v>
      </c>
      <c r="C539" s="16">
        <v>3.1600000000000003E-2</v>
      </c>
      <c r="D539" s="16">
        <v>6.3200000000000006E-2</v>
      </c>
      <c r="E539" s="16">
        <v>6.3200000000000006E-2</v>
      </c>
      <c r="F539" s="16" t="s">
        <v>15</v>
      </c>
      <c r="G539" s="16">
        <v>0.24890000000000001</v>
      </c>
      <c r="H539" s="16">
        <v>8.8900000000000007E-2</v>
      </c>
      <c r="I539" s="16">
        <v>8.8900000000000007E-2</v>
      </c>
      <c r="J539" s="16">
        <v>0.12</v>
      </c>
      <c r="K539" s="16">
        <v>6.3200000000000006E-2</v>
      </c>
      <c r="L539" s="16">
        <v>0.05</v>
      </c>
      <c r="M539" s="16" t="s">
        <v>15</v>
      </c>
      <c r="N539" s="16">
        <v>0.05</v>
      </c>
      <c r="O539" s="16" t="s">
        <v>15</v>
      </c>
      <c r="P539" s="16" t="s">
        <v>15</v>
      </c>
      <c r="Q539" s="16" t="s">
        <v>15</v>
      </c>
      <c r="R539" s="21">
        <v>0.47760000000000002</v>
      </c>
      <c r="S539" s="21">
        <v>0.4733</v>
      </c>
      <c r="T539" s="21">
        <v>0.5403</v>
      </c>
      <c r="U539" s="21">
        <v>0.74809999999999999</v>
      </c>
      <c r="V539" s="21">
        <v>1.1560999999999999</v>
      </c>
      <c r="W539" s="21">
        <v>1.5002</v>
      </c>
      <c r="X539" s="21">
        <v>1.3667</v>
      </c>
      <c r="Y539" s="21">
        <v>1.2358</v>
      </c>
      <c r="Z539" s="21">
        <v>1.3984000000000001</v>
      </c>
      <c r="AA539" s="21">
        <v>1.3071999999999999</v>
      </c>
      <c r="AB539" s="21">
        <v>1.2806999999999999</v>
      </c>
      <c r="AC539" s="21">
        <v>1.2422</v>
      </c>
      <c r="AD539" s="21">
        <v>1.3317999999999999</v>
      </c>
      <c r="AE539" s="21">
        <v>1.1132</v>
      </c>
      <c r="AF539" s="21">
        <v>1.0980000000000001</v>
      </c>
      <c r="AG539" s="21">
        <v>1.1038000000000001</v>
      </c>
      <c r="AH539" s="23">
        <v>82.57839721254355</v>
      </c>
      <c r="AI539" s="23">
        <v>73.488372093023273</v>
      </c>
      <c r="AJ539" s="23">
        <v>64.489795918367349</v>
      </c>
      <c r="AK539" s="23">
        <v>23.252391464311998</v>
      </c>
      <c r="AL539" s="23" t="s">
        <v>15</v>
      </c>
      <c r="AM539" s="23">
        <v>46.671666979186199</v>
      </c>
      <c r="AN539" s="23">
        <v>76.903114186851212</v>
      </c>
      <c r="AO539" s="23">
        <v>-200.22522522522524</v>
      </c>
      <c r="AP539" s="23">
        <v>71.047957371225579</v>
      </c>
      <c r="AQ539" s="16">
        <v>88.8888888888889</v>
      </c>
      <c r="AR539" s="16">
        <v>113.63636363636364</v>
      </c>
      <c r="AS539" s="16" t="s">
        <v>15</v>
      </c>
      <c r="AT539" s="16">
        <v>53.191489361702125</v>
      </c>
      <c r="AU539" s="16" t="s">
        <v>15</v>
      </c>
      <c r="AV539" s="16" t="s">
        <v>15</v>
      </c>
      <c r="AW539" s="16" t="s">
        <v>15</v>
      </c>
      <c r="AY539" s="5">
        <v>0.61646211800000006</v>
      </c>
      <c r="AZ539" s="5">
        <v>1.0464484200000002</v>
      </c>
      <c r="BA539" s="5">
        <v>1.09128281</v>
      </c>
    </row>
    <row r="540" spans="1:53" x14ac:dyDescent="0.2">
      <c r="A540" t="s">
        <v>521</v>
      </c>
      <c r="B540" s="16" t="s">
        <v>15</v>
      </c>
      <c r="C540" s="16" t="s">
        <v>15</v>
      </c>
      <c r="D540" s="16" t="s">
        <v>15</v>
      </c>
      <c r="E540" s="16" t="s">
        <v>15</v>
      </c>
      <c r="F540" s="16" t="s">
        <v>15</v>
      </c>
      <c r="G540" s="16" t="s">
        <v>15</v>
      </c>
      <c r="H540" s="16" t="s">
        <v>15</v>
      </c>
      <c r="I540" s="16" t="s">
        <v>15</v>
      </c>
      <c r="J540" s="16" t="s">
        <v>15</v>
      </c>
      <c r="K540" s="16" t="s">
        <v>15</v>
      </c>
      <c r="L540" s="16" t="s">
        <v>15</v>
      </c>
      <c r="M540" s="16" t="s">
        <v>15</v>
      </c>
      <c r="N540" s="16" t="s">
        <v>15</v>
      </c>
      <c r="O540" s="16" t="s">
        <v>15</v>
      </c>
      <c r="P540" s="16" t="s">
        <v>15</v>
      </c>
      <c r="Q540" s="16">
        <v>0.05</v>
      </c>
      <c r="R540" s="21" t="s">
        <v>15</v>
      </c>
      <c r="S540" s="21" t="s">
        <v>15</v>
      </c>
      <c r="T540" s="21" t="s">
        <v>15</v>
      </c>
      <c r="U540" s="21" t="s">
        <v>15</v>
      </c>
      <c r="V540" s="21" t="s">
        <v>15</v>
      </c>
      <c r="W540" s="21" t="s">
        <v>15</v>
      </c>
      <c r="X540" s="21" t="s">
        <v>15</v>
      </c>
      <c r="Y540" s="21" t="s">
        <v>15</v>
      </c>
      <c r="Z540" s="21" t="s">
        <v>15</v>
      </c>
      <c r="AA540" s="21" t="s">
        <v>15</v>
      </c>
      <c r="AB540" s="21" t="s">
        <v>15</v>
      </c>
      <c r="AC540" s="21" t="s">
        <v>15</v>
      </c>
      <c r="AD540" s="21">
        <v>0.97450000000000003</v>
      </c>
      <c r="AE540" s="21">
        <v>0.91220000000000001</v>
      </c>
      <c r="AF540" s="21">
        <v>1.2014</v>
      </c>
      <c r="AG540" s="21">
        <v>1.4426999999999999</v>
      </c>
      <c r="AH540" s="23" t="s">
        <v>15</v>
      </c>
      <c r="AI540" s="23" t="s">
        <v>15</v>
      </c>
      <c r="AJ540" s="23" t="s">
        <v>15</v>
      </c>
      <c r="AK540" s="23" t="s">
        <v>15</v>
      </c>
      <c r="AL540" s="23" t="s">
        <v>15</v>
      </c>
      <c r="AM540" s="23" t="s">
        <v>15</v>
      </c>
      <c r="AN540" s="23" t="s">
        <v>15</v>
      </c>
      <c r="AO540" s="23" t="s">
        <v>15</v>
      </c>
      <c r="AP540" s="23" t="s">
        <v>15</v>
      </c>
      <c r="AQ540" s="16" t="s">
        <v>15</v>
      </c>
      <c r="AR540" s="16" t="s">
        <v>15</v>
      </c>
      <c r="AS540" s="16" t="s">
        <v>15</v>
      </c>
      <c r="AT540" s="16" t="s">
        <v>15</v>
      </c>
      <c r="AU540" s="16" t="s">
        <v>15</v>
      </c>
      <c r="AV540" s="16" t="s">
        <v>15</v>
      </c>
      <c r="AW540" s="16">
        <v>16.666666666666668</v>
      </c>
      <c r="AY540" s="5">
        <v>0.75994704000000002</v>
      </c>
      <c r="AZ540" s="5">
        <v>1.5617728900000003</v>
      </c>
      <c r="BA540" s="5">
        <v>1.2655960400000001</v>
      </c>
    </row>
    <row r="541" spans="1:53" x14ac:dyDescent="0.2">
      <c r="A541" t="s">
        <v>522</v>
      </c>
      <c r="B541" s="16" t="s">
        <v>15</v>
      </c>
      <c r="C541" s="16">
        <v>0.33750000000000002</v>
      </c>
      <c r="D541" s="16" t="s">
        <v>15</v>
      </c>
      <c r="E541" s="16" t="s">
        <v>15</v>
      </c>
      <c r="F541" s="16" t="s">
        <v>15</v>
      </c>
      <c r="G541" s="16" t="s">
        <v>15</v>
      </c>
      <c r="H541" s="16" t="s">
        <v>15</v>
      </c>
      <c r="I541" s="16" t="s">
        <v>15</v>
      </c>
      <c r="J541" s="16" t="s">
        <v>15</v>
      </c>
      <c r="K541" s="16" t="s">
        <v>15</v>
      </c>
      <c r="L541" s="16" t="s">
        <v>15</v>
      </c>
      <c r="M541" s="16" t="s">
        <v>15</v>
      </c>
      <c r="N541" s="16" t="s">
        <v>15</v>
      </c>
      <c r="O541" s="16" t="s">
        <v>15</v>
      </c>
      <c r="P541" s="16" t="s">
        <v>15</v>
      </c>
      <c r="Q541" s="16" t="s">
        <v>15</v>
      </c>
      <c r="R541" s="21">
        <v>3.5342000000000002</v>
      </c>
      <c r="S541" s="21">
        <v>3.5609000000000002</v>
      </c>
      <c r="T541" s="21">
        <v>2.2364000000000002</v>
      </c>
      <c r="U541" s="21">
        <v>1.7012</v>
      </c>
      <c r="V541" s="21">
        <v>2.3978000000000002</v>
      </c>
      <c r="W541" s="21">
        <v>1.4135</v>
      </c>
      <c r="X541" s="21">
        <v>1.4112</v>
      </c>
      <c r="Y541" s="21">
        <v>1.1692</v>
      </c>
      <c r="Z541" s="21">
        <v>1.1677</v>
      </c>
      <c r="AA541" s="21">
        <v>1.0744</v>
      </c>
      <c r="AB541" s="21">
        <v>0.70499999999999996</v>
      </c>
      <c r="AC541" s="21">
        <v>0.65449999999999997</v>
      </c>
      <c r="AD541" s="21">
        <v>0.47839999999999999</v>
      </c>
      <c r="AE541" s="21">
        <v>0.37669999999999998</v>
      </c>
      <c r="AF541" s="21">
        <v>0.3165</v>
      </c>
      <c r="AG541" s="21">
        <v>0.3165</v>
      </c>
      <c r="AH541" s="23" t="s">
        <v>15</v>
      </c>
      <c r="AI541" s="23">
        <v>139.29013619479983</v>
      </c>
      <c r="AJ541" s="23" t="s">
        <v>15</v>
      </c>
      <c r="AK541" s="23" t="s">
        <v>15</v>
      </c>
      <c r="AL541" s="23" t="s">
        <v>15</v>
      </c>
      <c r="AM541" s="23" t="s">
        <v>15</v>
      </c>
      <c r="AN541" s="23" t="s">
        <v>15</v>
      </c>
      <c r="AO541" s="23" t="s">
        <v>15</v>
      </c>
      <c r="AP541" s="23" t="s">
        <v>15</v>
      </c>
      <c r="AQ541" s="16" t="s">
        <v>15</v>
      </c>
      <c r="AR541" s="16" t="s">
        <v>15</v>
      </c>
      <c r="AS541" s="16" t="s">
        <v>15</v>
      </c>
      <c r="AT541" s="16" t="s">
        <v>15</v>
      </c>
      <c r="AU541" s="16" t="s">
        <v>15</v>
      </c>
      <c r="AV541" s="16" t="s">
        <v>15</v>
      </c>
      <c r="AW541" s="16" t="s">
        <v>15</v>
      </c>
      <c r="AY541" s="5">
        <v>0.94242569399999998</v>
      </c>
      <c r="AZ541" s="5">
        <v>1.23256772</v>
      </c>
      <c r="BA541" s="5">
        <v>1.0833882000000001</v>
      </c>
    </row>
    <row r="542" spans="1:53" x14ac:dyDescent="0.2">
      <c r="A542" t="s">
        <v>710</v>
      </c>
      <c r="B542" s="16" t="s">
        <v>15</v>
      </c>
      <c r="C542" s="16" t="s">
        <v>15</v>
      </c>
      <c r="D542" s="16" t="s">
        <v>15</v>
      </c>
      <c r="E542" s="16" t="s">
        <v>15</v>
      </c>
      <c r="F542" s="16" t="s">
        <v>15</v>
      </c>
      <c r="G542" s="16" t="s">
        <v>15</v>
      </c>
      <c r="H542" s="16" t="s">
        <v>15</v>
      </c>
      <c r="I542" s="16" t="s">
        <v>15</v>
      </c>
      <c r="J542" s="16" t="s">
        <v>15</v>
      </c>
      <c r="K542" s="16" t="s">
        <v>15</v>
      </c>
      <c r="L542" s="16" t="s">
        <v>15</v>
      </c>
      <c r="M542" s="16" t="s">
        <v>15</v>
      </c>
      <c r="N542" s="16" t="s">
        <v>15</v>
      </c>
      <c r="O542" s="16" t="s">
        <v>15</v>
      </c>
      <c r="P542" s="16" t="s">
        <v>15</v>
      </c>
      <c r="Q542" s="16" t="s">
        <v>15</v>
      </c>
      <c r="R542" s="21" t="s">
        <v>15</v>
      </c>
      <c r="S542" s="21" t="s">
        <v>15</v>
      </c>
      <c r="T542" s="21" t="s">
        <v>15</v>
      </c>
      <c r="U542" s="21" t="s">
        <v>15</v>
      </c>
      <c r="V542" s="21" t="s">
        <v>15</v>
      </c>
      <c r="W542" s="21" t="s">
        <v>15</v>
      </c>
      <c r="X542" s="21" t="s">
        <v>15</v>
      </c>
      <c r="Y542" s="21" t="s">
        <v>15</v>
      </c>
      <c r="Z542" s="21" t="s">
        <v>15</v>
      </c>
      <c r="AA542" s="21" t="s">
        <v>15</v>
      </c>
      <c r="AB542" s="21" t="s">
        <v>15</v>
      </c>
      <c r="AC542" s="21" t="s">
        <v>15</v>
      </c>
      <c r="AD542" s="21" t="s">
        <v>15</v>
      </c>
      <c r="AE542" s="21" t="s">
        <v>15</v>
      </c>
      <c r="AF542" s="21" t="s">
        <v>15</v>
      </c>
      <c r="AG542" s="21">
        <v>60.2881</v>
      </c>
      <c r="AH542" s="23" t="s">
        <v>15</v>
      </c>
      <c r="AI542" s="23" t="s">
        <v>15</v>
      </c>
      <c r="AJ542" s="23" t="s">
        <v>15</v>
      </c>
      <c r="AK542" s="23" t="s">
        <v>15</v>
      </c>
      <c r="AL542" s="23" t="s">
        <v>15</v>
      </c>
      <c r="AM542" s="23" t="s">
        <v>15</v>
      </c>
      <c r="AN542" s="23" t="s">
        <v>15</v>
      </c>
      <c r="AO542" s="23" t="s">
        <v>15</v>
      </c>
      <c r="AP542" s="23" t="s">
        <v>15</v>
      </c>
      <c r="AQ542" s="16" t="s">
        <v>15</v>
      </c>
      <c r="AR542" s="16" t="s">
        <v>15</v>
      </c>
      <c r="AS542" s="16" t="s">
        <v>15</v>
      </c>
      <c r="AT542" s="16" t="s">
        <v>15</v>
      </c>
      <c r="AU542" s="16" t="s">
        <v>15</v>
      </c>
      <c r="AV542" s="16" t="s">
        <v>15</v>
      </c>
      <c r="AW542" s="16" t="s">
        <v>15</v>
      </c>
      <c r="AY542" s="5">
        <v>0.66851475300000007</v>
      </c>
      <c r="AZ542" s="5">
        <v>0.66851475300000007</v>
      </c>
      <c r="BA542" s="5">
        <v>0.66851475300000007</v>
      </c>
    </row>
    <row r="543" spans="1:53" x14ac:dyDescent="0.2">
      <c r="A543" t="s">
        <v>523</v>
      </c>
      <c r="B543" s="16">
        <v>0.2</v>
      </c>
      <c r="C543" s="16">
        <v>0.4</v>
      </c>
      <c r="D543" s="16" t="s">
        <v>15</v>
      </c>
      <c r="E543" s="16" t="s">
        <v>15</v>
      </c>
      <c r="F543" s="16" t="s">
        <v>15</v>
      </c>
      <c r="G543" s="16" t="s">
        <v>15</v>
      </c>
      <c r="H543" s="16" t="s">
        <v>15</v>
      </c>
      <c r="I543" s="16" t="s">
        <v>15</v>
      </c>
      <c r="J543" s="16" t="s">
        <v>15</v>
      </c>
      <c r="K543" s="16">
        <v>0.1</v>
      </c>
      <c r="L543" s="16">
        <v>0.14000000000000001</v>
      </c>
      <c r="M543" s="16">
        <v>0.06</v>
      </c>
      <c r="N543" s="16">
        <v>0.08</v>
      </c>
      <c r="O543" s="16">
        <v>0.08</v>
      </c>
      <c r="P543" s="16">
        <v>0.08</v>
      </c>
      <c r="Q543" s="16">
        <v>0.08</v>
      </c>
      <c r="R543" s="21">
        <v>3.6621000000000001</v>
      </c>
      <c r="S543" s="21">
        <v>3.7067999999999999</v>
      </c>
      <c r="T543" s="21">
        <v>3.3740999999999999</v>
      </c>
      <c r="U543" s="21">
        <v>3.1067</v>
      </c>
      <c r="V543" s="21">
        <v>2.2591000000000001</v>
      </c>
      <c r="W543" s="21">
        <v>1.4445999999999999</v>
      </c>
      <c r="X543" s="21">
        <v>1.0589</v>
      </c>
      <c r="Y543" s="21">
        <v>1.0607</v>
      </c>
      <c r="Z543" s="21">
        <v>1.3881999999999999</v>
      </c>
      <c r="AA543" s="21">
        <v>1.6455</v>
      </c>
      <c r="AB543" s="21">
        <v>2.0087999999999999</v>
      </c>
      <c r="AC543" s="21">
        <v>1.7915999999999999</v>
      </c>
      <c r="AD543" s="21">
        <v>1.8946000000000001</v>
      </c>
      <c r="AE543" s="21">
        <v>1.9849000000000001</v>
      </c>
      <c r="AF543" s="21">
        <v>2.0217999999999998</v>
      </c>
      <c r="AG543" s="21">
        <v>2.0525000000000002</v>
      </c>
      <c r="AH543" s="23">
        <v>84.21052631578948</v>
      </c>
      <c r="AI543" s="23">
        <v>89.887640449438209</v>
      </c>
      <c r="AJ543" s="23" t="s">
        <v>15</v>
      </c>
      <c r="AK543" s="23" t="s">
        <v>15</v>
      </c>
      <c r="AL543" s="23" t="s">
        <v>15</v>
      </c>
      <c r="AM543" s="23" t="s">
        <v>15</v>
      </c>
      <c r="AN543" s="23" t="s">
        <v>15</v>
      </c>
      <c r="AO543" s="23" t="s">
        <v>15</v>
      </c>
      <c r="AP543" s="23" t="s">
        <v>15</v>
      </c>
      <c r="AQ543" s="16">
        <v>33.333333333333336</v>
      </c>
      <c r="AR543" s="16">
        <v>66.666666666666671</v>
      </c>
      <c r="AS543" s="16">
        <v>42.857142857142847</v>
      </c>
      <c r="AT543" s="16">
        <v>49.079754601226995</v>
      </c>
      <c r="AU543" s="16">
        <v>47.058823529411761</v>
      </c>
      <c r="AV543" s="16">
        <v>66.666666666666671</v>
      </c>
      <c r="AW543" s="16">
        <v>72.727272727272734</v>
      </c>
      <c r="AY543" s="5">
        <v>0.75593367300000003</v>
      </c>
      <c r="AZ543" s="5">
        <v>0.9134105400000001</v>
      </c>
      <c r="BA543" s="5">
        <v>0.94040604600000011</v>
      </c>
    </row>
    <row r="544" spans="1:53" x14ac:dyDescent="0.2">
      <c r="A544" t="s">
        <v>524</v>
      </c>
      <c r="B544" s="16" t="s">
        <v>15</v>
      </c>
      <c r="C544" s="16" t="s">
        <v>15</v>
      </c>
      <c r="D544" s="16" t="s">
        <v>15</v>
      </c>
      <c r="E544" s="16" t="s">
        <v>15</v>
      </c>
      <c r="F544" s="16" t="s">
        <v>15</v>
      </c>
      <c r="G544" s="16" t="s">
        <v>15</v>
      </c>
      <c r="H544" s="16" t="s">
        <v>15</v>
      </c>
      <c r="I544" s="16" t="s">
        <v>15</v>
      </c>
      <c r="J544" s="16" t="s">
        <v>15</v>
      </c>
      <c r="K544" s="16" t="s">
        <v>15</v>
      </c>
      <c r="L544" s="16" t="s">
        <v>15</v>
      </c>
      <c r="M544" s="16" t="s">
        <v>15</v>
      </c>
      <c r="N544" s="16" t="s">
        <v>15</v>
      </c>
      <c r="O544" s="16" t="s">
        <v>15</v>
      </c>
      <c r="P544" s="16" t="s">
        <v>15</v>
      </c>
      <c r="Q544" s="16" t="s">
        <v>15</v>
      </c>
      <c r="R544" s="21" t="s">
        <v>15</v>
      </c>
      <c r="S544" s="21" t="s">
        <v>15</v>
      </c>
      <c r="T544" s="21" t="s">
        <v>15</v>
      </c>
      <c r="U544" s="21" t="s">
        <v>15</v>
      </c>
      <c r="V544" s="21">
        <v>0.77559999999999996</v>
      </c>
      <c r="W544" s="21">
        <v>0.81689999999999996</v>
      </c>
      <c r="X544" s="21">
        <v>0.49330000000000002</v>
      </c>
      <c r="Y544" s="21">
        <v>1.3899999999999999E-2</v>
      </c>
      <c r="Z544" s="21">
        <v>-3.0470000000000002</v>
      </c>
      <c r="AA544" s="21">
        <v>0.2611</v>
      </c>
      <c r="AB544" s="21">
        <v>0.3715</v>
      </c>
      <c r="AC544" s="21">
        <v>0.39800000000000002</v>
      </c>
      <c r="AD544" s="21">
        <v>0.46060000000000001</v>
      </c>
      <c r="AE544" s="21">
        <v>0.51160000000000005</v>
      </c>
      <c r="AF544" s="21">
        <v>0.51070000000000004</v>
      </c>
      <c r="AG544" s="21">
        <v>0.5121</v>
      </c>
      <c r="AH544" s="23" t="s">
        <v>15</v>
      </c>
      <c r="AI544" s="23" t="s">
        <v>15</v>
      </c>
      <c r="AJ544" s="23" t="s">
        <v>15</v>
      </c>
      <c r="AK544" s="23" t="s">
        <v>15</v>
      </c>
      <c r="AL544" s="23" t="s">
        <v>15</v>
      </c>
      <c r="AM544" s="23" t="s">
        <v>15</v>
      </c>
      <c r="AN544" s="23" t="s">
        <v>15</v>
      </c>
      <c r="AO544" s="23" t="s">
        <v>15</v>
      </c>
      <c r="AP544" s="23" t="s">
        <v>15</v>
      </c>
      <c r="AQ544" s="16" t="s">
        <v>15</v>
      </c>
      <c r="AR544" s="16" t="s">
        <v>15</v>
      </c>
      <c r="AS544" s="16" t="s">
        <v>15</v>
      </c>
      <c r="AT544" s="16" t="s">
        <v>15</v>
      </c>
      <c r="AU544" s="16" t="s">
        <v>15</v>
      </c>
      <c r="AV544" s="16" t="s">
        <v>15</v>
      </c>
      <c r="AW544" s="16" t="s">
        <v>15</v>
      </c>
      <c r="AY544" s="5">
        <v>0.6614813610000001</v>
      </c>
      <c r="AZ544" s="5">
        <v>1.15747479</v>
      </c>
      <c r="BA544" s="5">
        <v>0.96939842000000009</v>
      </c>
    </row>
    <row r="545" spans="1:53" x14ac:dyDescent="0.2">
      <c r="A545" t="s">
        <v>525</v>
      </c>
      <c r="B545" s="16" t="s">
        <v>15</v>
      </c>
      <c r="C545" s="16" t="s">
        <v>15</v>
      </c>
      <c r="D545" s="16">
        <v>1.8100000000000002E-2</v>
      </c>
      <c r="E545" s="16">
        <v>1.8100000000000002E-2</v>
      </c>
      <c r="F545" s="16">
        <v>1.09E-2</v>
      </c>
      <c r="G545" s="16" t="s">
        <v>15</v>
      </c>
      <c r="H545" s="16">
        <v>1.8E-3</v>
      </c>
      <c r="I545" s="16" t="s">
        <v>15</v>
      </c>
      <c r="J545" s="16" t="s">
        <v>15</v>
      </c>
      <c r="K545" s="16" t="s">
        <v>15</v>
      </c>
      <c r="L545" s="16" t="s">
        <v>15</v>
      </c>
      <c r="M545" s="16" t="s">
        <v>15</v>
      </c>
      <c r="N545" s="16" t="s">
        <v>15</v>
      </c>
      <c r="O545" s="16" t="s">
        <v>15</v>
      </c>
      <c r="P545" s="16" t="s">
        <v>15</v>
      </c>
      <c r="Q545" s="16" t="s">
        <v>15</v>
      </c>
      <c r="R545" s="21">
        <v>0.95230000000000004</v>
      </c>
      <c r="S545" s="21">
        <v>1.0264</v>
      </c>
      <c r="T545" s="21">
        <v>1.0435000000000001</v>
      </c>
      <c r="U545" s="21">
        <v>1.0766</v>
      </c>
      <c r="V545" s="21">
        <v>1.0768</v>
      </c>
      <c r="W545" s="21">
        <v>1.0637000000000001</v>
      </c>
      <c r="X545" s="21">
        <v>1.0660000000000001</v>
      </c>
      <c r="Y545" s="21">
        <v>1.0617000000000001</v>
      </c>
      <c r="Z545" s="21">
        <v>1.0669999999999999</v>
      </c>
      <c r="AA545" s="21">
        <v>1.0474000000000001</v>
      </c>
      <c r="AB545" s="21">
        <v>0.97850000000000004</v>
      </c>
      <c r="AC545" s="21">
        <v>0.92049999999999998</v>
      </c>
      <c r="AD545" s="21">
        <v>1.1572</v>
      </c>
      <c r="AE545" s="21">
        <v>1.2319</v>
      </c>
      <c r="AF545" s="21">
        <v>1.1529</v>
      </c>
      <c r="AG545" s="21">
        <v>1.1435</v>
      </c>
      <c r="AH545" s="23" t="s">
        <v>15</v>
      </c>
      <c r="AI545" s="23" t="s">
        <v>15</v>
      </c>
      <c r="AJ545" s="23">
        <v>50.985915492957758</v>
      </c>
      <c r="AK545" s="23">
        <v>66.789667896678978</v>
      </c>
      <c r="AL545" s="23">
        <v>60.220994475138113</v>
      </c>
      <c r="AM545" s="23" t="s">
        <v>15</v>
      </c>
      <c r="AN545" s="23">
        <v>50</v>
      </c>
      <c r="AO545" s="23" t="s">
        <v>15</v>
      </c>
      <c r="AP545" s="23" t="s">
        <v>15</v>
      </c>
      <c r="AQ545" s="16" t="s">
        <v>15</v>
      </c>
      <c r="AR545" s="16" t="s">
        <v>15</v>
      </c>
      <c r="AS545" s="16" t="s">
        <v>15</v>
      </c>
      <c r="AT545" s="16" t="s">
        <v>15</v>
      </c>
      <c r="AU545" s="16" t="s">
        <v>15</v>
      </c>
      <c r="AV545" s="16" t="s">
        <v>15</v>
      </c>
      <c r="AW545" s="16" t="s">
        <v>15</v>
      </c>
      <c r="AY545" s="5">
        <v>0.56492679000000001</v>
      </c>
      <c r="AZ545" s="5">
        <v>1.02897281</v>
      </c>
      <c r="BA545" s="5">
        <v>1.13003695</v>
      </c>
    </row>
    <row r="546" spans="1:53" x14ac:dyDescent="0.2">
      <c r="A546" t="s">
        <v>526</v>
      </c>
      <c r="B546" s="16">
        <v>2</v>
      </c>
      <c r="C546" s="16">
        <v>2.5</v>
      </c>
      <c r="D546" s="16">
        <v>1.5</v>
      </c>
      <c r="E546" s="16">
        <v>1.65</v>
      </c>
      <c r="F546" s="16">
        <v>1.8</v>
      </c>
      <c r="G546" s="16">
        <v>0.45</v>
      </c>
      <c r="H546" s="16">
        <v>0.45</v>
      </c>
      <c r="I546" s="16">
        <v>0.45</v>
      </c>
      <c r="J546" s="16">
        <v>1.25</v>
      </c>
      <c r="K546" s="16" t="s">
        <v>15</v>
      </c>
      <c r="L546" s="16">
        <v>0.5</v>
      </c>
      <c r="M546" s="16" t="s">
        <v>15</v>
      </c>
      <c r="N546" s="16" t="s">
        <v>15</v>
      </c>
      <c r="O546" s="16" t="s">
        <v>15</v>
      </c>
      <c r="P546" s="16" t="s">
        <v>15</v>
      </c>
      <c r="Q546" s="16" t="s">
        <v>15</v>
      </c>
      <c r="R546" s="21">
        <v>20.163599999999999</v>
      </c>
      <c r="S546" s="21">
        <v>25.724900000000002</v>
      </c>
      <c r="T546" s="21">
        <v>32.118299999999998</v>
      </c>
      <c r="U546" s="21">
        <v>34.7254</v>
      </c>
      <c r="V546" s="21">
        <v>38.516100000000002</v>
      </c>
      <c r="W546" s="21">
        <v>39.878599999999999</v>
      </c>
      <c r="X546" s="21">
        <v>26.842600000000001</v>
      </c>
      <c r="Y546" s="21">
        <v>31.165099999999999</v>
      </c>
      <c r="Z546" s="21">
        <v>34.860999999999997</v>
      </c>
      <c r="AA546" s="21">
        <v>28.716100000000001</v>
      </c>
      <c r="AB546" s="21">
        <v>31.5745</v>
      </c>
      <c r="AC546" s="21">
        <v>26.035599999999999</v>
      </c>
      <c r="AD546" s="21">
        <v>18.882000000000001</v>
      </c>
      <c r="AE546" s="21">
        <v>15.0524</v>
      </c>
      <c r="AF546" s="21">
        <v>15.348100000000001</v>
      </c>
      <c r="AG546" s="21">
        <v>14.6195</v>
      </c>
      <c r="AH546" s="23">
        <v>27.510316368638243</v>
      </c>
      <c r="AI546" s="23">
        <v>28.96871378910776</v>
      </c>
      <c r="AJ546" s="23">
        <v>24.4299674267101</v>
      </c>
      <c r="AK546" s="23">
        <v>41.25</v>
      </c>
      <c r="AL546" s="23">
        <v>34.026465028355389</v>
      </c>
      <c r="AM546" s="23">
        <v>17.509727626459146</v>
      </c>
      <c r="AN546" s="23">
        <v>-3.5771065182829886</v>
      </c>
      <c r="AO546" s="23">
        <v>10.416666666666666</v>
      </c>
      <c r="AP546" s="23">
        <v>15.508684863523573</v>
      </c>
      <c r="AQ546" s="16" t="s">
        <v>15</v>
      </c>
      <c r="AR546" s="16">
        <v>17.543859649122805</v>
      </c>
      <c r="AS546" s="16" t="s">
        <v>15</v>
      </c>
      <c r="AT546" s="16" t="s">
        <v>15</v>
      </c>
      <c r="AU546" s="16" t="s">
        <v>15</v>
      </c>
      <c r="AV546" s="16" t="s">
        <v>15</v>
      </c>
      <c r="AW546" s="16" t="s">
        <v>15</v>
      </c>
      <c r="AY546" s="5">
        <v>1.0162803300000001</v>
      </c>
      <c r="AZ546" s="5">
        <v>1.4736283600000002</v>
      </c>
      <c r="BA546" s="5">
        <v>1.1791740800000001</v>
      </c>
    </row>
    <row r="547" spans="1:53" x14ac:dyDescent="0.2">
      <c r="A547" t="s">
        <v>527</v>
      </c>
      <c r="B547" s="16" t="s">
        <v>15</v>
      </c>
      <c r="C547" s="16" t="s">
        <v>15</v>
      </c>
      <c r="D547" s="16" t="s">
        <v>15</v>
      </c>
      <c r="E547" s="16" t="s">
        <v>15</v>
      </c>
      <c r="F547" s="16" t="s">
        <v>15</v>
      </c>
      <c r="G547" s="16" t="s">
        <v>15</v>
      </c>
      <c r="H547" s="16" t="s">
        <v>15</v>
      </c>
      <c r="I547" s="16">
        <v>0.12</v>
      </c>
      <c r="J547" s="16">
        <v>0.09</v>
      </c>
      <c r="K547" s="16">
        <v>0.08</v>
      </c>
      <c r="L547" s="16" t="s">
        <v>15</v>
      </c>
      <c r="M547" s="16" t="s">
        <v>15</v>
      </c>
      <c r="N547" s="16" t="s">
        <v>15</v>
      </c>
      <c r="O547" s="16">
        <v>0.08</v>
      </c>
      <c r="P547" s="16" t="s">
        <v>15</v>
      </c>
      <c r="Q547" s="16" t="s">
        <v>15</v>
      </c>
      <c r="R547" s="21" t="s">
        <v>15</v>
      </c>
      <c r="S547" s="21" t="s">
        <v>15</v>
      </c>
      <c r="T547" s="21" t="s">
        <v>15</v>
      </c>
      <c r="U547" s="21" t="s">
        <v>15</v>
      </c>
      <c r="V547" s="21" t="s">
        <v>15</v>
      </c>
      <c r="W547" s="21" t="s">
        <v>15</v>
      </c>
      <c r="X547" s="21" t="s">
        <v>15</v>
      </c>
      <c r="Y547" s="21">
        <v>1.4415</v>
      </c>
      <c r="Z547" s="21">
        <v>1.6783000000000001</v>
      </c>
      <c r="AA547" s="21">
        <v>1.5152999999999999</v>
      </c>
      <c r="AB547" s="21">
        <v>1.4457</v>
      </c>
      <c r="AC547" s="21">
        <v>1.6252</v>
      </c>
      <c r="AD547" s="21">
        <v>1.6520999999999999</v>
      </c>
      <c r="AE547" s="21">
        <v>1.7168999999999999</v>
      </c>
      <c r="AF547" s="21">
        <v>1.7060999999999999</v>
      </c>
      <c r="AG547" s="21">
        <v>1.8338000000000001</v>
      </c>
      <c r="AH547" s="23" t="s">
        <v>15</v>
      </c>
      <c r="AI547" s="23" t="s">
        <v>15</v>
      </c>
      <c r="AJ547" s="23" t="s">
        <v>15</v>
      </c>
      <c r="AK547" s="23" t="s">
        <v>15</v>
      </c>
      <c r="AL547" s="23" t="s">
        <v>15</v>
      </c>
      <c r="AM547" s="23" t="s">
        <v>15</v>
      </c>
      <c r="AN547" s="23" t="s">
        <v>15</v>
      </c>
      <c r="AO547" s="23">
        <v>29.418975239029173</v>
      </c>
      <c r="AP547" s="23">
        <v>20.604395604395602</v>
      </c>
      <c r="AQ547" s="16">
        <v>216.80216802168019</v>
      </c>
      <c r="AR547" s="16" t="s">
        <v>15</v>
      </c>
      <c r="AS547" s="16" t="s">
        <v>15</v>
      </c>
      <c r="AT547" s="16" t="s">
        <v>15</v>
      </c>
      <c r="AU547" s="16">
        <v>117.64705882352942</v>
      </c>
      <c r="AV547" s="16" t="s">
        <v>15</v>
      </c>
      <c r="AW547" s="16" t="s">
        <v>15</v>
      </c>
      <c r="AY547" s="5">
        <v>1.0735197700000001</v>
      </c>
      <c r="AZ547" s="5">
        <v>0.85099608699999996</v>
      </c>
      <c r="BA547" s="5">
        <v>0.87307024200000005</v>
      </c>
    </row>
    <row r="548" spans="1:53" x14ac:dyDescent="0.2">
      <c r="A548" t="s">
        <v>528</v>
      </c>
      <c r="B548" s="16" t="s">
        <v>15</v>
      </c>
      <c r="C548" s="16">
        <v>2.4199999999999999E-2</v>
      </c>
      <c r="D548" s="16">
        <v>4.0399999999999998E-2</v>
      </c>
      <c r="E548" s="16">
        <v>4.0399999999999998E-2</v>
      </c>
      <c r="F548" s="16">
        <v>1.6199999999999999E-2</v>
      </c>
      <c r="G548" s="16">
        <v>2.4199999999999999E-2</v>
      </c>
      <c r="H548" s="16">
        <v>2.63E-2</v>
      </c>
      <c r="I548" s="16">
        <v>2.63E-2</v>
      </c>
      <c r="J548" s="16">
        <v>1.0999999999999999E-2</v>
      </c>
      <c r="K548" s="16">
        <v>3.56E-2</v>
      </c>
      <c r="L548" s="16">
        <v>8.8999999999999999E-3</v>
      </c>
      <c r="M548" s="16">
        <v>1.2800000000000001E-2</v>
      </c>
      <c r="N548" s="16">
        <v>1.67E-2</v>
      </c>
      <c r="O548" s="16">
        <v>0.14399999999999999</v>
      </c>
      <c r="P548" s="16">
        <v>0.16800000000000001</v>
      </c>
      <c r="Q548" s="16" t="s">
        <v>15</v>
      </c>
      <c r="R548" s="21">
        <v>0.48220000000000002</v>
      </c>
      <c r="S548" s="21">
        <v>0.52690000000000003</v>
      </c>
      <c r="T548" s="21">
        <v>0.54159999999999997</v>
      </c>
      <c r="U548" s="21">
        <v>0.5454</v>
      </c>
      <c r="V548" s="21">
        <v>0.51729999999999998</v>
      </c>
      <c r="W548" s="21">
        <v>0.54279999999999995</v>
      </c>
      <c r="X548" s="21">
        <v>0.56210000000000004</v>
      </c>
      <c r="Y548" s="21">
        <v>0.56459999999999999</v>
      </c>
      <c r="Z548" s="21">
        <v>0.38519999999999999</v>
      </c>
      <c r="AA548" s="21">
        <v>0.7026</v>
      </c>
      <c r="AB548" s="21">
        <v>0.83079999999999998</v>
      </c>
      <c r="AC548" s="21">
        <v>1.0671999999999999</v>
      </c>
      <c r="AD548" s="21">
        <v>1.2843</v>
      </c>
      <c r="AE548" s="21">
        <v>1.5112000000000001</v>
      </c>
      <c r="AF548" s="21">
        <v>1.6585999999999999</v>
      </c>
      <c r="AG548" s="21">
        <v>1.8632</v>
      </c>
      <c r="AH548" s="23" t="s">
        <v>15</v>
      </c>
      <c r="AI548" s="23">
        <v>54.017857142857139</v>
      </c>
      <c r="AJ548" s="23">
        <v>55.570839064649235</v>
      </c>
      <c r="AK548" s="23">
        <v>90.99099099099098</v>
      </c>
      <c r="AL548" s="23">
        <v>50.154798761609896</v>
      </c>
      <c r="AM548" s="23">
        <v>59.900990099009896</v>
      </c>
      <c r="AN548" s="23">
        <v>59.234234234234229</v>
      </c>
      <c r="AO548" s="23">
        <v>40.712074303405572</v>
      </c>
      <c r="AP548" s="23">
        <v>11.840688912809473</v>
      </c>
      <c r="AQ548" s="16">
        <v>38.156484458735264</v>
      </c>
      <c r="AR548" s="16">
        <v>6.6766691672918226</v>
      </c>
      <c r="AS548" s="16">
        <v>5.1057040287195852</v>
      </c>
      <c r="AT548" s="16">
        <v>7.1581654522074576</v>
      </c>
      <c r="AU548" s="16">
        <v>58.064516129032249</v>
      </c>
      <c r="AV548" s="16">
        <v>58.333333333333336</v>
      </c>
      <c r="AW548" s="16" t="s">
        <v>15</v>
      </c>
      <c r="AY548" s="5">
        <v>0.83896107800000008</v>
      </c>
      <c r="AZ548" s="5">
        <v>1.4289078700000002</v>
      </c>
      <c r="BA548" s="5">
        <v>1.35091786</v>
      </c>
    </row>
    <row r="549" spans="1:53" x14ac:dyDescent="0.2">
      <c r="A549" t="s">
        <v>529</v>
      </c>
      <c r="B549" s="16" t="s">
        <v>15</v>
      </c>
      <c r="C549" s="16">
        <v>0.25</v>
      </c>
      <c r="D549" s="16" t="s">
        <v>15</v>
      </c>
      <c r="E549" s="16" t="s">
        <v>15</v>
      </c>
      <c r="F549" s="16" t="s">
        <v>15</v>
      </c>
      <c r="G549" s="16" t="s">
        <v>15</v>
      </c>
      <c r="H549" s="16" t="s">
        <v>15</v>
      </c>
      <c r="I549" s="16" t="s">
        <v>15</v>
      </c>
      <c r="J549" s="16" t="s">
        <v>15</v>
      </c>
      <c r="K549" s="16" t="s">
        <v>15</v>
      </c>
      <c r="L549" s="16">
        <v>0.4</v>
      </c>
      <c r="M549" s="16">
        <v>0.45</v>
      </c>
      <c r="N549" s="16">
        <v>0.65</v>
      </c>
      <c r="O549" s="16">
        <v>0.65</v>
      </c>
      <c r="P549" s="16">
        <v>0.7</v>
      </c>
      <c r="Q549" s="16">
        <v>1.3599999999999999</v>
      </c>
      <c r="R549" s="21">
        <v>8.2134999999999998</v>
      </c>
      <c r="S549" s="21">
        <v>9.2324999999999999</v>
      </c>
      <c r="T549" s="21">
        <v>10.3681</v>
      </c>
      <c r="U549" s="21">
        <v>12.6035</v>
      </c>
      <c r="V549" s="21">
        <v>12.3931</v>
      </c>
      <c r="W549" s="21">
        <v>15.2372</v>
      </c>
      <c r="X549" s="21">
        <v>14.652799999999999</v>
      </c>
      <c r="Y549" s="21">
        <v>14.2186</v>
      </c>
      <c r="Z549" s="21">
        <v>13.229200000000001</v>
      </c>
      <c r="AA549" s="21">
        <v>12.9016</v>
      </c>
      <c r="AB549" s="21">
        <v>12.9594</v>
      </c>
      <c r="AC549" s="21">
        <v>14.182399999999999</v>
      </c>
      <c r="AD549" s="21">
        <v>15.409000000000001</v>
      </c>
      <c r="AE549" s="21">
        <v>16.1358</v>
      </c>
      <c r="AF549" s="21">
        <v>16.888400000000001</v>
      </c>
      <c r="AG549" s="21">
        <v>13.523</v>
      </c>
      <c r="AH549" s="23" t="s">
        <v>15</v>
      </c>
      <c r="AI549" s="23">
        <v>20.242914979757089</v>
      </c>
      <c r="AJ549" s="23" t="s">
        <v>15</v>
      </c>
      <c r="AK549" s="23" t="s">
        <v>15</v>
      </c>
      <c r="AL549" s="23" t="s">
        <v>15</v>
      </c>
      <c r="AM549" s="23" t="s">
        <v>15</v>
      </c>
      <c r="AN549" s="23" t="s">
        <v>15</v>
      </c>
      <c r="AO549" s="23" t="s">
        <v>15</v>
      </c>
      <c r="AP549" s="23" t="s">
        <v>15</v>
      </c>
      <c r="AQ549" s="16" t="s">
        <v>15</v>
      </c>
      <c r="AR549" s="16">
        <v>250</v>
      </c>
      <c r="AS549" s="16">
        <v>43.689320388349515</v>
      </c>
      <c r="AT549" s="16">
        <v>44.520547945205479</v>
      </c>
      <c r="AU549" s="16">
        <v>33.505154639175259</v>
      </c>
      <c r="AV549" s="16">
        <v>47.599619203046366</v>
      </c>
      <c r="AW549" s="16">
        <v>-60.568272913512068</v>
      </c>
      <c r="AY549" s="5">
        <v>1.08338552</v>
      </c>
      <c r="AZ549" s="5">
        <v>1.0055750700000001</v>
      </c>
      <c r="BA549" s="5">
        <v>0.94950504800000002</v>
      </c>
    </row>
    <row r="550" spans="1:53" x14ac:dyDescent="0.2">
      <c r="A550" t="s">
        <v>530</v>
      </c>
      <c r="B550" s="18" t="s">
        <v>15</v>
      </c>
      <c r="C550" s="18" t="s">
        <v>15</v>
      </c>
      <c r="D550" s="16" t="s">
        <v>15</v>
      </c>
      <c r="E550" s="16" t="s">
        <v>15</v>
      </c>
      <c r="F550" s="16" t="s">
        <v>15</v>
      </c>
      <c r="G550" s="16" t="s">
        <v>15</v>
      </c>
      <c r="H550" s="16">
        <v>0.05</v>
      </c>
      <c r="I550" s="16" t="s">
        <v>15</v>
      </c>
      <c r="J550" s="16">
        <v>0.05</v>
      </c>
      <c r="K550" s="16">
        <v>0.05</v>
      </c>
      <c r="L550" s="16">
        <v>2.5000000000000001E-2</v>
      </c>
      <c r="M550" s="16">
        <v>2.5000000000000001E-2</v>
      </c>
      <c r="N550" s="16" t="s">
        <v>15</v>
      </c>
      <c r="O550" s="16" t="s">
        <v>15</v>
      </c>
      <c r="P550" s="16">
        <v>0.5</v>
      </c>
      <c r="Q550" s="16">
        <v>0.1</v>
      </c>
      <c r="R550" s="21" t="s">
        <v>15</v>
      </c>
      <c r="S550" s="21" t="s">
        <v>15</v>
      </c>
      <c r="T550" s="21">
        <v>0.47289999999999999</v>
      </c>
      <c r="U550" s="21">
        <v>0.5343</v>
      </c>
      <c r="V550" s="21">
        <v>0.5343</v>
      </c>
      <c r="W550" s="21">
        <v>1.0687</v>
      </c>
      <c r="X550" s="21">
        <v>1.1206</v>
      </c>
      <c r="Y550" s="21">
        <v>1.0766</v>
      </c>
      <c r="Z550" s="21">
        <v>1.2667999999999999</v>
      </c>
      <c r="AA550" s="21">
        <v>1.3985000000000001</v>
      </c>
      <c r="AB550" s="21">
        <v>1.3789</v>
      </c>
      <c r="AC550" s="21">
        <v>1.0986</v>
      </c>
      <c r="AD550" s="21">
        <v>1.0583</v>
      </c>
      <c r="AE550" s="21">
        <v>1.248</v>
      </c>
      <c r="AF550" s="21">
        <v>0.77180000000000004</v>
      </c>
      <c r="AG550" s="21">
        <v>1.6913</v>
      </c>
      <c r="AH550" s="23" t="s">
        <v>15</v>
      </c>
      <c r="AI550" s="23" t="s">
        <v>15</v>
      </c>
      <c r="AJ550" s="23" t="s">
        <v>15</v>
      </c>
      <c r="AK550" s="23" t="s">
        <v>15</v>
      </c>
      <c r="AL550" s="23" t="s">
        <v>15</v>
      </c>
      <c r="AM550" s="23" t="s">
        <v>15</v>
      </c>
      <c r="AN550" s="23">
        <v>100</v>
      </c>
      <c r="AO550" s="23" t="s">
        <v>15</v>
      </c>
      <c r="AP550" s="23">
        <v>26.315789473684209</v>
      </c>
      <c r="AQ550" s="16">
        <v>26.315789473684209</v>
      </c>
      <c r="AR550" s="16">
        <v>257.73195876288662</v>
      </c>
      <c r="AS550" s="16">
        <v>-9.7924010967489217</v>
      </c>
      <c r="AT550" s="16" t="s">
        <v>15</v>
      </c>
      <c r="AU550" s="16" t="s">
        <v>15</v>
      </c>
      <c r="AV550" s="16">
        <v>100</v>
      </c>
      <c r="AW550" s="16">
        <v>55.555555555555557</v>
      </c>
      <c r="AY550" s="5">
        <v>0.48545494100000003</v>
      </c>
      <c r="AZ550" s="5">
        <v>0.59860239700000006</v>
      </c>
      <c r="BA550" s="5">
        <v>0.57209398100000008</v>
      </c>
    </row>
    <row r="551" spans="1:53" x14ac:dyDescent="0.2">
      <c r="A551" t="s">
        <v>711</v>
      </c>
      <c r="B551" s="18" t="s">
        <v>15</v>
      </c>
      <c r="C551" s="18" t="s">
        <v>15</v>
      </c>
      <c r="D551" s="16" t="s">
        <v>15</v>
      </c>
      <c r="E551" s="16" t="s">
        <v>15</v>
      </c>
      <c r="F551" s="16" t="s">
        <v>15</v>
      </c>
      <c r="G551" s="16" t="s">
        <v>15</v>
      </c>
      <c r="H551" s="16" t="s">
        <v>15</v>
      </c>
      <c r="I551" s="16" t="s">
        <v>15</v>
      </c>
      <c r="J551" s="16" t="s">
        <v>15</v>
      </c>
      <c r="K551" s="16" t="s">
        <v>15</v>
      </c>
      <c r="L551" s="16" t="s">
        <v>15</v>
      </c>
      <c r="M551" s="16" t="s">
        <v>15</v>
      </c>
      <c r="N551" s="16" t="s">
        <v>15</v>
      </c>
      <c r="O551" s="16">
        <v>1.2</v>
      </c>
      <c r="P551" s="16" t="s">
        <v>15</v>
      </c>
      <c r="Q551" s="16" t="s">
        <v>15</v>
      </c>
      <c r="R551" s="21" t="s">
        <v>15</v>
      </c>
      <c r="S551" s="21" t="s">
        <v>15</v>
      </c>
      <c r="T551" s="21" t="s">
        <v>15</v>
      </c>
      <c r="U551" s="21" t="s">
        <v>15</v>
      </c>
      <c r="V551" s="21" t="s">
        <v>15</v>
      </c>
      <c r="W551" s="21" t="s">
        <v>15</v>
      </c>
      <c r="X551" s="21" t="s">
        <v>15</v>
      </c>
      <c r="Y551" s="21" t="s">
        <v>15</v>
      </c>
      <c r="Z551" s="21" t="s">
        <v>15</v>
      </c>
      <c r="AA551" s="21" t="s">
        <v>15</v>
      </c>
      <c r="AB551" s="21" t="s">
        <v>15</v>
      </c>
      <c r="AC551" s="21" t="s">
        <v>15</v>
      </c>
      <c r="AD551" s="21" t="s">
        <v>15</v>
      </c>
      <c r="AE551" s="21">
        <v>2.6954000000000002</v>
      </c>
      <c r="AF551" s="21">
        <v>6.4619999999999997</v>
      </c>
      <c r="AG551" s="21">
        <v>9.8968000000000007</v>
      </c>
      <c r="AH551" s="23" t="s">
        <v>15</v>
      </c>
      <c r="AI551" s="23" t="s">
        <v>15</v>
      </c>
      <c r="AJ551" s="23" t="s">
        <v>15</v>
      </c>
      <c r="AK551" s="23" t="s">
        <v>15</v>
      </c>
      <c r="AL551" s="23" t="s">
        <v>15</v>
      </c>
      <c r="AM551" s="23" t="s">
        <v>15</v>
      </c>
      <c r="AN551" s="23" t="s">
        <v>15</v>
      </c>
      <c r="AO551" s="23" t="s">
        <v>15</v>
      </c>
      <c r="AP551" s="23" t="s">
        <v>15</v>
      </c>
      <c r="AQ551" s="16" t="s">
        <v>15</v>
      </c>
      <c r="AR551" s="16" t="s">
        <v>15</v>
      </c>
      <c r="AS551" s="16" t="s">
        <v>15</v>
      </c>
      <c r="AT551" s="16" t="s">
        <v>15</v>
      </c>
      <c r="AU551" s="16">
        <v>137.93103448275861</v>
      </c>
      <c r="AV551" s="16" t="s">
        <v>15</v>
      </c>
      <c r="AW551" s="16" t="s">
        <v>15</v>
      </c>
      <c r="AY551" s="5">
        <v>1.01192667</v>
      </c>
      <c r="AZ551" s="5">
        <v>1.01192667</v>
      </c>
      <c r="BA551" s="5">
        <v>1.01192667</v>
      </c>
    </row>
    <row r="552" spans="1:53" x14ac:dyDescent="0.2">
      <c r="A552" t="s">
        <v>531</v>
      </c>
      <c r="B552" s="18">
        <v>0.1</v>
      </c>
      <c r="C552" s="18">
        <v>7.4999999999999997E-2</v>
      </c>
      <c r="D552" s="16">
        <v>0.1</v>
      </c>
      <c r="E552" s="16">
        <v>0.15</v>
      </c>
      <c r="F552" s="16">
        <v>0.15</v>
      </c>
      <c r="G552" s="16">
        <v>0.1</v>
      </c>
      <c r="H552" s="16">
        <v>0.05</v>
      </c>
      <c r="I552" s="16">
        <v>0.18</v>
      </c>
      <c r="J552" s="16">
        <v>0.2</v>
      </c>
      <c r="K552" s="16">
        <v>0.25</v>
      </c>
      <c r="L552" s="16">
        <v>0.35</v>
      </c>
      <c r="M552" s="16">
        <v>0.45</v>
      </c>
      <c r="N552" s="16">
        <v>0.52500000000000002</v>
      </c>
      <c r="O552" s="16">
        <v>0.52500000000000002</v>
      </c>
      <c r="P552" s="16">
        <v>1.05</v>
      </c>
      <c r="Q552" s="16">
        <v>14.18</v>
      </c>
      <c r="R552" s="21">
        <v>5.5126999999999997</v>
      </c>
      <c r="S552" s="21">
        <v>5.4519000000000002</v>
      </c>
      <c r="T552" s="21">
        <v>5.2144000000000004</v>
      </c>
      <c r="U552" s="21">
        <v>6.2783999999999995</v>
      </c>
      <c r="V552" s="21">
        <v>6.4678000000000004</v>
      </c>
      <c r="W552" s="21">
        <v>6.8208000000000002</v>
      </c>
      <c r="X552" s="21">
        <v>6.8558000000000003</v>
      </c>
      <c r="Y552" s="21">
        <v>7.6196000000000002</v>
      </c>
      <c r="Z552" s="21">
        <v>8.0846999999999998</v>
      </c>
      <c r="AA552" s="21">
        <v>8.4999000000000002</v>
      </c>
      <c r="AB552" s="21">
        <v>9.4200999999999997</v>
      </c>
      <c r="AC552" s="21">
        <v>10.456099999999999</v>
      </c>
      <c r="AD552" s="21">
        <v>11.403600000000001</v>
      </c>
      <c r="AE552" s="21">
        <v>13.868</v>
      </c>
      <c r="AF552" s="21">
        <v>16.799499999999998</v>
      </c>
      <c r="AG552" s="21">
        <v>18.837700000000002</v>
      </c>
      <c r="AH552" s="23">
        <v>26.455026455026452</v>
      </c>
      <c r="AI552" s="23">
        <v>192.30769230769229</v>
      </c>
      <c r="AJ552" s="23">
        <v>-61.349693251533743</v>
      </c>
      <c r="AK552" s="23">
        <v>12.886597938144332</v>
      </c>
      <c r="AL552" s="23">
        <v>44.247787610619469</v>
      </c>
      <c r="AM552" s="23">
        <v>22.075055187637972</v>
      </c>
      <c r="AN552" s="23">
        <v>37.313432835820898</v>
      </c>
      <c r="AO552" s="23">
        <v>22.113022113022112</v>
      </c>
      <c r="AP552" s="23">
        <v>30.03003003003003</v>
      </c>
      <c r="AQ552" s="16">
        <v>32.851511169513799</v>
      </c>
      <c r="AR552" s="16">
        <v>30.864197530864196</v>
      </c>
      <c r="AS552" s="16">
        <v>32.467532467532465</v>
      </c>
      <c r="AT552" s="16">
        <v>35</v>
      </c>
      <c r="AU552" s="16">
        <v>17.395626242544733</v>
      </c>
      <c r="AV552" s="16">
        <v>25.925925925925931</v>
      </c>
      <c r="AW552" s="16">
        <v>409.82658959537571</v>
      </c>
      <c r="AY552" s="5">
        <v>0.45368246900000003</v>
      </c>
      <c r="AZ552" s="5">
        <v>0.62748683400000005</v>
      </c>
      <c r="BA552" s="5">
        <v>0.59569667400000004</v>
      </c>
    </row>
    <row r="553" spans="1:53" x14ac:dyDescent="0.2">
      <c r="A553" t="s">
        <v>712</v>
      </c>
      <c r="B553" s="14" t="s">
        <v>15</v>
      </c>
      <c r="C553" s="14" t="s">
        <v>15</v>
      </c>
      <c r="D553" s="16" t="s">
        <v>15</v>
      </c>
      <c r="E553" s="16" t="s">
        <v>15</v>
      </c>
      <c r="F553" s="16" t="s">
        <v>15</v>
      </c>
      <c r="G553" s="16" t="s">
        <v>15</v>
      </c>
      <c r="H553" s="16" t="s">
        <v>15</v>
      </c>
      <c r="I553" s="16" t="s">
        <v>15</v>
      </c>
      <c r="J553" s="16" t="s">
        <v>15</v>
      </c>
      <c r="K553" s="16" t="s">
        <v>15</v>
      </c>
      <c r="L553" s="16" t="s">
        <v>15</v>
      </c>
      <c r="M553" s="16" t="s">
        <v>15</v>
      </c>
      <c r="N553" s="16" t="s">
        <v>15</v>
      </c>
      <c r="O553" s="16" t="s">
        <v>15</v>
      </c>
      <c r="P553" s="16" t="s">
        <v>15</v>
      </c>
      <c r="Q553" s="16" t="s">
        <v>15</v>
      </c>
      <c r="R553" s="21" t="s">
        <v>15</v>
      </c>
      <c r="S553" s="21" t="s">
        <v>15</v>
      </c>
      <c r="T553" s="21" t="s">
        <v>15</v>
      </c>
      <c r="U553" s="21" t="s">
        <v>15</v>
      </c>
      <c r="V553" s="21" t="s">
        <v>15</v>
      </c>
      <c r="W553" s="21" t="s">
        <v>15</v>
      </c>
      <c r="X553" s="21" t="s">
        <v>15</v>
      </c>
      <c r="Y553" s="21" t="s">
        <v>15</v>
      </c>
      <c r="Z553" s="21" t="s">
        <v>15</v>
      </c>
      <c r="AA553" s="21" t="s">
        <v>15</v>
      </c>
      <c r="AB553" s="21" t="s">
        <v>15</v>
      </c>
      <c r="AC553" s="21" t="s">
        <v>15</v>
      </c>
      <c r="AD553" s="21" t="s">
        <v>15</v>
      </c>
      <c r="AE553" s="21" t="s">
        <v>15</v>
      </c>
      <c r="AF553" s="21" t="s">
        <v>15</v>
      </c>
      <c r="AG553" s="21" t="s">
        <v>15</v>
      </c>
      <c r="AH553" s="23" t="s">
        <v>15</v>
      </c>
      <c r="AI553" s="23" t="s">
        <v>15</v>
      </c>
      <c r="AJ553" s="23" t="s">
        <v>15</v>
      </c>
      <c r="AK553" s="23" t="s">
        <v>15</v>
      </c>
      <c r="AL553" s="23" t="s">
        <v>15</v>
      </c>
      <c r="AM553" s="23" t="s">
        <v>15</v>
      </c>
      <c r="AN553" s="23" t="s">
        <v>15</v>
      </c>
      <c r="AO553" s="23" t="s">
        <v>15</v>
      </c>
      <c r="AP553" s="23" t="s">
        <v>15</v>
      </c>
      <c r="AQ553" s="16" t="s">
        <v>15</v>
      </c>
      <c r="AR553" s="16" t="s">
        <v>15</v>
      </c>
      <c r="AS553" s="16" t="s">
        <v>15</v>
      </c>
      <c r="AT553" s="16" t="s">
        <v>15</v>
      </c>
      <c r="AU553" s="16" t="s">
        <v>15</v>
      </c>
      <c r="AV553" s="16" t="s">
        <v>15</v>
      </c>
      <c r="AW553" s="16" t="s">
        <v>15</v>
      </c>
      <c r="AY553" s="5">
        <v>0.954209855</v>
      </c>
      <c r="AZ553" s="5">
        <v>0.954209855</v>
      </c>
      <c r="BA553" s="5">
        <v>0.954209855</v>
      </c>
    </row>
    <row r="554" spans="1:53" x14ac:dyDescent="0.2">
      <c r="A554" t="s">
        <v>532</v>
      </c>
      <c r="B554" s="14">
        <v>0.27410000000000001</v>
      </c>
      <c r="C554" s="14">
        <v>0.27410000000000001</v>
      </c>
      <c r="D554" s="16">
        <v>0.32890000000000003</v>
      </c>
      <c r="E554" s="16">
        <v>0.32890000000000003</v>
      </c>
      <c r="F554" s="16">
        <v>0.32890000000000003</v>
      </c>
      <c r="G554" s="16">
        <v>0.34720000000000001</v>
      </c>
      <c r="H554" s="16">
        <v>0.32890000000000003</v>
      </c>
      <c r="I554" s="16">
        <v>0.36549999999999999</v>
      </c>
      <c r="J554" s="16">
        <v>0.37459999999999999</v>
      </c>
      <c r="K554" s="16">
        <v>0.1827</v>
      </c>
      <c r="L554" s="16" t="s">
        <v>15</v>
      </c>
      <c r="M554" s="16" t="s">
        <v>15</v>
      </c>
      <c r="N554" s="16" t="s">
        <v>15</v>
      </c>
      <c r="O554" s="16" t="s">
        <v>15</v>
      </c>
      <c r="P554" s="16">
        <v>0.15</v>
      </c>
      <c r="Q554" s="16">
        <v>0.1</v>
      </c>
      <c r="R554" s="21">
        <v>1.7877000000000001</v>
      </c>
      <c r="S554" s="21">
        <v>1.9912999999999998</v>
      </c>
      <c r="T554" s="21">
        <v>1.8481999999999998</v>
      </c>
      <c r="U554" s="21">
        <v>1.8224</v>
      </c>
      <c r="V554" s="21">
        <v>1.7979000000000001</v>
      </c>
      <c r="W554" s="21">
        <v>1.9037999999999999</v>
      </c>
      <c r="X554" s="21">
        <v>1.5836000000000001</v>
      </c>
      <c r="Y554" s="21">
        <v>1.8660000000000001</v>
      </c>
      <c r="Z554" s="21">
        <v>2.2814999999999999</v>
      </c>
      <c r="AA554" s="21">
        <v>0.56020000000000003</v>
      </c>
      <c r="AB554" s="21">
        <v>0.97540000000000004</v>
      </c>
      <c r="AC554" s="21">
        <v>0.63790000000000002</v>
      </c>
      <c r="AD554" s="21">
        <v>0.72450000000000003</v>
      </c>
      <c r="AE554" s="21">
        <v>1.2841</v>
      </c>
      <c r="AF554" s="21">
        <v>1.2623</v>
      </c>
      <c r="AG554" s="21">
        <v>1.1545000000000001</v>
      </c>
      <c r="AH554" s="23">
        <v>91.184298070525628</v>
      </c>
      <c r="AI554" s="23">
        <v>81.311183625037089</v>
      </c>
      <c r="AJ554" s="23">
        <v>93.014705882352942</v>
      </c>
      <c r="AK554" s="23">
        <v>87.800320341697827</v>
      </c>
      <c r="AL554" s="23">
        <v>92.543612830613398</v>
      </c>
      <c r="AM554" s="23">
        <v>87.56620428751576</v>
      </c>
      <c r="AN554" s="23">
        <v>90.233196159122102</v>
      </c>
      <c r="AO554" s="23">
        <v>91.329335332333827</v>
      </c>
      <c r="AP554" s="23">
        <v>83.840644583706364</v>
      </c>
      <c r="AQ554" s="16">
        <v>-14.303609175604793</v>
      </c>
      <c r="AR554" s="16" t="s">
        <v>15</v>
      </c>
      <c r="AS554" s="16" t="s">
        <v>15</v>
      </c>
      <c r="AT554" s="16" t="s">
        <v>15</v>
      </c>
      <c r="AU554" s="16" t="s">
        <v>15</v>
      </c>
      <c r="AV554" s="16">
        <v>214.28571428571428</v>
      </c>
      <c r="AW554" s="16">
        <v>-333.33333333333337</v>
      </c>
      <c r="AY554" s="5">
        <v>0.83896214999999996</v>
      </c>
      <c r="AZ554" s="5">
        <v>1.05528639</v>
      </c>
      <c r="BA554" s="5">
        <v>0.90922042699999994</v>
      </c>
    </row>
    <row r="555" spans="1:53" x14ac:dyDescent="0.2">
      <c r="A555" t="s">
        <v>533</v>
      </c>
      <c r="B555" s="14" t="s">
        <v>15</v>
      </c>
      <c r="C555" s="14" t="s">
        <v>15</v>
      </c>
      <c r="D555" s="16" t="s">
        <v>15</v>
      </c>
      <c r="E555" s="16" t="s">
        <v>15</v>
      </c>
      <c r="F555" s="16" t="s">
        <v>15</v>
      </c>
      <c r="G555" s="16" t="s">
        <v>15</v>
      </c>
      <c r="H555" s="16" t="s">
        <v>15</v>
      </c>
      <c r="I555" s="16" t="s">
        <v>15</v>
      </c>
      <c r="J555" s="16" t="s">
        <v>15</v>
      </c>
      <c r="K555" s="16" t="s">
        <v>15</v>
      </c>
      <c r="L555" s="16">
        <v>2.4</v>
      </c>
      <c r="M555" s="16">
        <v>0.45</v>
      </c>
      <c r="N555" s="16">
        <v>0.2</v>
      </c>
      <c r="O555" s="16">
        <v>0.5</v>
      </c>
      <c r="P555" s="16">
        <v>0.4</v>
      </c>
      <c r="Q555" s="16">
        <v>0.4</v>
      </c>
      <c r="R555" s="21" t="s">
        <v>15</v>
      </c>
      <c r="S555" s="21" t="s">
        <v>15</v>
      </c>
      <c r="T555" s="21" t="s">
        <v>15</v>
      </c>
      <c r="U555" s="21" t="s">
        <v>15</v>
      </c>
      <c r="V555" s="21" t="s">
        <v>15</v>
      </c>
      <c r="W555" s="21" t="s">
        <v>15</v>
      </c>
      <c r="X555" s="21" t="s">
        <v>15</v>
      </c>
      <c r="Y555" s="21" t="s">
        <v>15</v>
      </c>
      <c r="Z555" s="21" t="s">
        <v>15</v>
      </c>
      <c r="AA555" s="21">
        <v>16.207999999999998</v>
      </c>
      <c r="AB555" s="21">
        <v>15.086499999999999</v>
      </c>
      <c r="AC555" s="21">
        <v>1.8193000000000001</v>
      </c>
      <c r="AD555" s="21">
        <v>1.9828999999999999</v>
      </c>
      <c r="AE555" s="21">
        <v>2.1374</v>
      </c>
      <c r="AF555" s="21">
        <v>2.1884000000000001</v>
      </c>
      <c r="AG555" s="21">
        <v>2.5724</v>
      </c>
      <c r="AH555" s="23" t="s">
        <v>15</v>
      </c>
      <c r="AI555" s="23" t="s">
        <v>15</v>
      </c>
      <c r="AJ555" s="23" t="s">
        <v>15</v>
      </c>
      <c r="AK555" s="23" t="s">
        <v>15</v>
      </c>
      <c r="AL555" s="23" t="s">
        <v>15</v>
      </c>
      <c r="AM555" s="23" t="s">
        <v>15</v>
      </c>
      <c r="AN555" s="23" t="s">
        <v>15</v>
      </c>
      <c r="AO555" s="23" t="s">
        <v>15</v>
      </c>
      <c r="AP555" s="23" t="s">
        <v>15</v>
      </c>
      <c r="AQ555" s="16" t="s">
        <v>15</v>
      </c>
      <c r="AR555" s="16">
        <v>54.054054054054049</v>
      </c>
      <c r="AS555" s="16">
        <v>63.380281690140848</v>
      </c>
      <c r="AT555" s="16">
        <v>32.258064516129039</v>
      </c>
      <c r="AU555" s="16">
        <v>76.92307692307692</v>
      </c>
      <c r="AV555" s="16">
        <v>74.074074074074076</v>
      </c>
      <c r="AW555" s="16">
        <v>54.794520547945211</v>
      </c>
      <c r="AY555" s="5">
        <v>0.73223496900000007</v>
      </c>
      <c r="AZ555" s="5">
        <v>0.75626793600000008</v>
      </c>
      <c r="BA555" s="5">
        <v>0.64779379700000006</v>
      </c>
    </row>
    <row r="556" spans="1:53" x14ac:dyDescent="0.2">
      <c r="A556" t="s">
        <v>534</v>
      </c>
      <c r="B556" s="14">
        <v>0.20630000000000001</v>
      </c>
      <c r="C556" s="14">
        <v>0.27750000000000002</v>
      </c>
      <c r="D556" s="16">
        <v>1.5</v>
      </c>
      <c r="E556" s="16" t="s">
        <v>15</v>
      </c>
      <c r="F556" s="16">
        <v>0.75</v>
      </c>
      <c r="G556" s="16">
        <v>1</v>
      </c>
      <c r="H556" s="16" t="s">
        <v>15</v>
      </c>
      <c r="I556" s="16">
        <v>0.25</v>
      </c>
      <c r="J556" s="16">
        <v>0.5</v>
      </c>
      <c r="K556" s="16">
        <v>0.25</v>
      </c>
      <c r="L556" s="16">
        <v>0.4</v>
      </c>
      <c r="M556" s="16">
        <v>1.02</v>
      </c>
      <c r="N556" s="16">
        <v>0.8</v>
      </c>
      <c r="O556" s="16">
        <v>0.28999999999999998</v>
      </c>
      <c r="P556" s="16">
        <v>0.7</v>
      </c>
      <c r="Q556" s="16">
        <v>1</v>
      </c>
      <c r="R556" s="21">
        <v>29.8657</v>
      </c>
      <c r="S556" s="21">
        <v>40.086100000000002</v>
      </c>
      <c r="T556" s="21">
        <v>34.915100000000002</v>
      </c>
      <c r="U556" s="21">
        <v>29.553899999999999</v>
      </c>
      <c r="V556" s="21">
        <v>23.6221</v>
      </c>
      <c r="W556" s="21">
        <v>24.772400000000001</v>
      </c>
      <c r="X556" s="21">
        <v>20.732600000000001</v>
      </c>
      <c r="Y556" s="21">
        <v>21.7607</v>
      </c>
      <c r="Z556" s="21">
        <v>23.084299999999999</v>
      </c>
      <c r="AA556" s="21">
        <v>19.8706</v>
      </c>
      <c r="AB556" s="21">
        <v>21.861699999999999</v>
      </c>
      <c r="AC556" s="21">
        <v>22.273299999999999</v>
      </c>
      <c r="AD556" s="21">
        <v>23.009399999999999</v>
      </c>
      <c r="AE556" s="21">
        <v>22.278700000000001</v>
      </c>
      <c r="AF556" s="21">
        <v>25.655000000000001</v>
      </c>
      <c r="AG556" s="21">
        <v>29.183199999999999</v>
      </c>
      <c r="AH556" s="23">
        <v>7.9202979229853723</v>
      </c>
      <c r="AI556" s="23">
        <v>6.994152636354471</v>
      </c>
      <c r="AJ556" s="23">
        <v>47.218811974690716</v>
      </c>
      <c r="AK556" s="23" t="s">
        <v>15</v>
      </c>
      <c r="AL556" s="23">
        <v>45.45454545454546</v>
      </c>
      <c r="AM556" s="23">
        <v>54.945054945054949</v>
      </c>
      <c r="AN556" s="23" t="s">
        <v>15</v>
      </c>
      <c r="AO556" s="23">
        <v>26.881720430107524</v>
      </c>
      <c r="AP556" s="23">
        <v>22.727272727272727</v>
      </c>
      <c r="AQ556" s="16">
        <v>-13.178703215603585</v>
      </c>
      <c r="AR556" s="16">
        <v>-21.321961620469086</v>
      </c>
      <c r="AS556" s="16">
        <v>40.637450199203187</v>
      </c>
      <c r="AT556" s="16">
        <v>40.201005025125632</v>
      </c>
      <c r="AU556" s="16">
        <v>40.277777777777779</v>
      </c>
      <c r="AV556" s="16">
        <v>40.697674418604649</v>
      </c>
      <c r="AW556" s="16">
        <v>30.864197530864196</v>
      </c>
      <c r="AY556" s="5">
        <v>0.44641136100000001</v>
      </c>
      <c r="AZ556" s="5">
        <v>0.39361673450000001</v>
      </c>
      <c r="BA556" s="5">
        <v>0.3735826357</v>
      </c>
    </row>
    <row r="557" spans="1:53" x14ac:dyDescent="0.2">
      <c r="A557" t="s">
        <v>535</v>
      </c>
      <c r="B557" s="14">
        <v>0.19120000000000001</v>
      </c>
      <c r="C557" s="14">
        <v>0.38240000000000002</v>
      </c>
      <c r="D557" s="16">
        <v>0.47810000000000002</v>
      </c>
      <c r="E557" s="16">
        <v>1.1473</v>
      </c>
      <c r="F557" s="16">
        <v>1.1473</v>
      </c>
      <c r="G557" s="16">
        <v>1.1473</v>
      </c>
      <c r="H557" s="16">
        <v>0.76490000000000002</v>
      </c>
      <c r="I557" s="16">
        <v>0.76490000000000002</v>
      </c>
      <c r="J557" s="16">
        <v>0.76490000000000002</v>
      </c>
      <c r="K557" s="16">
        <v>0.38240000000000002</v>
      </c>
      <c r="L557" s="16">
        <v>0.98129999999999995</v>
      </c>
      <c r="M557" s="16">
        <v>0.98129999999999995</v>
      </c>
      <c r="N557" s="16">
        <v>0.5</v>
      </c>
      <c r="O557" s="16">
        <v>0.5</v>
      </c>
      <c r="P557" s="16">
        <v>0.08</v>
      </c>
      <c r="Q557" s="16">
        <v>0.5</v>
      </c>
      <c r="R557" s="21">
        <v>2.7320000000000002</v>
      </c>
      <c r="S557" s="21">
        <v>2.6608000000000001</v>
      </c>
      <c r="T557" s="21">
        <v>2.6718000000000002</v>
      </c>
      <c r="U557" s="21">
        <v>3.0851999999999999</v>
      </c>
      <c r="V557" s="21">
        <v>6.7295999999999996</v>
      </c>
      <c r="W557" s="21">
        <v>7.1284000000000001</v>
      </c>
      <c r="X557" s="21">
        <v>7.0457999999999998</v>
      </c>
      <c r="Y557" s="21">
        <v>7.2355</v>
      </c>
      <c r="Z557" s="21">
        <v>7.7968000000000002</v>
      </c>
      <c r="AA557" s="21">
        <v>7.0270999999999999</v>
      </c>
      <c r="AB557" s="21">
        <v>8.4929000000000006</v>
      </c>
      <c r="AC557" s="21">
        <v>9.3437000000000001</v>
      </c>
      <c r="AD557" s="21">
        <v>10.430300000000001</v>
      </c>
      <c r="AE557" s="21">
        <v>10.6328</v>
      </c>
      <c r="AF557" s="21">
        <v>10.3827</v>
      </c>
      <c r="AG557" s="21">
        <v>13.590199999999999</v>
      </c>
      <c r="AH557" s="23">
        <v>61.321359846055159</v>
      </c>
      <c r="AI557" s="23">
        <v>76.48</v>
      </c>
      <c r="AJ557" s="23">
        <v>87.724770642201833</v>
      </c>
      <c r="AK557" s="23">
        <v>93.019296254256517</v>
      </c>
      <c r="AL557" s="23">
        <v>75.470332850940665</v>
      </c>
      <c r="AM557" s="23">
        <v>73.169642857142861</v>
      </c>
      <c r="AN557" s="23">
        <v>72.071987185527192</v>
      </c>
      <c r="AO557" s="23">
        <v>80.813523507659795</v>
      </c>
      <c r="AP557" s="23">
        <v>65.577846364883413</v>
      </c>
      <c r="AQ557" s="16">
        <v>70.165137614678898</v>
      </c>
      <c r="AR557" s="16">
        <v>61.732511323603426</v>
      </c>
      <c r="AS557" s="16">
        <v>64.103736608309376</v>
      </c>
      <c r="AT557" s="16">
        <v>65.789473684210535</v>
      </c>
      <c r="AU557" s="16">
        <v>71.428571428571431</v>
      </c>
      <c r="AV557" s="16">
        <v>32</v>
      </c>
      <c r="AW557" s="16">
        <v>185.18518518518516</v>
      </c>
      <c r="AY557" s="5">
        <v>0.55651460500000005</v>
      </c>
      <c r="AZ557" s="5">
        <v>0.77183531900000002</v>
      </c>
      <c r="BA557" s="5">
        <v>0.79191796599999997</v>
      </c>
    </row>
    <row r="558" spans="1:53" x14ac:dyDescent="0.2">
      <c r="A558" t="s">
        <v>536</v>
      </c>
      <c r="B558" s="14">
        <v>0.3</v>
      </c>
      <c r="C558" s="14">
        <v>0.36</v>
      </c>
      <c r="D558" s="16">
        <v>0.38</v>
      </c>
      <c r="E558" s="16">
        <v>0.6</v>
      </c>
      <c r="F558" s="16">
        <v>0.6</v>
      </c>
      <c r="G558" s="16">
        <v>188.125</v>
      </c>
      <c r="H558" s="16">
        <v>0.55000000000000004</v>
      </c>
      <c r="I558" s="16">
        <v>0.6</v>
      </c>
      <c r="J558" s="16">
        <v>0.875</v>
      </c>
      <c r="K558" s="16">
        <v>0.5</v>
      </c>
      <c r="L558" s="16">
        <v>0.25</v>
      </c>
      <c r="M558" s="16">
        <v>0.75</v>
      </c>
      <c r="N558" s="16">
        <v>1.125</v>
      </c>
      <c r="O558" s="16">
        <v>1.25</v>
      </c>
      <c r="P558" s="16">
        <v>1.375</v>
      </c>
      <c r="Q558" s="16">
        <v>1.375</v>
      </c>
      <c r="R558" s="21">
        <v>3.5800999999999998</v>
      </c>
      <c r="S558" s="21">
        <v>5.3753000000000002</v>
      </c>
      <c r="T558" s="21">
        <v>4.9500999999999999</v>
      </c>
      <c r="U558" s="21">
        <v>5.6818</v>
      </c>
      <c r="V558" s="21">
        <v>5.8257000000000003</v>
      </c>
      <c r="W558" s="21">
        <v>6.1920999999999999</v>
      </c>
      <c r="X558" s="21">
        <v>5.5811999999999999</v>
      </c>
      <c r="Y558" s="21">
        <v>6.4695</v>
      </c>
      <c r="Z558" s="21">
        <v>6.8817000000000004</v>
      </c>
      <c r="AA558" s="21">
        <v>5.6706000000000003</v>
      </c>
      <c r="AB558" s="21">
        <v>5.9863</v>
      </c>
      <c r="AC558" s="21">
        <v>7.6066000000000003</v>
      </c>
      <c r="AD558" s="21">
        <v>8.8896999999999995</v>
      </c>
      <c r="AE558" s="21">
        <v>9.7317999999999998</v>
      </c>
      <c r="AF558" s="21">
        <v>10.979699999999999</v>
      </c>
      <c r="AG558" s="21">
        <v>12.586</v>
      </c>
      <c r="AH558" s="23">
        <v>57.736720554272523</v>
      </c>
      <c r="AI558" s="23">
        <v>59.602649006622521</v>
      </c>
      <c r="AJ558" s="23">
        <v>41.43044047099869</v>
      </c>
      <c r="AK558" s="23">
        <v>65.934065934065927</v>
      </c>
      <c r="AL558" s="23">
        <v>68.965517241379303</v>
      </c>
      <c r="AM558" s="23">
        <v>21019.553072625698</v>
      </c>
      <c r="AN558" s="23">
        <v>60.439560439560445</v>
      </c>
      <c r="AO558" s="23">
        <v>65.573770491803273</v>
      </c>
      <c r="AP558" s="23">
        <v>91.623036649214669</v>
      </c>
      <c r="AQ558" s="16">
        <v>833.33333333333337</v>
      </c>
      <c r="AR558" s="16">
        <v>56.81818181818182</v>
      </c>
      <c r="AS558" s="16">
        <v>38.961038961038966</v>
      </c>
      <c r="AT558" s="16">
        <v>50.111358574610243</v>
      </c>
      <c r="AU558" s="16">
        <v>50.505050505050505</v>
      </c>
      <c r="AV558" s="16">
        <v>52.581261950286809</v>
      </c>
      <c r="AW558" s="16">
        <v>49.818840579710148</v>
      </c>
      <c r="AY558" s="5">
        <v>0.66595870300000004</v>
      </c>
      <c r="AZ558" s="5">
        <v>0.73422888900000005</v>
      </c>
      <c r="BA558" s="5">
        <v>0.610868623</v>
      </c>
    </row>
    <row r="559" spans="1:53" x14ac:dyDescent="0.2">
      <c r="A559" t="s">
        <v>537</v>
      </c>
      <c r="B559" s="14">
        <v>8.9999999999999993E-3</v>
      </c>
      <c r="C559" s="14">
        <v>0.1</v>
      </c>
      <c r="D559" s="16">
        <v>0.36359999999999998</v>
      </c>
      <c r="E559" s="16">
        <v>0.11119999999999999</v>
      </c>
      <c r="F559" s="16">
        <v>0.35</v>
      </c>
      <c r="G559" s="16">
        <v>0.8</v>
      </c>
      <c r="H559" s="16">
        <v>0.27</v>
      </c>
      <c r="I559" s="16">
        <v>0.15</v>
      </c>
      <c r="J559" s="16" t="s">
        <v>15</v>
      </c>
      <c r="K559" s="16">
        <v>0.12</v>
      </c>
      <c r="L559" s="16" t="s">
        <v>15</v>
      </c>
      <c r="M559" s="16" t="s">
        <v>15</v>
      </c>
      <c r="N559" s="16" t="s">
        <v>15</v>
      </c>
      <c r="O559" s="16">
        <v>0.48</v>
      </c>
      <c r="P559" s="16">
        <v>0.16</v>
      </c>
      <c r="Q559" s="16">
        <v>0.25</v>
      </c>
      <c r="R559" s="21">
        <v>1.0820000000000001</v>
      </c>
      <c r="S559" s="21">
        <v>1.8462000000000001</v>
      </c>
      <c r="T559" s="21">
        <v>1.8957999999999999</v>
      </c>
      <c r="U559" s="21">
        <v>2.3864999999999998</v>
      </c>
      <c r="V559" s="21">
        <v>2.9466999999999999</v>
      </c>
      <c r="W559" s="21">
        <v>3.1141000000000001</v>
      </c>
      <c r="X559" s="21">
        <v>3.2395</v>
      </c>
      <c r="Y559" s="21">
        <v>3.4013999999999998</v>
      </c>
      <c r="Z559" s="21">
        <v>3.4619</v>
      </c>
      <c r="AA559" s="21">
        <v>4.1680999999999999</v>
      </c>
      <c r="AB559" s="21">
        <v>4.5831</v>
      </c>
      <c r="AC559" s="21">
        <v>4.8642000000000003</v>
      </c>
      <c r="AD559" s="21">
        <v>4.8284000000000002</v>
      </c>
      <c r="AE559" s="21">
        <v>7.3883000000000001</v>
      </c>
      <c r="AF559" s="21">
        <v>8.4428000000000001</v>
      </c>
      <c r="AG559" s="21">
        <v>9.0568000000000008</v>
      </c>
      <c r="AH559" s="23">
        <v>2.1781219748305904</v>
      </c>
      <c r="AI559" s="23">
        <v>15.782828282828282</v>
      </c>
      <c r="AJ559" s="23">
        <v>61.627118644067792</v>
      </c>
      <c r="AK559" s="23">
        <v>16.108938142836447</v>
      </c>
      <c r="AL559" s="23">
        <v>42.58943781942078</v>
      </c>
      <c r="AM559" s="23">
        <v>69.007159492797371</v>
      </c>
      <c r="AN559" s="23">
        <v>224.81265611990011</v>
      </c>
      <c r="AO559" s="23">
        <v>35.112359550561791</v>
      </c>
      <c r="AP559" s="23" t="s">
        <v>15</v>
      </c>
      <c r="AQ559" s="16">
        <v>16.851565791321445</v>
      </c>
      <c r="AR559" s="16" t="s">
        <v>15</v>
      </c>
      <c r="AS559" s="16" t="s">
        <v>15</v>
      </c>
      <c r="AT559" s="16" t="s">
        <v>15</v>
      </c>
      <c r="AU559" s="16">
        <v>19.512195121951219</v>
      </c>
      <c r="AV559" s="16">
        <v>9.4674556213017755</v>
      </c>
      <c r="AW559" s="16">
        <v>17.123287671232877</v>
      </c>
      <c r="AY559" s="5">
        <v>0.71989075499999999</v>
      </c>
      <c r="AZ559" s="5">
        <v>1.20292826</v>
      </c>
      <c r="BA559" s="5">
        <v>1.2877181</v>
      </c>
    </row>
    <row r="560" spans="1:53" x14ac:dyDescent="0.2">
      <c r="A560" t="s">
        <v>538</v>
      </c>
      <c r="B560" s="18" t="s">
        <v>15</v>
      </c>
      <c r="C560" s="18" t="s">
        <v>15</v>
      </c>
      <c r="D560" s="16" t="s">
        <v>15</v>
      </c>
      <c r="E560" s="16" t="s">
        <v>15</v>
      </c>
      <c r="F560" s="16" t="s">
        <v>15</v>
      </c>
      <c r="G560" s="16" t="s">
        <v>15</v>
      </c>
      <c r="H560" s="16">
        <v>0.94679999999999997</v>
      </c>
      <c r="I560" s="16">
        <v>1.6474</v>
      </c>
      <c r="J560" s="16">
        <v>2.1303000000000001</v>
      </c>
      <c r="K560" s="16">
        <v>2.2250000000000001</v>
      </c>
      <c r="L560" s="16">
        <v>2.2723</v>
      </c>
      <c r="M560" s="16">
        <v>2</v>
      </c>
      <c r="N560" s="16">
        <v>2</v>
      </c>
      <c r="O560" s="16">
        <v>2</v>
      </c>
      <c r="P560" s="16">
        <v>3.5</v>
      </c>
      <c r="Q560" s="16">
        <v>3.5</v>
      </c>
      <c r="R560" s="21" t="s">
        <v>15</v>
      </c>
      <c r="S560" s="21" t="s">
        <v>15</v>
      </c>
      <c r="T560" s="21" t="s">
        <v>15</v>
      </c>
      <c r="U560" s="21" t="s">
        <v>15</v>
      </c>
      <c r="V560" s="21" t="s">
        <v>15</v>
      </c>
      <c r="W560" s="21" t="s">
        <v>15</v>
      </c>
      <c r="X560" s="21">
        <v>16.766500000000001</v>
      </c>
      <c r="Y560" s="21">
        <v>16.197700000000001</v>
      </c>
      <c r="Z560" s="21">
        <v>19.2164</v>
      </c>
      <c r="AA560" s="21">
        <v>21.085699999999999</v>
      </c>
      <c r="AB560" s="21">
        <v>23.668900000000001</v>
      </c>
      <c r="AC560" s="21">
        <v>28.710899999999999</v>
      </c>
      <c r="AD560" s="21">
        <v>32.137999999999998</v>
      </c>
      <c r="AE560" s="21">
        <v>35.091099999999997</v>
      </c>
      <c r="AF560" s="21">
        <v>38.999600000000001</v>
      </c>
      <c r="AG560" s="21">
        <v>43.220700000000001</v>
      </c>
      <c r="AH560" s="23" t="s">
        <v>15</v>
      </c>
      <c r="AI560" s="23" t="s">
        <v>15</v>
      </c>
      <c r="AJ560" s="23" t="s">
        <v>15</v>
      </c>
      <c r="AK560" s="23" t="s">
        <v>15</v>
      </c>
      <c r="AL560" s="23" t="s">
        <v>15</v>
      </c>
      <c r="AM560" s="23" t="s">
        <v>15</v>
      </c>
      <c r="AN560" s="23">
        <v>47.392131344478926</v>
      </c>
      <c r="AO560" s="23">
        <v>66.411352092235759</v>
      </c>
      <c r="AP560" s="23">
        <v>56.675002660423544</v>
      </c>
      <c r="AQ560" s="16">
        <v>52.338163342115173</v>
      </c>
      <c r="AR560" s="16">
        <v>47.150979415670648</v>
      </c>
      <c r="AS560" s="16">
        <v>36.036036036036037</v>
      </c>
      <c r="AT560" s="16">
        <v>37.664783427495294</v>
      </c>
      <c r="AU560" s="16">
        <v>37.664783427495294</v>
      </c>
      <c r="AV560" s="16">
        <v>56.000000000000007</v>
      </c>
      <c r="AW560" s="16">
        <v>45.992115637319316</v>
      </c>
      <c r="AY560" s="5">
        <v>0.84153461500000004</v>
      </c>
      <c r="AZ560" s="5">
        <v>0.78709631099999999</v>
      </c>
      <c r="BA560" s="5">
        <v>0.8139046860000001</v>
      </c>
    </row>
    <row r="561" spans="1:53" x14ac:dyDescent="0.2">
      <c r="A561" t="s">
        <v>713</v>
      </c>
      <c r="B561" s="18" t="s">
        <v>15</v>
      </c>
      <c r="C561" s="18" t="s">
        <v>15</v>
      </c>
      <c r="D561" s="16" t="s">
        <v>15</v>
      </c>
      <c r="E561" s="16" t="s">
        <v>15</v>
      </c>
      <c r="F561" s="16" t="s">
        <v>15</v>
      </c>
      <c r="G561" s="16" t="s">
        <v>15</v>
      </c>
      <c r="H561" s="16" t="s">
        <v>15</v>
      </c>
      <c r="I561" s="16" t="s">
        <v>15</v>
      </c>
      <c r="J561" s="16" t="s">
        <v>15</v>
      </c>
      <c r="K561" s="16" t="s">
        <v>15</v>
      </c>
      <c r="L561" s="16" t="s">
        <v>15</v>
      </c>
      <c r="M561" s="16" t="s">
        <v>15</v>
      </c>
      <c r="N561" s="16" t="s">
        <v>15</v>
      </c>
      <c r="O561" s="16" t="s">
        <v>15</v>
      </c>
      <c r="P561" s="16" t="s">
        <v>15</v>
      </c>
      <c r="Q561" s="16" t="s">
        <v>15</v>
      </c>
      <c r="R561" s="21" t="s">
        <v>15</v>
      </c>
      <c r="S561" s="21" t="s">
        <v>15</v>
      </c>
      <c r="T561" s="21" t="s">
        <v>15</v>
      </c>
      <c r="U561" s="21" t="s">
        <v>15</v>
      </c>
      <c r="V561" s="21" t="s">
        <v>15</v>
      </c>
      <c r="W561" s="21" t="s">
        <v>15</v>
      </c>
      <c r="X561" s="21" t="s">
        <v>15</v>
      </c>
      <c r="Y561" s="21" t="s">
        <v>15</v>
      </c>
      <c r="Z561" s="21" t="s">
        <v>15</v>
      </c>
      <c r="AA561" s="21" t="s">
        <v>15</v>
      </c>
      <c r="AB561" s="21" t="s">
        <v>15</v>
      </c>
      <c r="AC561" s="21" t="s">
        <v>15</v>
      </c>
      <c r="AD561" s="21" t="s">
        <v>15</v>
      </c>
      <c r="AE561" s="21" t="s">
        <v>15</v>
      </c>
      <c r="AF561" s="21">
        <v>0.75409999999999999</v>
      </c>
      <c r="AG561" s="21">
        <v>1.1932</v>
      </c>
      <c r="AH561" s="23" t="s">
        <v>15</v>
      </c>
      <c r="AI561" s="23" t="s">
        <v>15</v>
      </c>
      <c r="AJ561" s="23" t="s">
        <v>15</v>
      </c>
      <c r="AK561" s="23" t="s">
        <v>15</v>
      </c>
      <c r="AL561" s="23" t="s">
        <v>15</v>
      </c>
      <c r="AM561" s="23" t="s">
        <v>15</v>
      </c>
      <c r="AN561" s="23" t="s">
        <v>15</v>
      </c>
      <c r="AO561" s="23" t="s">
        <v>15</v>
      </c>
      <c r="AP561" s="23" t="s">
        <v>15</v>
      </c>
      <c r="AQ561" s="16" t="s">
        <v>15</v>
      </c>
      <c r="AR561" s="16" t="s">
        <v>15</v>
      </c>
      <c r="AS561" s="16" t="s">
        <v>15</v>
      </c>
      <c r="AT561" s="16" t="s">
        <v>15</v>
      </c>
      <c r="AU561" s="16" t="s">
        <v>15</v>
      </c>
      <c r="AV561" s="16" t="s">
        <v>15</v>
      </c>
      <c r="AW561" s="16" t="s">
        <v>15</v>
      </c>
      <c r="AY561" s="5">
        <v>0.90689626400000001</v>
      </c>
      <c r="AZ561" s="5">
        <v>0.90689626400000001</v>
      </c>
      <c r="BA561" s="5">
        <v>0.90689626400000001</v>
      </c>
    </row>
    <row r="562" spans="1:53" x14ac:dyDescent="0.2">
      <c r="A562" t="s">
        <v>539</v>
      </c>
      <c r="B562" s="18">
        <v>6.58</v>
      </c>
      <c r="C562" s="18">
        <v>4.82</v>
      </c>
      <c r="D562" s="16">
        <v>2.83</v>
      </c>
      <c r="E562" s="16">
        <v>2.83</v>
      </c>
      <c r="F562" s="16">
        <v>4.71</v>
      </c>
      <c r="G562" s="16">
        <v>3.9699999999999998</v>
      </c>
      <c r="H562" s="16">
        <v>2.88</v>
      </c>
      <c r="I562" s="16">
        <v>8.92</v>
      </c>
      <c r="J562" s="16">
        <v>6.6</v>
      </c>
      <c r="K562" s="16">
        <v>4.63</v>
      </c>
      <c r="L562" s="16">
        <v>9.23</v>
      </c>
      <c r="M562" s="16">
        <v>2</v>
      </c>
      <c r="N562" s="16">
        <v>2</v>
      </c>
      <c r="O562" s="16">
        <v>20</v>
      </c>
      <c r="P562" s="16">
        <v>20</v>
      </c>
      <c r="Q562" s="16">
        <v>20</v>
      </c>
      <c r="R562" s="21">
        <v>118.251</v>
      </c>
      <c r="S562" s="21">
        <v>122.3151</v>
      </c>
      <c r="T562" s="21">
        <v>134.1019</v>
      </c>
      <c r="U562" s="21">
        <v>132.66810000000001</v>
      </c>
      <c r="V562" s="21">
        <v>139.22450000000001</v>
      </c>
      <c r="W562" s="21">
        <v>141.137</v>
      </c>
      <c r="X562" s="21">
        <v>142.93350000000001</v>
      </c>
      <c r="Y562" s="21">
        <v>157.9007</v>
      </c>
      <c r="Z562" s="21">
        <v>162.19120000000001</v>
      </c>
      <c r="AA562" s="21">
        <v>164.8426</v>
      </c>
      <c r="AB562" s="21">
        <v>180.94829999999999</v>
      </c>
      <c r="AC562" s="21">
        <v>169.92859999999999</v>
      </c>
      <c r="AD562" s="21">
        <v>166.59460000000001</v>
      </c>
      <c r="AE562" s="21">
        <v>154.2431</v>
      </c>
      <c r="AF562" s="21">
        <v>128.024</v>
      </c>
      <c r="AG562" s="21">
        <v>128.024</v>
      </c>
      <c r="AH562" s="23">
        <v>50.038022813688208</v>
      </c>
      <c r="AI562" s="23">
        <v>49.949739370135866</v>
      </c>
      <c r="AJ562" s="23">
        <v>19.317406143344709</v>
      </c>
      <c r="AK562" s="23">
        <v>50</v>
      </c>
      <c r="AL562" s="23">
        <v>50</v>
      </c>
      <c r="AM562" s="23">
        <v>59.969788519637454</v>
      </c>
      <c r="AN562" s="23">
        <v>49.913344887348352</v>
      </c>
      <c r="AO562" s="23">
        <v>49.9719887955182</v>
      </c>
      <c r="AP562" s="23">
        <v>49.962149886449652</v>
      </c>
      <c r="AQ562" s="16">
        <v>50.054054054054056</v>
      </c>
      <c r="AR562" s="16">
        <v>50.027100271002709</v>
      </c>
      <c r="AS562" s="16">
        <v>-81.967213114754102</v>
      </c>
      <c r="AT562" s="16">
        <v>-150.37593984962405</v>
      </c>
      <c r="AU562" s="16">
        <v>-186.39328984156569</v>
      </c>
      <c r="AV562" s="16">
        <v>-321.54340836012864</v>
      </c>
      <c r="AW562" s="16">
        <v>195.3125</v>
      </c>
      <c r="AY562" s="5">
        <v>1.0089512</v>
      </c>
      <c r="AZ562" s="5">
        <v>0.76849389499999998</v>
      </c>
      <c r="BA562" s="5">
        <v>0.56454194199999996</v>
      </c>
    </row>
    <row r="563" spans="1:53" x14ac:dyDescent="0.2">
      <c r="A563" t="s">
        <v>540</v>
      </c>
      <c r="B563" s="18" t="s">
        <v>15</v>
      </c>
      <c r="C563" s="18">
        <v>0.35</v>
      </c>
      <c r="D563" s="16">
        <v>0.38</v>
      </c>
      <c r="E563" s="16">
        <v>0.38</v>
      </c>
      <c r="F563" s="16">
        <v>0.6</v>
      </c>
      <c r="G563" s="16">
        <v>0.32</v>
      </c>
      <c r="H563" s="16">
        <v>0.34</v>
      </c>
      <c r="I563" s="16">
        <v>0.36</v>
      </c>
      <c r="J563" s="16">
        <v>0.52</v>
      </c>
      <c r="K563" s="16">
        <v>0.57999999999999996</v>
      </c>
      <c r="L563" s="16">
        <v>0.8</v>
      </c>
      <c r="M563" s="16">
        <v>0.43</v>
      </c>
      <c r="N563" s="16">
        <v>0.18</v>
      </c>
      <c r="O563" s="16">
        <v>0.4</v>
      </c>
      <c r="P563" s="16">
        <v>0.45</v>
      </c>
      <c r="Q563" s="16">
        <v>0.52</v>
      </c>
      <c r="R563" s="21">
        <v>5.3586999999999998</v>
      </c>
      <c r="S563" s="21">
        <v>3.6385000000000001</v>
      </c>
      <c r="T563" s="21">
        <v>4.1344000000000003</v>
      </c>
      <c r="U563" s="21">
        <v>4.4457000000000004</v>
      </c>
      <c r="V563" s="21">
        <v>4.7941000000000003</v>
      </c>
      <c r="W563" s="21">
        <v>5.0697999999999999</v>
      </c>
      <c r="X563" s="21">
        <v>5.4016999999999999</v>
      </c>
      <c r="Y563" s="21">
        <v>5.7294</v>
      </c>
      <c r="Z563" s="21">
        <v>6.4340000000000002</v>
      </c>
      <c r="AA563" s="21">
        <v>7.1261999999999999</v>
      </c>
      <c r="AB563" s="21">
        <v>7.6005000000000003</v>
      </c>
      <c r="AC563" s="21">
        <v>8.0277999999999992</v>
      </c>
      <c r="AD563" s="21">
        <v>7.99</v>
      </c>
      <c r="AE563" s="21">
        <v>8.6286000000000005</v>
      </c>
      <c r="AF563" s="21">
        <v>9.0846</v>
      </c>
      <c r="AG563" s="21">
        <v>9.5448000000000004</v>
      </c>
      <c r="AH563" s="23" t="s">
        <v>15</v>
      </c>
      <c r="AI563" s="23">
        <v>23.48993288590604</v>
      </c>
      <c r="AJ563" s="23">
        <v>44.705882352941181</v>
      </c>
      <c r="AK563" s="23">
        <v>55.072463768115945</v>
      </c>
      <c r="AL563" s="23">
        <v>120</v>
      </c>
      <c r="AM563" s="23">
        <v>55.172413793103459</v>
      </c>
      <c r="AN563" s="23">
        <v>52.307692307692314</v>
      </c>
      <c r="AO563" s="23">
        <v>53.731343283582092</v>
      </c>
      <c r="AP563" s="23">
        <v>49.056603773584904</v>
      </c>
      <c r="AQ563" s="16">
        <v>46.4</v>
      </c>
      <c r="AR563" s="16">
        <v>56.338028169014088</v>
      </c>
      <c r="AS563" s="16">
        <v>50</v>
      </c>
      <c r="AT563" s="16">
        <v>45.454545454545453</v>
      </c>
      <c r="AU563" s="16">
        <v>48.959608323133416</v>
      </c>
      <c r="AV563" s="16">
        <v>52.386495925494756</v>
      </c>
      <c r="AW563" s="16">
        <v>55.674518201284798</v>
      </c>
      <c r="AY563" s="5">
        <v>1.15709222</v>
      </c>
      <c r="AZ563" s="5">
        <v>1.07596728</v>
      </c>
      <c r="BA563" s="5">
        <v>0.93706489000000004</v>
      </c>
    </row>
    <row r="564" spans="1:53" x14ac:dyDescent="0.2">
      <c r="A564" t="s">
        <v>541</v>
      </c>
      <c r="B564" s="18" t="s">
        <v>15</v>
      </c>
      <c r="C564" s="18" t="s">
        <v>15</v>
      </c>
      <c r="D564" s="16" t="s">
        <v>15</v>
      </c>
      <c r="E564" s="16" t="s">
        <v>15</v>
      </c>
      <c r="F564" s="16" t="s">
        <v>15</v>
      </c>
      <c r="G564" s="16" t="s">
        <v>15</v>
      </c>
      <c r="H564" s="16" t="s">
        <v>15</v>
      </c>
      <c r="I564" s="16" t="s">
        <v>15</v>
      </c>
      <c r="J564" s="16" t="s">
        <v>15</v>
      </c>
      <c r="K564" s="16" t="s">
        <v>15</v>
      </c>
      <c r="L564" s="16" t="s">
        <v>15</v>
      </c>
      <c r="M564" s="16" t="s">
        <v>15</v>
      </c>
      <c r="N564" s="16" t="s">
        <v>15</v>
      </c>
      <c r="O564" s="16">
        <v>0.105</v>
      </c>
      <c r="P564" s="16">
        <v>0.49</v>
      </c>
      <c r="Q564" s="16">
        <v>0.34</v>
      </c>
      <c r="R564" s="21" t="s">
        <v>15</v>
      </c>
      <c r="S564" s="21" t="s">
        <v>15</v>
      </c>
      <c r="T564" s="21" t="s">
        <v>15</v>
      </c>
      <c r="U564" s="21" t="s">
        <v>15</v>
      </c>
      <c r="V564" s="21" t="s">
        <v>15</v>
      </c>
      <c r="W564" s="21" t="s">
        <v>15</v>
      </c>
      <c r="X564" s="21" t="s">
        <v>15</v>
      </c>
      <c r="Y564" s="21" t="s">
        <v>15</v>
      </c>
      <c r="Z564" s="21" t="s">
        <v>15</v>
      </c>
      <c r="AA564" s="21" t="s">
        <v>15</v>
      </c>
      <c r="AB564" s="21" t="s">
        <v>15</v>
      </c>
      <c r="AC564" s="21" t="s">
        <v>15</v>
      </c>
      <c r="AD564" s="21">
        <v>1.3827</v>
      </c>
      <c r="AE564" s="21">
        <v>1.3361000000000001</v>
      </c>
      <c r="AF564" s="21">
        <v>1.6097999999999999</v>
      </c>
      <c r="AG564" s="21">
        <v>1.5768</v>
      </c>
      <c r="AH564" s="23" t="s">
        <v>15</v>
      </c>
      <c r="AI564" s="23" t="s">
        <v>15</v>
      </c>
      <c r="AJ564" s="23" t="s">
        <v>15</v>
      </c>
      <c r="AK564" s="23" t="s">
        <v>15</v>
      </c>
      <c r="AL564" s="23" t="s">
        <v>15</v>
      </c>
      <c r="AM564" s="23" t="s">
        <v>15</v>
      </c>
      <c r="AN564" s="23" t="s">
        <v>15</v>
      </c>
      <c r="AO564" s="23" t="s">
        <v>15</v>
      </c>
      <c r="AP564" s="23" t="s">
        <v>15</v>
      </c>
      <c r="AQ564" s="16" t="s">
        <v>15</v>
      </c>
      <c r="AR564" s="16" t="s">
        <v>15</v>
      </c>
      <c r="AS564" s="16" t="s">
        <v>15</v>
      </c>
      <c r="AT564" s="16" t="s">
        <v>15</v>
      </c>
      <c r="AU564" s="16">
        <v>27.631578947368418</v>
      </c>
      <c r="AV564" s="16">
        <v>85.964912280701753</v>
      </c>
      <c r="AW564" s="16">
        <v>77.27272727272728</v>
      </c>
      <c r="AY564" s="5">
        <v>0.94798213799999997</v>
      </c>
      <c r="AZ564" s="5">
        <v>1.4996793000000002</v>
      </c>
      <c r="BA564" s="5">
        <v>1.3200817800000002</v>
      </c>
    </row>
    <row r="565" spans="1:53" x14ac:dyDescent="0.2">
      <c r="A565" t="s">
        <v>542</v>
      </c>
      <c r="B565" s="18" t="s">
        <v>15</v>
      </c>
      <c r="C565" s="18">
        <v>0.13550000000000001</v>
      </c>
      <c r="D565" s="16">
        <v>0.1016</v>
      </c>
      <c r="E565" s="16">
        <v>0.12189999999999999</v>
      </c>
      <c r="F565" s="16">
        <v>0.13550000000000001</v>
      </c>
      <c r="G565" s="16">
        <v>0.13550000000000001</v>
      </c>
      <c r="H565" s="16">
        <v>0.14230000000000001</v>
      </c>
      <c r="I565" s="16">
        <v>6.7699999999999996E-2</v>
      </c>
      <c r="J565" s="16">
        <v>0.2235</v>
      </c>
      <c r="K565" s="16">
        <v>0.28449999999999998</v>
      </c>
      <c r="L565" s="16">
        <v>0.30480000000000002</v>
      </c>
      <c r="M565" s="16">
        <v>0.40639999999999998</v>
      </c>
      <c r="N565" s="16">
        <v>0.49180000000000001</v>
      </c>
      <c r="O565" s="16">
        <v>0.49180000000000001</v>
      </c>
      <c r="P565" s="16">
        <v>0.63929999999999998</v>
      </c>
      <c r="Q565" s="16">
        <v>0.65900000000000003</v>
      </c>
      <c r="R565" s="21">
        <v>1.1458999999999999</v>
      </c>
      <c r="S565" s="21">
        <v>1.6739000000000002</v>
      </c>
      <c r="T565" s="21">
        <v>1.7076</v>
      </c>
      <c r="U565" s="21">
        <v>1.6388</v>
      </c>
      <c r="V565" s="21">
        <v>1.8439000000000001</v>
      </c>
      <c r="W565" s="21">
        <v>1.9567999999999999</v>
      </c>
      <c r="X565" s="21">
        <v>2.0823999999999998</v>
      </c>
      <c r="Y565" s="21">
        <v>2.1758999999999999</v>
      </c>
      <c r="Z565" s="21">
        <v>2.5581</v>
      </c>
      <c r="AA565" s="21">
        <v>2.9883999999999999</v>
      </c>
      <c r="AB565" s="21">
        <v>3.7086000000000001</v>
      </c>
      <c r="AC565" s="21">
        <v>4.0932000000000004</v>
      </c>
      <c r="AD565" s="21">
        <v>4.0197000000000003</v>
      </c>
      <c r="AE565" s="21">
        <v>4.3377999999999997</v>
      </c>
      <c r="AF565" s="21">
        <v>4.7161</v>
      </c>
      <c r="AG565" s="21">
        <v>5.0109000000000004</v>
      </c>
      <c r="AH565" s="23" t="s">
        <v>15</v>
      </c>
      <c r="AI565" s="23">
        <v>68.261964735516372</v>
      </c>
      <c r="AJ565" s="23">
        <v>68.187919463087241</v>
      </c>
      <c r="AK565" s="23">
        <v>62.067209775967413</v>
      </c>
      <c r="AL565" s="23">
        <v>48.793662225423127</v>
      </c>
      <c r="AM565" s="23">
        <v>45.45454545454546</v>
      </c>
      <c r="AN565" s="23">
        <v>210.19202363367802</v>
      </c>
      <c r="AO565" s="23">
        <v>49.963099630996304</v>
      </c>
      <c r="AP565" s="23">
        <v>54.339897884755651</v>
      </c>
      <c r="AQ565" s="16">
        <v>43.863706444650013</v>
      </c>
      <c r="AR565" s="16">
        <v>52.935046891281701</v>
      </c>
      <c r="AS565" s="16">
        <v>63.282466521332914</v>
      </c>
      <c r="AT565" s="16">
        <v>66.271391995687907</v>
      </c>
      <c r="AU565" s="16">
        <v>63.294723294723298</v>
      </c>
      <c r="AV565" s="16">
        <v>69.891767792718923</v>
      </c>
      <c r="AW565" s="16">
        <v>72.04547939215044</v>
      </c>
      <c r="AY565" s="5">
        <v>0.95531937499999997</v>
      </c>
      <c r="AZ565" s="5">
        <v>0.83929621200000004</v>
      </c>
      <c r="BA565" s="5">
        <v>0.82385231000000003</v>
      </c>
    </row>
    <row r="566" spans="1:53" x14ac:dyDescent="0.2">
      <c r="A566" t="s">
        <v>543</v>
      </c>
      <c r="B566" s="18" t="s">
        <v>15</v>
      </c>
      <c r="C566" s="18" t="s">
        <v>15</v>
      </c>
      <c r="D566" s="16">
        <v>0.05</v>
      </c>
      <c r="E566" s="16">
        <v>0.1</v>
      </c>
      <c r="F566" s="16">
        <v>0.1</v>
      </c>
      <c r="G566" s="16">
        <v>0.1</v>
      </c>
      <c r="H566" s="16">
        <v>0.12</v>
      </c>
      <c r="I566" s="16">
        <v>0.108</v>
      </c>
      <c r="J566" s="16">
        <v>0.108</v>
      </c>
      <c r="K566" s="16">
        <v>0.05</v>
      </c>
      <c r="L566" s="16">
        <v>0.18</v>
      </c>
      <c r="M566" s="16">
        <v>0.15</v>
      </c>
      <c r="N566" s="16">
        <v>0.1</v>
      </c>
      <c r="O566" s="16">
        <v>0.06</v>
      </c>
      <c r="P566" s="16" t="s">
        <v>15</v>
      </c>
      <c r="Q566" s="16" t="s">
        <v>15</v>
      </c>
      <c r="R566" s="21">
        <v>0.58720000000000006</v>
      </c>
      <c r="S566" s="21">
        <v>0.99490000000000001</v>
      </c>
      <c r="T566" s="21">
        <v>1.8448</v>
      </c>
      <c r="U566" s="21">
        <v>1.9944999999999999</v>
      </c>
      <c r="V566" s="21">
        <v>1.9323999999999999</v>
      </c>
      <c r="W566" s="21">
        <v>1.9544999999999999</v>
      </c>
      <c r="X566" s="21">
        <v>2.0478999999999998</v>
      </c>
      <c r="Y566" s="21">
        <v>2.0413000000000001</v>
      </c>
      <c r="Z566" s="21">
        <v>2.1112000000000002</v>
      </c>
      <c r="AA566" s="21">
        <v>1.8557000000000001</v>
      </c>
      <c r="AB566" s="21">
        <v>2.2269000000000001</v>
      </c>
      <c r="AC566" s="21">
        <v>2.2406000000000001</v>
      </c>
      <c r="AD566" s="21">
        <v>2.1953999999999998</v>
      </c>
      <c r="AE566" s="21">
        <v>2.1532999999999998</v>
      </c>
      <c r="AF566" s="21">
        <v>1.7776999999999998</v>
      </c>
      <c r="AG566" s="21">
        <v>2.0762</v>
      </c>
      <c r="AH566" s="23" t="s">
        <v>15</v>
      </c>
      <c r="AI566" s="23" t="s">
        <v>15</v>
      </c>
      <c r="AJ566" s="23">
        <v>35.714285714285715</v>
      </c>
      <c r="AK566" s="23">
        <v>50</v>
      </c>
      <c r="AL566" s="23">
        <v>166.66666666666669</v>
      </c>
      <c r="AM566" s="23">
        <v>83.333333333333343</v>
      </c>
      <c r="AN566" s="23">
        <v>63.157894736842103</v>
      </c>
      <c r="AO566" s="23">
        <v>98.181818181818187</v>
      </c>
      <c r="AP566" s="23">
        <v>56.84210526315789</v>
      </c>
      <c r="AQ566" s="16">
        <v>-71.428571428571431</v>
      </c>
      <c r="AR566" s="16">
        <v>47.368421052631575</v>
      </c>
      <c r="AS566" s="16">
        <v>83.333333333333343</v>
      </c>
      <c r="AT566" s="16">
        <v>109.8901098901099</v>
      </c>
      <c r="AU566" s="16">
        <v>103.44827586206895</v>
      </c>
      <c r="AV566" s="16" t="s">
        <v>15</v>
      </c>
      <c r="AW566" s="16" t="s">
        <v>15</v>
      </c>
      <c r="AY566" s="5">
        <v>0.48727888200000002</v>
      </c>
      <c r="AZ566" s="5">
        <v>0.68436990100000006</v>
      </c>
      <c r="BA566" s="5">
        <v>0.75029823600000001</v>
      </c>
    </row>
    <row r="567" spans="1:53" x14ac:dyDescent="0.2">
      <c r="A567" t="s">
        <v>544</v>
      </c>
      <c r="B567" s="18">
        <v>0.12</v>
      </c>
      <c r="C567" s="18">
        <v>0.13</v>
      </c>
      <c r="D567" s="16">
        <v>0.06</v>
      </c>
      <c r="E567" s="16">
        <v>0.3</v>
      </c>
      <c r="F567" s="16">
        <v>0.33</v>
      </c>
      <c r="G567" s="16">
        <v>0.15</v>
      </c>
      <c r="H567" s="16">
        <v>0.15</v>
      </c>
      <c r="I567" s="16">
        <v>0.2</v>
      </c>
      <c r="J567" s="16">
        <v>0.38</v>
      </c>
      <c r="K567" s="16">
        <v>0.28000000000000003</v>
      </c>
      <c r="L567" s="16">
        <v>0.26</v>
      </c>
      <c r="M567" s="16">
        <v>9.5000000000000001E-2</v>
      </c>
      <c r="N567" s="16" t="s">
        <v>15</v>
      </c>
      <c r="O567" s="16" t="s">
        <v>15</v>
      </c>
      <c r="P567" s="16" t="s">
        <v>15</v>
      </c>
      <c r="Q567" s="16" t="s">
        <v>15</v>
      </c>
      <c r="R567" s="21">
        <v>2.0379999999999998</v>
      </c>
      <c r="S567" s="21">
        <v>2.1048999999999998</v>
      </c>
      <c r="T567" s="21">
        <v>2.0920999999999998</v>
      </c>
      <c r="U567" s="21">
        <v>2.4173</v>
      </c>
      <c r="V567" s="21">
        <v>2.6871999999999998</v>
      </c>
      <c r="W567" s="21">
        <v>2.2989000000000002</v>
      </c>
      <c r="X567" s="21">
        <v>2.3980999999999999</v>
      </c>
      <c r="Y567" s="21">
        <v>2.4512999999999998</v>
      </c>
      <c r="Z567" s="21">
        <v>2.7216</v>
      </c>
      <c r="AA567" s="21">
        <v>2.8566000000000003</v>
      </c>
      <c r="AB567" s="21">
        <v>3.1383000000000001</v>
      </c>
      <c r="AC567" s="21">
        <v>3.0750000000000002</v>
      </c>
      <c r="AD567" s="21">
        <v>2.9716</v>
      </c>
      <c r="AE567" s="21">
        <v>2.8090999999999999</v>
      </c>
      <c r="AF567" s="21">
        <v>3.2311999999999999</v>
      </c>
      <c r="AG567" s="21">
        <v>2.4506000000000001</v>
      </c>
      <c r="AH567" s="23">
        <v>73.170731707317074</v>
      </c>
      <c r="AI567" s="23">
        <v>67.708333333333343</v>
      </c>
      <c r="AJ567" s="23">
        <v>80</v>
      </c>
      <c r="AK567" s="23">
        <v>62.5</v>
      </c>
      <c r="AL567" s="23">
        <v>50.769230769230766</v>
      </c>
      <c r="AM567" s="23">
        <v>68.181818181818173</v>
      </c>
      <c r="AN567" s="23">
        <v>74.626865671641781</v>
      </c>
      <c r="AO567" s="23">
        <v>62.893081761006286</v>
      </c>
      <c r="AP567" s="23">
        <v>61.29032258064516</v>
      </c>
      <c r="AQ567" s="16">
        <v>60.869565217391312</v>
      </c>
      <c r="AR567" s="16">
        <v>72.222222222222229</v>
      </c>
      <c r="AS567" s="16">
        <v>95</v>
      </c>
      <c r="AT567" s="16" t="s">
        <v>15</v>
      </c>
      <c r="AU567" s="16" t="s">
        <v>15</v>
      </c>
      <c r="AV567" s="16" t="s">
        <v>15</v>
      </c>
      <c r="AW567" s="16" t="s">
        <v>15</v>
      </c>
      <c r="AY567" s="5">
        <v>0.90162711600000001</v>
      </c>
      <c r="AZ567" s="5">
        <v>1.4469322100000002</v>
      </c>
      <c r="BA567" s="5">
        <v>1.5137432700000002</v>
      </c>
    </row>
    <row r="568" spans="1:53" x14ac:dyDescent="0.2">
      <c r="A568" t="s">
        <v>545</v>
      </c>
      <c r="B568" s="18" t="s">
        <v>15</v>
      </c>
      <c r="C568" s="18" t="s">
        <v>15</v>
      </c>
      <c r="D568" s="16" t="s">
        <v>15</v>
      </c>
      <c r="E568" s="16" t="s">
        <v>15</v>
      </c>
      <c r="F568" s="16" t="s">
        <v>15</v>
      </c>
      <c r="G568" s="16" t="s">
        <v>15</v>
      </c>
      <c r="H568" s="16" t="s">
        <v>15</v>
      </c>
      <c r="I568" s="16" t="s">
        <v>15</v>
      </c>
      <c r="J568" s="16" t="s">
        <v>15</v>
      </c>
      <c r="K568" s="16" t="s">
        <v>15</v>
      </c>
      <c r="L568" s="16" t="s">
        <v>15</v>
      </c>
      <c r="M568" s="16" t="s">
        <v>15</v>
      </c>
      <c r="N568" s="16" t="s">
        <v>15</v>
      </c>
      <c r="O568" s="16" t="s">
        <v>15</v>
      </c>
      <c r="P568" s="16" t="s">
        <v>15</v>
      </c>
      <c r="Q568" s="16" t="s">
        <v>15</v>
      </c>
      <c r="R568" s="21" t="s">
        <v>15</v>
      </c>
      <c r="S568" s="21" t="s">
        <v>15</v>
      </c>
      <c r="T568" s="21" t="s">
        <v>15</v>
      </c>
      <c r="U568" s="21" t="s">
        <v>15</v>
      </c>
      <c r="V568" s="21" t="s">
        <v>15</v>
      </c>
      <c r="W568" s="21" t="s">
        <v>15</v>
      </c>
      <c r="X568" s="21" t="s">
        <v>15</v>
      </c>
      <c r="Y568" s="21" t="s">
        <v>15</v>
      </c>
      <c r="Z568" s="21" t="s">
        <v>15</v>
      </c>
      <c r="AA568" s="21" t="s">
        <v>15</v>
      </c>
      <c r="AB568" s="21" t="s">
        <v>15</v>
      </c>
      <c r="AC568" s="21" t="s">
        <v>15</v>
      </c>
      <c r="AD568" s="21" t="s">
        <v>15</v>
      </c>
      <c r="AE568" s="21" t="s">
        <v>15</v>
      </c>
      <c r="AF568" s="21">
        <v>1.1577</v>
      </c>
      <c r="AG568" s="21">
        <v>1.2675000000000001</v>
      </c>
      <c r="AH568" s="23" t="s">
        <v>15</v>
      </c>
      <c r="AI568" s="23" t="s">
        <v>15</v>
      </c>
      <c r="AJ568" s="23" t="s">
        <v>15</v>
      </c>
      <c r="AK568" s="23" t="s">
        <v>15</v>
      </c>
      <c r="AL568" s="23" t="s">
        <v>15</v>
      </c>
      <c r="AM568" s="23" t="s">
        <v>15</v>
      </c>
      <c r="AN568" s="23" t="s">
        <v>15</v>
      </c>
      <c r="AO568" s="23" t="s">
        <v>15</v>
      </c>
      <c r="AP568" s="23" t="s">
        <v>15</v>
      </c>
      <c r="AQ568" s="16" t="s">
        <v>15</v>
      </c>
      <c r="AR568" s="16" t="s">
        <v>15</v>
      </c>
      <c r="AS568" s="16" t="s">
        <v>15</v>
      </c>
      <c r="AT568" s="16" t="s">
        <v>15</v>
      </c>
      <c r="AU568" s="16" t="s">
        <v>15</v>
      </c>
      <c r="AV568" s="16" t="s">
        <v>15</v>
      </c>
      <c r="AW568" s="16" t="s">
        <v>15</v>
      </c>
      <c r="AY568" s="5">
        <v>1.2878239600000001</v>
      </c>
      <c r="AZ568" s="5">
        <v>1.6013926700000003</v>
      </c>
      <c r="BA568" s="5">
        <v>1.6013926700000003</v>
      </c>
    </row>
    <row r="569" spans="1:53" x14ac:dyDescent="0.2">
      <c r="A569" t="s">
        <v>546</v>
      </c>
      <c r="B569" s="18" t="s">
        <v>15</v>
      </c>
      <c r="C569" s="18" t="s">
        <v>15</v>
      </c>
      <c r="D569" s="16" t="s">
        <v>15</v>
      </c>
      <c r="E569" s="16" t="s">
        <v>15</v>
      </c>
      <c r="F569" s="16" t="s">
        <v>15</v>
      </c>
      <c r="G569" s="16" t="s">
        <v>15</v>
      </c>
      <c r="H569" s="16" t="s">
        <v>15</v>
      </c>
      <c r="I569" s="16" t="s">
        <v>15</v>
      </c>
      <c r="J569" s="16">
        <v>1.4999999999999999E-2</v>
      </c>
      <c r="K569" s="16">
        <v>0.03</v>
      </c>
      <c r="L569" s="16">
        <v>3.3000000000000002E-2</v>
      </c>
      <c r="M569" s="16">
        <v>0.04</v>
      </c>
      <c r="N569" s="16">
        <v>0.06</v>
      </c>
      <c r="O569" s="16">
        <v>0.06</v>
      </c>
      <c r="P569" s="16">
        <v>0.06</v>
      </c>
      <c r="Q569" s="16">
        <v>0.06</v>
      </c>
      <c r="R569" s="21">
        <v>-2.2881</v>
      </c>
      <c r="S569" s="21">
        <v>0.81</v>
      </c>
      <c r="T569" s="21">
        <v>1.7096</v>
      </c>
      <c r="U569" s="21">
        <v>2.0956999999999999</v>
      </c>
      <c r="V569" s="21">
        <v>1.5836000000000001</v>
      </c>
      <c r="W569" s="21">
        <v>0.57699999999999996</v>
      </c>
      <c r="X569" s="21">
        <v>0.60270000000000001</v>
      </c>
      <c r="Y569" s="21">
        <v>0.64429999999999998</v>
      </c>
      <c r="Z569" s="21">
        <v>1.1434</v>
      </c>
      <c r="AA569" s="21">
        <v>1.1987000000000001</v>
      </c>
      <c r="AB569" s="21">
        <v>1.3161</v>
      </c>
      <c r="AC569" s="21">
        <v>1.4161999999999999</v>
      </c>
      <c r="AD569" s="21">
        <v>1.5958000000000001</v>
      </c>
      <c r="AE569" s="21">
        <v>1.7484</v>
      </c>
      <c r="AF569" s="21">
        <v>1.9112</v>
      </c>
      <c r="AG569" s="21">
        <v>2.0495999999999999</v>
      </c>
      <c r="AH569" s="23" t="s">
        <v>15</v>
      </c>
      <c r="AI569" s="23" t="s">
        <v>15</v>
      </c>
      <c r="AJ569" s="23" t="s">
        <v>15</v>
      </c>
      <c r="AK569" s="23" t="s">
        <v>15</v>
      </c>
      <c r="AL569" s="23" t="s">
        <v>15</v>
      </c>
      <c r="AM569" s="23" t="s">
        <v>15</v>
      </c>
      <c r="AN569" s="23" t="s">
        <v>15</v>
      </c>
      <c r="AO569" s="23" t="s">
        <v>15</v>
      </c>
      <c r="AP569" s="23">
        <v>21.428571428571423</v>
      </c>
      <c r="AQ569" s="16">
        <v>33.333333333333329</v>
      </c>
      <c r="AR569" s="16">
        <v>113.79310344827587</v>
      </c>
      <c r="AS569" s="16">
        <v>30.395136778115507</v>
      </c>
      <c r="AT569" s="16">
        <v>27.459954233409611</v>
      </c>
      <c r="AU569" s="16">
        <v>28.11621368322399</v>
      </c>
      <c r="AV569" s="16">
        <v>31.931878658861095</v>
      </c>
      <c r="AW569" s="16">
        <v>30.272452068617561</v>
      </c>
      <c r="AY569" s="5">
        <v>0.99416222300000001</v>
      </c>
      <c r="AZ569" s="5">
        <v>0.98626298999999995</v>
      </c>
      <c r="BA569" s="5">
        <v>1.0613250999999999</v>
      </c>
    </row>
    <row r="570" spans="1:53" x14ac:dyDescent="0.2">
      <c r="A570" t="s">
        <v>547</v>
      </c>
      <c r="B570" s="14" t="s">
        <v>15</v>
      </c>
      <c r="C570" s="14" t="s">
        <v>15</v>
      </c>
      <c r="D570" s="16" t="s">
        <v>15</v>
      </c>
      <c r="E570" s="16" t="s">
        <v>15</v>
      </c>
      <c r="F570" s="16" t="s">
        <v>15</v>
      </c>
      <c r="G570" s="16" t="s">
        <v>15</v>
      </c>
      <c r="H570" s="16" t="s">
        <v>15</v>
      </c>
      <c r="I570" s="16" t="s">
        <v>15</v>
      </c>
      <c r="J570" s="16" t="s">
        <v>15</v>
      </c>
      <c r="K570" s="16" t="s">
        <v>15</v>
      </c>
      <c r="L570" s="16">
        <v>8.7300000000000003E-2</v>
      </c>
      <c r="M570" s="16">
        <v>0.2036</v>
      </c>
      <c r="N570" s="16" t="s">
        <v>15</v>
      </c>
      <c r="O570" s="16" t="s">
        <v>15</v>
      </c>
      <c r="P570" s="16" t="s">
        <v>15</v>
      </c>
      <c r="Q570" s="16" t="s">
        <v>15</v>
      </c>
      <c r="R570" s="21" t="s">
        <v>15</v>
      </c>
      <c r="S570" s="21" t="s">
        <v>15</v>
      </c>
      <c r="T570" s="21" t="s">
        <v>15</v>
      </c>
      <c r="U570" s="21" t="s">
        <v>15</v>
      </c>
      <c r="V570" s="21" t="s">
        <v>15</v>
      </c>
      <c r="W570" s="21" t="s">
        <v>15</v>
      </c>
      <c r="X570" s="21" t="s">
        <v>15</v>
      </c>
      <c r="Y570" s="21" t="s">
        <v>15</v>
      </c>
      <c r="Z570" s="21" t="s">
        <v>15</v>
      </c>
      <c r="AA570" s="21">
        <v>0.77769999999999995</v>
      </c>
      <c r="AB570" s="21">
        <v>2.3008000000000002</v>
      </c>
      <c r="AC570" s="21">
        <v>2.21</v>
      </c>
      <c r="AD570" s="21">
        <v>2.0129000000000001</v>
      </c>
      <c r="AE570" s="21">
        <v>1.8961000000000001</v>
      </c>
      <c r="AF570" s="21">
        <v>1.2419</v>
      </c>
      <c r="AG570" s="21">
        <v>1.2384999999999999</v>
      </c>
      <c r="AH570" s="23" t="s">
        <v>15</v>
      </c>
      <c r="AI570" s="23" t="s">
        <v>15</v>
      </c>
      <c r="AJ570" s="23" t="s">
        <v>15</v>
      </c>
      <c r="AK570" s="23" t="s">
        <v>15</v>
      </c>
      <c r="AL570" s="23" t="s">
        <v>15</v>
      </c>
      <c r="AM570" s="23" t="s">
        <v>15</v>
      </c>
      <c r="AN570" s="23" t="s">
        <v>15</v>
      </c>
      <c r="AO570" s="23" t="s">
        <v>15</v>
      </c>
      <c r="AP570" s="23" t="s">
        <v>15</v>
      </c>
      <c r="AQ570" s="16" t="s">
        <v>15</v>
      </c>
      <c r="AR570" s="16">
        <v>14.292730844793713</v>
      </c>
      <c r="AS570" s="16">
        <v>1049.4845360824743</v>
      </c>
      <c r="AT570" s="16" t="s">
        <v>15</v>
      </c>
      <c r="AU570" s="16" t="s">
        <v>15</v>
      </c>
      <c r="AV570" s="16" t="s">
        <v>15</v>
      </c>
      <c r="AW570" s="16" t="s">
        <v>15</v>
      </c>
      <c r="AY570" s="5">
        <v>0.71037903300000005</v>
      </c>
      <c r="AZ570" s="5">
        <v>1.22403594</v>
      </c>
      <c r="BA570" s="5">
        <v>1.0691044700000001</v>
      </c>
    </row>
    <row r="571" spans="1:53" x14ac:dyDescent="0.2">
      <c r="A571" t="s">
        <v>548</v>
      </c>
      <c r="B571" s="14">
        <v>0.25</v>
      </c>
      <c r="C571" s="14">
        <v>0.3</v>
      </c>
      <c r="D571" s="16">
        <v>0.41</v>
      </c>
      <c r="E571" s="16">
        <v>0.31</v>
      </c>
      <c r="F571" s="16">
        <v>0.36</v>
      </c>
      <c r="G571" s="16">
        <v>0.36</v>
      </c>
      <c r="H571" s="16">
        <v>0.4</v>
      </c>
      <c r="I571" s="16">
        <v>0.45</v>
      </c>
      <c r="J571" s="16">
        <v>0.47499999999999998</v>
      </c>
      <c r="K571" s="16">
        <v>0.6</v>
      </c>
      <c r="L571" s="16">
        <v>0.9</v>
      </c>
      <c r="M571" s="16">
        <v>1</v>
      </c>
      <c r="N571" s="16">
        <v>1</v>
      </c>
      <c r="O571" s="16">
        <v>1.1000000000000001</v>
      </c>
      <c r="P571" s="16">
        <v>1.2</v>
      </c>
      <c r="Q571" s="16">
        <v>1.2</v>
      </c>
      <c r="R571" s="21">
        <v>5.0659000000000001</v>
      </c>
      <c r="S571" s="21">
        <v>5.5381</v>
      </c>
      <c r="T571" s="21">
        <v>6.0785</v>
      </c>
      <c r="U571" s="21">
        <v>7.0315000000000003</v>
      </c>
      <c r="V571" s="21">
        <v>7.5881999999999996</v>
      </c>
      <c r="W571" s="21">
        <v>8.1930999999999994</v>
      </c>
      <c r="X571" s="21">
        <v>8.7720000000000002</v>
      </c>
      <c r="Y571" s="21">
        <v>9.4652999999999992</v>
      </c>
      <c r="Z571" s="21">
        <v>9.3048000000000002</v>
      </c>
      <c r="AA571" s="21">
        <v>10.090999999999999</v>
      </c>
      <c r="AB571" s="21">
        <v>11.5046</v>
      </c>
      <c r="AC571" s="21">
        <v>11.808999999999999</v>
      </c>
      <c r="AD571" s="21">
        <v>13.5473</v>
      </c>
      <c r="AE571" s="21">
        <v>14.5542</v>
      </c>
      <c r="AF571" s="21">
        <v>15.580500000000001</v>
      </c>
      <c r="AG571" s="21">
        <v>16.299299999999999</v>
      </c>
      <c r="AH571" s="23">
        <v>38.20293398533007</v>
      </c>
      <c r="AI571" s="23">
        <v>41.724617524339358</v>
      </c>
      <c r="AJ571" s="23">
        <v>39.992196644557161</v>
      </c>
      <c r="AK571" s="23">
        <v>41.366426474512949</v>
      </c>
      <c r="AL571" s="23">
        <v>41.049030786773088</v>
      </c>
      <c r="AM571" s="23">
        <v>37.53910323253389</v>
      </c>
      <c r="AN571" s="23">
        <v>41.666666666666671</v>
      </c>
      <c r="AO571" s="23">
        <v>41.977611940298502</v>
      </c>
      <c r="AP571" s="23">
        <v>49.171842650103521</v>
      </c>
      <c r="AQ571" s="16">
        <v>45.59270516717325</v>
      </c>
      <c r="AR571" s="16">
        <v>43.816942551119773</v>
      </c>
      <c r="AS571" s="16">
        <v>53.763440860215063</v>
      </c>
      <c r="AT571" s="16">
        <v>55.865921787709496</v>
      </c>
      <c r="AU571" s="16">
        <v>56.122448979591844</v>
      </c>
      <c r="AV571" s="16">
        <v>57.41626794258373</v>
      </c>
      <c r="AW571" s="16">
        <v>63.492063492063487</v>
      </c>
      <c r="AY571" s="5">
        <v>0.34755617750000001</v>
      </c>
      <c r="AZ571" s="5">
        <v>0.46434317400000003</v>
      </c>
      <c r="BA571" s="5">
        <v>0.44826170000000004</v>
      </c>
    </row>
    <row r="572" spans="1:53" x14ac:dyDescent="0.2">
      <c r="A572" t="s">
        <v>549</v>
      </c>
      <c r="B572" s="14" t="s">
        <v>15</v>
      </c>
      <c r="C572" s="14" t="s">
        <v>15</v>
      </c>
      <c r="D572" s="16" t="s">
        <v>15</v>
      </c>
      <c r="E572" s="16" t="s">
        <v>15</v>
      </c>
      <c r="F572" s="16" t="s">
        <v>15</v>
      </c>
      <c r="G572" s="16" t="s">
        <v>15</v>
      </c>
      <c r="H572" s="16" t="s">
        <v>15</v>
      </c>
      <c r="I572" s="16" t="s">
        <v>15</v>
      </c>
      <c r="J572" s="16">
        <v>0.32140000000000002</v>
      </c>
      <c r="K572" s="16">
        <v>2.98E-2</v>
      </c>
      <c r="L572" s="16">
        <v>3.4299999999999997E-2</v>
      </c>
      <c r="M572" s="16">
        <v>1.29E-2</v>
      </c>
      <c r="N572" s="16">
        <v>4.3E-3</v>
      </c>
      <c r="O572" s="16">
        <v>1.4999999999999999E-2</v>
      </c>
      <c r="P572" s="16">
        <v>6.0000000000000001E-3</v>
      </c>
      <c r="Q572" s="16">
        <v>6.0000000000000001E-3</v>
      </c>
      <c r="R572" s="21" t="s">
        <v>15</v>
      </c>
      <c r="S572" s="21" t="s">
        <v>15</v>
      </c>
      <c r="T572" s="21" t="s">
        <v>15</v>
      </c>
      <c r="U572" s="21" t="s">
        <v>15</v>
      </c>
      <c r="V572" s="21" t="s">
        <v>15</v>
      </c>
      <c r="W572" s="21" t="s">
        <v>15</v>
      </c>
      <c r="X572" s="21" t="s">
        <v>15</v>
      </c>
      <c r="Y572" s="21" t="s">
        <v>15</v>
      </c>
      <c r="Z572" s="21">
        <v>0.36459999999999998</v>
      </c>
      <c r="AA572" s="21">
        <v>0.3715</v>
      </c>
      <c r="AB572" s="21">
        <v>0.44579999999999997</v>
      </c>
      <c r="AC572" s="21">
        <v>0.43240000000000001</v>
      </c>
      <c r="AD572" s="21">
        <v>0.39369999999999999</v>
      </c>
      <c r="AE572" s="21">
        <v>0.36120000000000002</v>
      </c>
      <c r="AF572" s="21">
        <v>0.35320000000000001</v>
      </c>
      <c r="AG572" s="21">
        <v>0.30959999999999999</v>
      </c>
      <c r="AH572" s="23" t="s">
        <v>15</v>
      </c>
      <c r="AI572" s="23" t="s">
        <v>15</v>
      </c>
      <c r="AJ572" s="23" t="s">
        <v>15</v>
      </c>
      <c r="AK572" s="23" t="s">
        <v>15</v>
      </c>
      <c r="AL572" s="23" t="s">
        <v>15</v>
      </c>
      <c r="AM572" s="23" t="s">
        <v>15</v>
      </c>
      <c r="AN572" s="23" t="s">
        <v>15</v>
      </c>
      <c r="AO572" s="23" t="s">
        <v>15</v>
      </c>
      <c r="AP572" s="23">
        <v>562.87215411558668</v>
      </c>
      <c r="AQ572" s="16">
        <v>67.268623024830703</v>
      </c>
      <c r="AR572" s="16">
        <v>44.487678339818416</v>
      </c>
      <c r="AS572" s="16">
        <v>50.194552529182879</v>
      </c>
      <c r="AT572" s="16">
        <v>-165.38461538461539</v>
      </c>
      <c r="AU572" s="16">
        <v>1500</v>
      </c>
      <c r="AV572" s="16">
        <v>85.714285714285708</v>
      </c>
      <c r="AW572" s="16">
        <v>-15.789473684210527</v>
      </c>
      <c r="AY572" s="5">
        <v>0.72518395599999996</v>
      </c>
      <c r="AZ572" s="5">
        <v>1.2281591199999999</v>
      </c>
      <c r="BA572" s="5">
        <v>1.0209354900000001</v>
      </c>
    </row>
    <row r="573" spans="1:53" x14ac:dyDescent="0.2">
      <c r="A573" t="s">
        <v>550</v>
      </c>
      <c r="B573" s="14" t="s">
        <v>15</v>
      </c>
      <c r="C573" s="14" t="s">
        <v>15</v>
      </c>
      <c r="D573" s="16" t="s">
        <v>15</v>
      </c>
      <c r="E573" s="16" t="s">
        <v>15</v>
      </c>
      <c r="F573" s="16" t="s">
        <v>15</v>
      </c>
      <c r="G573" s="16" t="s">
        <v>15</v>
      </c>
      <c r="H573" s="16" t="s">
        <v>15</v>
      </c>
      <c r="I573" s="16" t="s">
        <v>15</v>
      </c>
      <c r="J573" s="16" t="s">
        <v>15</v>
      </c>
      <c r="K573" s="16" t="s">
        <v>15</v>
      </c>
      <c r="L573" s="16">
        <v>0.1439</v>
      </c>
      <c r="M573" s="16">
        <v>9.6000000000000002E-2</v>
      </c>
      <c r="N573" s="16">
        <v>7.6799999999999993E-2</v>
      </c>
      <c r="O573" s="16">
        <v>0.08</v>
      </c>
      <c r="P573" s="16">
        <v>0.15</v>
      </c>
      <c r="Q573" s="16">
        <v>0.18</v>
      </c>
      <c r="R573" s="21" t="s">
        <v>15</v>
      </c>
      <c r="S573" s="21" t="s">
        <v>15</v>
      </c>
      <c r="T573" s="21" t="s">
        <v>15</v>
      </c>
      <c r="U573" s="21" t="s">
        <v>15</v>
      </c>
      <c r="V573" s="21" t="s">
        <v>15</v>
      </c>
      <c r="W573" s="21" t="s">
        <v>15</v>
      </c>
      <c r="X573" s="21" t="s">
        <v>15</v>
      </c>
      <c r="Y573" s="21">
        <v>1.2199</v>
      </c>
      <c r="Z573" s="21">
        <v>1.2199</v>
      </c>
      <c r="AA573" s="21">
        <v>1.2199</v>
      </c>
      <c r="AB573" s="21">
        <v>1.8517000000000001</v>
      </c>
      <c r="AC573" s="21">
        <v>1.9172</v>
      </c>
      <c r="AD573" s="21">
        <v>1.9813000000000001</v>
      </c>
      <c r="AE573" s="21">
        <v>2.3201000000000001</v>
      </c>
      <c r="AF573" s="21">
        <v>2.3631000000000002</v>
      </c>
      <c r="AG573" s="21">
        <v>2.4182999999999999</v>
      </c>
      <c r="AH573" s="23" t="s">
        <v>15</v>
      </c>
      <c r="AI573" s="23" t="s">
        <v>15</v>
      </c>
      <c r="AJ573" s="23" t="s">
        <v>15</v>
      </c>
      <c r="AK573" s="23" t="s">
        <v>15</v>
      </c>
      <c r="AL573" s="23" t="s">
        <v>15</v>
      </c>
      <c r="AM573" s="23" t="s">
        <v>15</v>
      </c>
      <c r="AN573" s="23" t="s">
        <v>15</v>
      </c>
      <c r="AO573" s="23" t="s">
        <v>15</v>
      </c>
      <c r="AP573" s="23" t="s">
        <v>15</v>
      </c>
      <c r="AQ573" s="16" t="s">
        <v>15</v>
      </c>
      <c r="AR573" s="16">
        <v>39.467910038398244</v>
      </c>
      <c r="AS573" s="16">
        <v>45.476077688299384</v>
      </c>
      <c r="AT573" s="16">
        <v>44.470179502026639</v>
      </c>
      <c r="AU573" s="16">
        <v>42.105263157894733</v>
      </c>
      <c r="AV573" s="16">
        <v>74.999999999999986</v>
      </c>
      <c r="AW573" s="16">
        <v>58.064516129032249</v>
      </c>
      <c r="AY573" s="5">
        <v>0.66334409500000002</v>
      </c>
      <c r="AZ573" s="5">
        <v>0.92378609300000014</v>
      </c>
      <c r="BA573" s="5">
        <v>0.81867381299999997</v>
      </c>
    </row>
    <row r="574" spans="1:53" x14ac:dyDescent="0.2">
      <c r="A574" t="s">
        <v>551</v>
      </c>
      <c r="B574" s="14" t="s">
        <v>15</v>
      </c>
      <c r="C574" s="14">
        <v>2.67</v>
      </c>
      <c r="D574" s="16">
        <v>0.4</v>
      </c>
      <c r="E574" s="16">
        <v>0.3</v>
      </c>
      <c r="F574" s="16">
        <v>0.45</v>
      </c>
      <c r="G574" s="16">
        <v>0.4</v>
      </c>
      <c r="H574" s="16">
        <v>1</v>
      </c>
      <c r="I574" s="16">
        <v>0.45</v>
      </c>
      <c r="J574" s="16">
        <v>0.45</v>
      </c>
      <c r="K574" s="16">
        <v>0.15</v>
      </c>
      <c r="L574" s="16">
        <v>0.8</v>
      </c>
      <c r="M574" s="16">
        <v>0.8</v>
      </c>
      <c r="N574" s="16">
        <v>0.65</v>
      </c>
      <c r="O574" s="16">
        <v>0.65</v>
      </c>
      <c r="P574" s="16">
        <v>1.5</v>
      </c>
      <c r="Q574" s="16">
        <v>1.2</v>
      </c>
      <c r="R574" s="21">
        <v>6.4817</v>
      </c>
      <c r="S574" s="21">
        <v>3.7795999999999998</v>
      </c>
      <c r="T574" s="21">
        <v>1.9398</v>
      </c>
      <c r="U574" s="21">
        <v>2.6882000000000001</v>
      </c>
      <c r="V574" s="21">
        <v>3.0621</v>
      </c>
      <c r="W574" s="21">
        <v>3.1568999999999998</v>
      </c>
      <c r="X574" s="21">
        <v>4.4825999999999997</v>
      </c>
      <c r="Y574" s="21">
        <v>4.0730000000000004</v>
      </c>
      <c r="Z574" s="21">
        <v>4.1924999999999999</v>
      </c>
      <c r="AA574" s="21">
        <v>3.9211999999999998</v>
      </c>
      <c r="AB574" s="21">
        <v>4.7393999999999998</v>
      </c>
      <c r="AC574" s="21">
        <v>5.0147000000000004</v>
      </c>
      <c r="AD574" s="21">
        <v>4.9827000000000004</v>
      </c>
      <c r="AE574" s="21">
        <v>5.0692000000000004</v>
      </c>
      <c r="AF574" s="21">
        <v>6.5068999999999999</v>
      </c>
      <c r="AG574" s="21">
        <v>6.4793000000000003</v>
      </c>
      <c r="AH574" s="23" t="s">
        <v>15</v>
      </c>
      <c r="AI574" s="23">
        <v>108.71335504885992</v>
      </c>
      <c r="AJ574" s="23">
        <v>29.612081729345576</v>
      </c>
      <c r="AK574" s="23">
        <v>74.999999999999986</v>
      </c>
      <c r="AL574" s="23">
        <v>67.164179104477611</v>
      </c>
      <c r="AM574" s="23">
        <v>74.074074074074076</v>
      </c>
      <c r="AN574" s="23">
        <v>57.80346820809249</v>
      </c>
      <c r="AO574" s="23">
        <v>76.27118644067798</v>
      </c>
      <c r="AP574" s="23">
        <v>78.947368421052644</v>
      </c>
      <c r="AQ574" s="16">
        <v>78.94736842105263</v>
      </c>
      <c r="AR574" s="16">
        <v>80.808080808080817</v>
      </c>
      <c r="AS574" s="16">
        <v>78.431372549019613</v>
      </c>
      <c r="AT574" s="16">
        <v>84.415584415584419</v>
      </c>
      <c r="AU574" s="16">
        <v>87.837837837837839</v>
      </c>
      <c r="AV574" s="16">
        <v>71.770334928229673</v>
      </c>
      <c r="AW574" s="16">
        <v>81.632653061224488</v>
      </c>
      <c r="AY574" s="5">
        <v>0.69515067000000008</v>
      </c>
      <c r="AZ574" s="5">
        <v>0.90563699899999994</v>
      </c>
      <c r="BA574" s="5">
        <v>0.72688635900000009</v>
      </c>
    </row>
    <row r="575" spans="1:53" x14ac:dyDescent="0.2">
      <c r="A575" t="s">
        <v>552</v>
      </c>
      <c r="B575" s="16">
        <v>0.75</v>
      </c>
      <c r="C575" s="16">
        <v>0.76</v>
      </c>
      <c r="D575" s="16">
        <v>1.01</v>
      </c>
      <c r="E575" s="16">
        <v>1</v>
      </c>
      <c r="F575" s="16">
        <v>1</v>
      </c>
      <c r="G575" s="16">
        <v>1</v>
      </c>
      <c r="H575" s="16">
        <v>0.25</v>
      </c>
      <c r="I575" s="16">
        <v>0.25</v>
      </c>
      <c r="J575" s="16">
        <v>0.25</v>
      </c>
      <c r="K575" s="16">
        <v>1</v>
      </c>
      <c r="L575" s="16">
        <v>2</v>
      </c>
      <c r="M575" s="16" t="s">
        <v>15</v>
      </c>
      <c r="N575" s="16">
        <v>1</v>
      </c>
      <c r="O575" s="16">
        <v>1</v>
      </c>
      <c r="P575" s="16">
        <v>1.1000000000000001</v>
      </c>
      <c r="Q575" s="16">
        <v>1.1000000000000001</v>
      </c>
      <c r="R575" s="21">
        <v>13.8032</v>
      </c>
      <c r="S575" s="21">
        <v>15.3498</v>
      </c>
      <c r="T575" s="21">
        <v>18.643599999999999</v>
      </c>
      <c r="U575" s="21">
        <v>20.114799999999999</v>
      </c>
      <c r="V575" s="21">
        <v>20.389199999999999</v>
      </c>
      <c r="W575" s="21">
        <v>21.335699999999999</v>
      </c>
      <c r="X575" s="21">
        <v>21.403600000000001</v>
      </c>
      <c r="Y575" s="21">
        <v>21.921500000000002</v>
      </c>
      <c r="Z575" s="21">
        <v>23.0505</v>
      </c>
      <c r="AA575" s="21">
        <v>22.798000000000002</v>
      </c>
      <c r="AB575" s="21">
        <v>36.639800000000001</v>
      </c>
      <c r="AC575" s="21">
        <v>37.443100000000001</v>
      </c>
      <c r="AD575" s="21">
        <v>38.8613</v>
      </c>
      <c r="AE575" s="21">
        <v>41.4681</v>
      </c>
      <c r="AF575" s="21">
        <v>44.801200000000001</v>
      </c>
      <c r="AG575" s="21">
        <v>44.801200000000001</v>
      </c>
      <c r="AH575" s="23">
        <v>33.185840707964601</v>
      </c>
      <c r="AI575" s="23">
        <v>27.436823104693143</v>
      </c>
      <c r="AJ575" s="23">
        <v>27.505446623093682</v>
      </c>
      <c r="AK575" s="23">
        <v>40.30307915524746</v>
      </c>
      <c r="AL575" s="23">
        <v>43.478260869565219</v>
      </c>
      <c r="AM575" s="23">
        <v>50.505050505050505</v>
      </c>
      <c r="AN575" s="23">
        <v>29.411764705882355</v>
      </c>
      <c r="AO575" s="23">
        <v>29.069767441860467</v>
      </c>
      <c r="AP575" s="23">
        <v>15.24390243902439</v>
      </c>
      <c r="AQ575" s="16">
        <v>238.0952380952381</v>
      </c>
      <c r="AR575" s="16">
        <v>17.777777777777779</v>
      </c>
      <c r="AS575" s="16" t="s">
        <v>15</v>
      </c>
      <c r="AT575" s="16">
        <v>31.545741324921135</v>
      </c>
      <c r="AU575" s="16">
        <v>34.602076124567475</v>
      </c>
      <c r="AV575" s="16">
        <v>25.114155251141558</v>
      </c>
      <c r="AW575" s="16">
        <v>13.142174432497015</v>
      </c>
      <c r="AY575" s="5">
        <v>0.78192230299999999</v>
      </c>
      <c r="AZ575" s="5">
        <v>0.85237119500000014</v>
      </c>
      <c r="BA575" s="5">
        <v>0.67607128100000002</v>
      </c>
    </row>
    <row r="576" spans="1:53" x14ac:dyDescent="0.2">
      <c r="A576" t="s">
        <v>553</v>
      </c>
      <c r="B576" s="14" t="s">
        <v>15</v>
      </c>
      <c r="C576" s="14" t="s">
        <v>15</v>
      </c>
      <c r="D576" s="14" t="s">
        <v>15</v>
      </c>
      <c r="E576" s="14" t="s">
        <v>15</v>
      </c>
      <c r="F576" s="14" t="s">
        <v>15</v>
      </c>
      <c r="G576" s="14">
        <v>0.15</v>
      </c>
      <c r="H576" s="14">
        <v>0.2</v>
      </c>
      <c r="I576" s="14">
        <v>0.26</v>
      </c>
      <c r="J576" s="14">
        <v>0.2</v>
      </c>
      <c r="K576" s="14">
        <v>0.31</v>
      </c>
      <c r="L576" s="14">
        <v>0.21</v>
      </c>
      <c r="M576" s="14">
        <v>0.25</v>
      </c>
      <c r="N576" s="14">
        <v>0.37</v>
      </c>
      <c r="O576" s="14">
        <v>0.27</v>
      </c>
      <c r="P576" s="14">
        <v>0.12</v>
      </c>
      <c r="Q576" s="14">
        <v>0.17</v>
      </c>
      <c r="R576" s="21" t="s">
        <v>15</v>
      </c>
      <c r="S576" s="21" t="s">
        <v>15</v>
      </c>
      <c r="T576" s="21" t="s">
        <v>15</v>
      </c>
      <c r="U576" s="21">
        <v>1.5977000000000001</v>
      </c>
      <c r="V576" s="21">
        <v>1.2784</v>
      </c>
      <c r="W576" s="21">
        <v>1.9879</v>
      </c>
      <c r="X576" s="21">
        <v>2.3458999999999999</v>
      </c>
      <c r="Y576" s="21">
        <v>2.6970999999999998</v>
      </c>
      <c r="Z576" s="21">
        <v>2.8444000000000003</v>
      </c>
      <c r="AA576" s="21">
        <v>3.359</v>
      </c>
      <c r="AB576" s="21">
        <v>3.8317999999999999</v>
      </c>
      <c r="AC576" s="21">
        <v>4.3898000000000001</v>
      </c>
      <c r="AD576" s="21">
        <v>4.9103000000000003</v>
      </c>
      <c r="AE576" s="21">
        <v>5.1432000000000002</v>
      </c>
      <c r="AF576" s="21">
        <v>5.2036999999999995</v>
      </c>
      <c r="AG576" s="21">
        <v>5.2724000000000002</v>
      </c>
      <c r="AH576" s="23" t="s">
        <v>15</v>
      </c>
      <c r="AI576" s="23" t="s">
        <v>15</v>
      </c>
      <c r="AJ576" s="23" t="s">
        <v>15</v>
      </c>
      <c r="AK576" s="23" t="s">
        <v>15</v>
      </c>
      <c r="AL576" s="23" t="s">
        <v>15</v>
      </c>
      <c r="AM576" s="23">
        <v>34.090909090909086</v>
      </c>
      <c r="AN576" s="23">
        <v>39.215686274509807</v>
      </c>
      <c r="AO576" s="23">
        <v>40</v>
      </c>
      <c r="AP576" s="23">
        <v>48.780487804878057</v>
      </c>
      <c r="AQ576" s="16">
        <v>40.789473684210527</v>
      </c>
      <c r="AR576" s="16">
        <v>27.631578947368418</v>
      </c>
      <c r="AS576" s="16">
        <v>29.069767441860467</v>
      </c>
      <c r="AT576" s="16">
        <v>42.045454545454547</v>
      </c>
      <c r="AU576" s="16">
        <v>44.262295081967217</v>
      </c>
      <c r="AV576" s="16">
        <v>50</v>
      </c>
      <c r="AW576" s="16">
        <v>80.952380952380963</v>
      </c>
      <c r="AY576" s="13">
        <v>0.85098878400000011</v>
      </c>
      <c r="AZ576" s="13">
        <v>1.0195954900000002</v>
      </c>
      <c r="BA576" s="13">
        <v>0.98128066899999999</v>
      </c>
    </row>
    <row r="577" spans="1:53" x14ac:dyDescent="0.2">
      <c r="A577" t="s">
        <v>56</v>
      </c>
      <c r="B577" s="14" t="s">
        <v>15</v>
      </c>
      <c r="C577" s="14" t="s">
        <v>15</v>
      </c>
      <c r="D577" s="16" t="s">
        <v>15</v>
      </c>
      <c r="E577" s="16" t="s">
        <v>15</v>
      </c>
      <c r="F577" s="16">
        <v>0.35</v>
      </c>
      <c r="G577" s="16">
        <v>0.35</v>
      </c>
      <c r="H577" s="16">
        <v>0.41</v>
      </c>
      <c r="I577" s="16">
        <v>0.43</v>
      </c>
      <c r="J577" s="16">
        <v>0.4</v>
      </c>
      <c r="K577" s="16">
        <v>0.4</v>
      </c>
      <c r="L577" s="16">
        <v>0.5</v>
      </c>
      <c r="M577" s="16" t="s">
        <v>15</v>
      </c>
      <c r="N577" s="16" t="s">
        <v>15</v>
      </c>
      <c r="O577" s="16">
        <v>0.62</v>
      </c>
      <c r="P577" s="16">
        <v>0.65</v>
      </c>
      <c r="Q577" s="16">
        <v>0.6</v>
      </c>
      <c r="R577" s="21">
        <v>0.28770000000000001</v>
      </c>
      <c r="S577" s="21">
        <v>0.40360000000000001</v>
      </c>
      <c r="T577" s="21">
        <v>0.99080000000000001</v>
      </c>
      <c r="U577" s="21">
        <v>1.1275999999999999</v>
      </c>
      <c r="V577" s="21">
        <v>1.5190000000000001</v>
      </c>
      <c r="W577" s="21">
        <v>1.9260999999999999</v>
      </c>
      <c r="X577" s="21">
        <v>2.2900999999999998</v>
      </c>
      <c r="Y577" s="21">
        <v>2.8605999999999998</v>
      </c>
      <c r="Z577" s="21">
        <v>3.1934</v>
      </c>
      <c r="AA577" s="21">
        <v>3.7521</v>
      </c>
      <c r="AB577" s="21">
        <v>3.9531999999999998</v>
      </c>
      <c r="AC577" s="21">
        <v>4.4661999999999997</v>
      </c>
      <c r="AD577" s="21">
        <v>4.8613</v>
      </c>
      <c r="AE577" s="21">
        <v>5.4108999999999998</v>
      </c>
      <c r="AF577" s="21">
        <v>6.3716999999999997</v>
      </c>
      <c r="AG577" s="21">
        <v>7.3361000000000001</v>
      </c>
      <c r="AH577" s="23" t="s">
        <v>15</v>
      </c>
      <c r="AI577" s="23" t="s">
        <v>15</v>
      </c>
      <c r="AJ577" s="23" t="s">
        <v>15</v>
      </c>
      <c r="AK577" s="23" t="s">
        <v>15</v>
      </c>
      <c r="AL577" s="23">
        <v>109.375</v>
      </c>
      <c r="AM577" s="23">
        <v>59.322033898305079</v>
      </c>
      <c r="AN577" s="23">
        <v>57.74647887323944</v>
      </c>
      <c r="AO577" s="23">
        <v>43.877551020408163</v>
      </c>
      <c r="AP577" s="23">
        <v>52.631578947368418</v>
      </c>
      <c r="AQ577" s="16">
        <v>41.666666666666671</v>
      </c>
      <c r="AR577" s="16">
        <v>60.975609756097562</v>
      </c>
      <c r="AS577" s="16" t="s">
        <v>15</v>
      </c>
      <c r="AT577" s="16" t="s">
        <v>15</v>
      </c>
      <c r="AU577" s="16">
        <v>53.913043478260867</v>
      </c>
      <c r="AV577" s="16">
        <v>41.401273885350328</v>
      </c>
      <c r="AW577" s="16">
        <v>37.267080745341616</v>
      </c>
      <c r="AY577" s="13">
        <v>0.60704774699999997</v>
      </c>
      <c r="AZ577" s="13">
        <v>0.94438149100000013</v>
      </c>
      <c r="BA577" s="13">
        <v>0.69816801500000003</v>
      </c>
    </row>
    <row r="578" spans="1:53" x14ac:dyDescent="0.2">
      <c r="A578" t="s">
        <v>554</v>
      </c>
      <c r="B578" s="14" t="s">
        <v>15</v>
      </c>
      <c r="C578" s="14">
        <v>0.57779999999999998</v>
      </c>
      <c r="D578" s="16">
        <v>0.22220000000000001</v>
      </c>
      <c r="E578" s="16" t="s">
        <v>15</v>
      </c>
      <c r="F578" s="16" t="s">
        <v>15</v>
      </c>
      <c r="G578" s="16">
        <v>0.1111</v>
      </c>
      <c r="H578" s="16" t="s">
        <v>15</v>
      </c>
      <c r="I578" s="16" t="s">
        <v>15</v>
      </c>
      <c r="J578" s="16">
        <v>0.1956</v>
      </c>
      <c r="K578" s="16">
        <v>0.31109999999999999</v>
      </c>
      <c r="L578" s="16">
        <v>0.50670000000000004</v>
      </c>
      <c r="M578" s="16">
        <v>0.5333</v>
      </c>
      <c r="N578" s="16">
        <v>0.28439999999999999</v>
      </c>
      <c r="O578" s="16">
        <v>0.6</v>
      </c>
      <c r="P578" s="16">
        <v>0.65</v>
      </c>
      <c r="Q578" s="16">
        <v>0.15</v>
      </c>
      <c r="R578" s="21">
        <v>5.6336000000000004</v>
      </c>
      <c r="S578" s="21">
        <v>6.9054000000000002</v>
      </c>
      <c r="T578" s="21">
        <v>6.8657000000000004</v>
      </c>
      <c r="U578" s="21">
        <v>7.0655999999999999</v>
      </c>
      <c r="V578" s="21">
        <v>6.9344999999999999</v>
      </c>
      <c r="W578" s="21">
        <v>7.2168999999999999</v>
      </c>
      <c r="X578" s="21">
        <v>6.4257</v>
      </c>
      <c r="Y578" s="21">
        <v>6.4146999999999998</v>
      </c>
      <c r="Z578" s="21">
        <v>6.6120999999999999</v>
      </c>
      <c r="AA578" s="21">
        <v>6.8657000000000004</v>
      </c>
      <c r="AB578" s="21">
        <v>7.1356000000000002</v>
      </c>
      <c r="AC578" s="21">
        <v>7.2618999999999998</v>
      </c>
      <c r="AD578" s="21">
        <v>7.6204999999999998</v>
      </c>
      <c r="AE578" s="21">
        <v>7.9320000000000004</v>
      </c>
      <c r="AF578" s="21">
        <v>8.1019000000000005</v>
      </c>
      <c r="AG578" s="21">
        <v>8.1227</v>
      </c>
      <c r="AH578" s="23" t="s">
        <v>15</v>
      </c>
      <c r="AI578" s="23">
        <v>47.481304955214064</v>
      </c>
      <c r="AJ578" s="23">
        <v>38.283942108890415</v>
      </c>
      <c r="AK578" s="23" t="s">
        <v>15</v>
      </c>
      <c r="AL578" s="23" t="s">
        <v>15</v>
      </c>
      <c r="AM578" s="23">
        <v>33.779264214046819</v>
      </c>
      <c r="AN578" s="23" t="s">
        <v>15</v>
      </c>
      <c r="AO578" s="23" t="s">
        <v>15</v>
      </c>
      <c r="AP578" s="23">
        <v>100</v>
      </c>
      <c r="AQ578" s="16">
        <v>52.233042310275344</v>
      </c>
      <c r="AR578" s="16">
        <v>85.073875083948963</v>
      </c>
      <c r="AS578" s="16">
        <v>75.947023639988601</v>
      </c>
      <c r="AT578" s="16">
        <v>29.352874393642274</v>
      </c>
      <c r="AU578" s="16">
        <v>81.081081081081081</v>
      </c>
      <c r="AV578" s="16">
        <v>80.246913580246911</v>
      </c>
      <c r="AW578" s="16">
        <v>107.14285714285714</v>
      </c>
      <c r="AY578" s="13">
        <v>0.46449245000000006</v>
      </c>
      <c r="AZ578" s="13">
        <v>0.58655090600000004</v>
      </c>
      <c r="BA578" s="13">
        <v>0.69348176699999997</v>
      </c>
    </row>
    <row r="579" spans="1:53" x14ac:dyDescent="0.2">
      <c r="A579" t="s">
        <v>555</v>
      </c>
      <c r="B579" s="14">
        <v>0.7</v>
      </c>
      <c r="C579" s="14">
        <v>0.75</v>
      </c>
      <c r="D579" s="16">
        <v>0.9</v>
      </c>
      <c r="E579" s="16">
        <v>1.1000000000000001</v>
      </c>
      <c r="F579" s="16">
        <v>1</v>
      </c>
      <c r="G579" s="16">
        <v>0.75</v>
      </c>
      <c r="H579" s="16">
        <v>0.8</v>
      </c>
      <c r="I579" s="16">
        <v>0.75</v>
      </c>
      <c r="J579" s="16">
        <v>0.85</v>
      </c>
      <c r="K579" s="16">
        <v>1.1000000000000001</v>
      </c>
      <c r="L579" s="16">
        <v>1.2</v>
      </c>
      <c r="M579" s="16">
        <v>0.95</v>
      </c>
      <c r="N579" s="16">
        <v>0.85</v>
      </c>
      <c r="O579" s="16">
        <v>0.75</v>
      </c>
      <c r="P579" s="16">
        <v>0.85</v>
      </c>
      <c r="Q579" s="16">
        <v>0.85</v>
      </c>
      <c r="R579" s="21">
        <v>12.297000000000001</v>
      </c>
      <c r="S579" s="21">
        <v>15.081799999999999</v>
      </c>
      <c r="T579" s="21">
        <v>17.160299999999999</v>
      </c>
      <c r="U579" s="21">
        <v>19.490600000000001</v>
      </c>
      <c r="V579" s="21">
        <v>20.1782</v>
      </c>
      <c r="W579" s="21">
        <v>20.831099999999999</v>
      </c>
      <c r="X579" s="21">
        <v>21.273199999999999</v>
      </c>
      <c r="Y579" s="21">
        <v>22.184999999999999</v>
      </c>
      <c r="Z579" s="21">
        <v>22.920999999999999</v>
      </c>
      <c r="AA579" s="21">
        <v>24.717300000000002</v>
      </c>
      <c r="AB579" s="21">
        <v>26.924199999999999</v>
      </c>
      <c r="AC579" s="21">
        <v>26.167400000000001</v>
      </c>
      <c r="AD579" s="21">
        <v>27.460799999999999</v>
      </c>
      <c r="AE579" s="21">
        <v>27.652000000000001</v>
      </c>
      <c r="AF579" s="21">
        <v>29.2089</v>
      </c>
      <c r="AG579" s="21">
        <v>31.306100000000001</v>
      </c>
      <c r="AH579" s="23">
        <v>48.156301596037423</v>
      </c>
      <c r="AI579" s="23">
        <v>49.34210526315789</v>
      </c>
      <c r="AJ579" s="23">
        <v>50.561797752808992</v>
      </c>
      <c r="AK579" s="23">
        <v>49.107142857142854</v>
      </c>
      <c r="AL579" s="23">
        <v>47.619047619047613</v>
      </c>
      <c r="AM579" s="23">
        <v>46.875</v>
      </c>
      <c r="AN579" s="23">
        <v>45.977011494252878</v>
      </c>
      <c r="AO579" s="23">
        <v>58.59375</v>
      </c>
      <c r="AP579" s="23">
        <v>54.838709677419352</v>
      </c>
      <c r="AQ579" s="16">
        <v>47.210300429184556</v>
      </c>
      <c r="AR579" s="16">
        <v>48.780487804878049</v>
      </c>
      <c r="AS579" s="16">
        <v>54.913294797687861</v>
      </c>
      <c r="AT579" s="16">
        <v>49.132947976878611</v>
      </c>
      <c r="AU579" s="16">
        <v>52.083333333333336</v>
      </c>
      <c r="AV579" s="16">
        <v>49.707602339181285</v>
      </c>
      <c r="AW579" s="16">
        <v>66.929133858267704</v>
      </c>
      <c r="AY579" s="13">
        <v>0.52855302599999998</v>
      </c>
      <c r="AZ579" s="13">
        <v>0.49242856900000004</v>
      </c>
      <c r="BA579" s="13">
        <v>0.51279408999999998</v>
      </c>
    </row>
    <row r="580" spans="1:53" x14ac:dyDescent="0.2">
      <c r="A580" t="s">
        <v>556</v>
      </c>
      <c r="B580" s="14" t="s">
        <v>15</v>
      </c>
      <c r="C580" s="14" t="s">
        <v>15</v>
      </c>
      <c r="D580" s="16" t="s">
        <v>15</v>
      </c>
      <c r="E580" s="16" t="s">
        <v>15</v>
      </c>
      <c r="F580" s="16" t="s">
        <v>15</v>
      </c>
      <c r="G580" s="16" t="s">
        <v>15</v>
      </c>
      <c r="H580" s="16" t="s">
        <v>15</v>
      </c>
      <c r="I580" s="16" t="s">
        <v>15</v>
      </c>
      <c r="J580" s="16" t="s">
        <v>15</v>
      </c>
      <c r="K580" s="16" t="s">
        <v>15</v>
      </c>
      <c r="L580" s="16" t="s">
        <v>15</v>
      </c>
      <c r="M580" s="16" t="s">
        <v>15</v>
      </c>
      <c r="N580" s="16" t="s">
        <v>15</v>
      </c>
      <c r="O580" s="16">
        <v>0.03</v>
      </c>
      <c r="P580" s="16">
        <v>1.4999999999999999E-2</v>
      </c>
      <c r="Q580" s="16">
        <v>1.4999999999999999E-2</v>
      </c>
      <c r="R580" s="21" t="s">
        <v>15</v>
      </c>
      <c r="S580" s="21" t="s">
        <v>15</v>
      </c>
      <c r="T580" s="21" t="s">
        <v>15</v>
      </c>
      <c r="U580" s="21" t="s">
        <v>15</v>
      </c>
      <c r="V580" s="21" t="s">
        <v>15</v>
      </c>
      <c r="W580" s="21" t="s">
        <v>15</v>
      </c>
      <c r="X580" s="21" t="s">
        <v>15</v>
      </c>
      <c r="Y580" s="21" t="s">
        <v>15</v>
      </c>
      <c r="Z580" s="21" t="s">
        <v>15</v>
      </c>
      <c r="AA580" s="21" t="s">
        <v>15</v>
      </c>
      <c r="AB580" s="21" t="s">
        <v>15</v>
      </c>
      <c r="AC580" s="21" t="s">
        <v>15</v>
      </c>
      <c r="AD580" s="21">
        <v>152.03380000000001</v>
      </c>
      <c r="AE580" s="21">
        <v>0.68830000000000002</v>
      </c>
      <c r="AF580" s="21">
        <v>0.71289999999999998</v>
      </c>
      <c r="AG580" s="21">
        <v>0.75919999999999999</v>
      </c>
      <c r="AH580" s="23" t="s">
        <v>15</v>
      </c>
      <c r="AI580" s="23" t="s">
        <v>15</v>
      </c>
      <c r="AJ580" s="23" t="s">
        <v>15</v>
      </c>
      <c r="AK580" s="23" t="s">
        <v>15</v>
      </c>
      <c r="AL580" s="23" t="s">
        <v>15</v>
      </c>
      <c r="AM580" s="23" t="s">
        <v>15</v>
      </c>
      <c r="AN580" s="23" t="s">
        <v>15</v>
      </c>
      <c r="AO580" s="23" t="s">
        <v>15</v>
      </c>
      <c r="AP580" s="23" t="s">
        <v>15</v>
      </c>
      <c r="AQ580" s="16" t="s">
        <v>15</v>
      </c>
      <c r="AR580" s="16" t="s">
        <v>15</v>
      </c>
      <c r="AS580" s="16" t="s">
        <v>15</v>
      </c>
      <c r="AT580" s="16" t="s">
        <v>15</v>
      </c>
      <c r="AU580" s="16">
        <v>50</v>
      </c>
      <c r="AV580" s="16">
        <v>21.428571428571423</v>
      </c>
      <c r="AW580" s="16">
        <v>18.75</v>
      </c>
      <c r="AY580" s="13">
        <v>0.92937657300000009</v>
      </c>
      <c r="AZ580" s="13">
        <v>1.3172932400000001</v>
      </c>
      <c r="BA580" s="13">
        <v>1.2465780900000001</v>
      </c>
    </row>
    <row r="581" spans="1:53" x14ac:dyDescent="0.2">
      <c r="A581" t="s">
        <v>557</v>
      </c>
      <c r="B581" s="14" t="s">
        <v>15</v>
      </c>
      <c r="C581" s="14" t="s">
        <v>15</v>
      </c>
      <c r="D581" s="16" t="s">
        <v>15</v>
      </c>
      <c r="E581" s="16" t="s">
        <v>15</v>
      </c>
      <c r="F581" s="16" t="s">
        <v>15</v>
      </c>
      <c r="G581" s="16" t="s">
        <v>15</v>
      </c>
      <c r="H581" s="16" t="s">
        <v>15</v>
      </c>
      <c r="I581" s="16">
        <v>2.0899999999999998E-2</v>
      </c>
      <c r="J581" s="16">
        <v>2.7900000000000001E-2</v>
      </c>
      <c r="K581" s="16">
        <v>1.55E-2</v>
      </c>
      <c r="L581" s="16">
        <v>1.55E-2</v>
      </c>
      <c r="M581" s="16">
        <v>1.7000000000000001E-2</v>
      </c>
      <c r="N581" s="16">
        <v>2.3E-3</v>
      </c>
      <c r="O581" s="16">
        <v>0.03</v>
      </c>
      <c r="P581" s="16">
        <v>0.03</v>
      </c>
      <c r="Q581" s="16" t="s">
        <v>15</v>
      </c>
      <c r="R581" s="21">
        <v>-0.76800000000000002</v>
      </c>
      <c r="S581" s="21">
        <v>1.3147</v>
      </c>
      <c r="T581" s="21">
        <v>0.67049999999999998</v>
      </c>
      <c r="U581" s="21">
        <v>0.95540000000000003</v>
      </c>
      <c r="V581" s="21">
        <v>0.94840000000000002</v>
      </c>
      <c r="W581" s="21">
        <v>1.294</v>
      </c>
      <c r="X581" s="21">
        <v>2.1122000000000001</v>
      </c>
      <c r="Y581" s="21">
        <v>2.0329000000000002</v>
      </c>
      <c r="Z581" s="21">
        <v>1.9121000000000001</v>
      </c>
      <c r="AA581" s="21">
        <v>1.4727999999999999</v>
      </c>
      <c r="AB581" s="21">
        <v>1.8343</v>
      </c>
      <c r="AC581" s="21">
        <v>1.7721</v>
      </c>
      <c r="AD581" s="21">
        <v>1.772</v>
      </c>
      <c r="AE581" s="21">
        <v>1.8811</v>
      </c>
      <c r="AF581" s="21">
        <v>1.8906000000000001</v>
      </c>
      <c r="AG581" s="21">
        <v>1.7768999999999999</v>
      </c>
      <c r="AH581" s="23" t="s">
        <v>15</v>
      </c>
      <c r="AI581" s="23" t="s">
        <v>15</v>
      </c>
      <c r="AJ581" s="23" t="s">
        <v>15</v>
      </c>
      <c r="AK581" s="23" t="s">
        <v>15</v>
      </c>
      <c r="AL581" s="23" t="s">
        <v>15</v>
      </c>
      <c r="AM581" s="23" t="s">
        <v>15</v>
      </c>
      <c r="AN581" s="23" t="s">
        <v>15</v>
      </c>
      <c r="AO581" s="23">
        <v>23.248053392658509</v>
      </c>
      <c r="AP581" s="23">
        <v>45</v>
      </c>
      <c r="AQ581" s="16">
        <v>-7.3009891662741406</v>
      </c>
      <c r="AR581" s="16">
        <v>4.1499330655957163</v>
      </c>
      <c r="AS581" s="16">
        <v>3.4392069593364356</v>
      </c>
      <c r="AT581" s="16">
        <v>-7.6666666666666679</v>
      </c>
      <c r="AU581" s="16">
        <v>27.27272727272727</v>
      </c>
      <c r="AV581" s="16">
        <v>37.5</v>
      </c>
      <c r="AW581" s="16" t="s">
        <v>15</v>
      </c>
      <c r="AY581" s="13">
        <v>0.473992313</v>
      </c>
      <c r="AZ581" s="13">
        <v>0.92976838900000014</v>
      </c>
      <c r="BA581" s="13">
        <v>1.1692487</v>
      </c>
    </row>
    <row r="582" spans="1:53" x14ac:dyDescent="0.2">
      <c r="A582" t="s">
        <v>558</v>
      </c>
      <c r="B582" s="14" t="s">
        <v>15</v>
      </c>
      <c r="C582" s="14" t="s">
        <v>15</v>
      </c>
      <c r="D582" s="16" t="s">
        <v>15</v>
      </c>
      <c r="E582" s="16" t="s">
        <v>15</v>
      </c>
      <c r="F582" s="16" t="s">
        <v>15</v>
      </c>
      <c r="G582" s="16" t="s">
        <v>15</v>
      </c>
      <c r="H582" s="16" t="s">
        <v>15</v>
      </c>
      <c r="I582" s="16" t="s">
        <v>15</v>
      </c>
      <c r="J582" s="16" t="s">
        <v>15</v>
      </c>
      <c r="K582" s="16" t="s">
        <v>15</v>
      </c>
      <c r="L582" s="16" t="s">
        <v>15</v>
      </c>
      <c r="M582" s="16" t="s">
        <v>15</v>
      </c>
      <c r="N582" s="16" t="s">
        <v>15</v>
      </c>
      <c r="O582" s="16" t="s">
        <v>15</v>
      </c>
      <c r="P582" s="16">
        <v>0.05</v>
      </c>
      <c r="Q582" s="16">
        <v>0.32</v>
      </c>
      <c r="R582" s="21" t="s">
        <v>15</v>
      </c>
      <c r="S582" s="21" t="s">
        <v>15</v>
      </c>
      <c r="T582" s="21" t="s">
        <v>15</v>
      </c>
      <c r="U582" s="21" t="s">
        <v>15</v>
      </c>
      <c r="V582" s="21" t="s">
        <v>15</v>
      </c>
      <c r="W582" s="21" t="s">
        <v>15</v>
      </c>
      <c r="X582" s="21" t="s">
        <v>15</v>
      </c>
      <c r="Y582" s="21" t="s">
        <v>15</v>
      </c>
      <c r="Z582" s="21" t="s">
        <v>15</v>
      </c>
      <c r="AA582" s="21" t="s">
        <v>15</v>
      </c>
      <c r="AB582" s="21" t="s">
        <v>15</v>
      </c>
      <c r="AC582" s="21" t="s">
        <v>15</v>
      </c>
      <c r="AD582" s="21" t="s">
        <v>15</v>
      </c>
      <c r="AE582" s="21" t="s">
        <v>15</v>
      </c>
      <c r="AF582" s="21">
        <v>3.0081000000000002</v>
      </c>
      <c r="AG582" s="21">
        <v>3.3677999999999999</v>
      </c>
      <c r="AH582" s="23" t="s">
        <v>15</v>
      </c>
      <c r="AI582" s="23" t="s">
        <v>15</v>
      </c>
      <c r="AJ582" s="23" t="s">
        <v>15</v>
      </c>
      <c r="AK582" s="23" t="s">
        <v>15</v>
      </c>
      <c r="AL582" s="23" t="s">
        <v>15</v>
      </c>
      <c r="AM582" s="23" t="s">
        <v>15</v>
      </c>
      <c r="AN582" s="23" t="s">
        <v>15</v>
      </c>
      <c r="AO582" s="23" t="s">
        <v>15</v>
      </c>
      <c r="AP582" s="23" t="s">
        <v>15</v>
      </c>
      <c r="AQ582" s="16" t="s">
        <v>15</v>
      </c>
      <c r="AR582" s="16" t="s">
        <v>15</v>
      </c>
      <c r="AS582" s="16" t="s">
        <v>15</v>
      </c>
      <c r="AT582" s="16" t="s">
        <v>15</v>
      </c>
      <c r="AU582" s="16" t="s">
        <v>15</v>
      </c>
      <c r="AV582" s="16">
        <v>5.9523809523809526</v>
      </c>
      <c r="AW582" s="16">
        <v>80</v>
      </c>
      <c r="AY582" s="13">
        <v>0.707894472</v>
      </c>
      <c r="AZ582" s="13">
        <v>0.89109712800000018</v>
      </c>
      <c r="BA582" s="13">
        <v>0.89109712800000018</v>
      </c>
    </row>
    <row r="583" spans="1:53" x14ac:dyDescent="0.2">
      <c r="A583" t="s">
        <v>714</v>
      </c>
      <c r="B583" s="14" t="s">
        <v>15</v>
      </c>
      <c r="C583" s="14" t="s">
        <v>15</v>
      </c>
      <c r="D583" s="16" t="s">
        <v>15</v>
      </c>
      <c r="E583" s="16" t="s">
        <v>15</v>
      </c>
      <c r="F583" s="16" t="s">
        <v>15</v>
      </c>
      <c r="G583" s="16" t="s">
        <v>15</v>
      </c>
      <c r="H583" s="16" t="s">
        <v>15</v>
      </c>
      <c r="I583" s="16" t="s">
        <v>15</v>
      </c>
      <c r="J583" s="16" t="s">
        <v>15</v>
      </c>
      <c r="K583" s="16" t="s">
        <v>15</v>
      </c>
      <c r="L583" s="16" t="s">
        <v>15</v>
      </c>
      <c r="M583" s="16" t="s">
        <v>15</v>
      </c>
      <c r="N583" s="16" t="s">
        <v>15</v>
      </c>
      <c r="O583" s="16" t="s">
        <v>15</v>
      </c>
      <c r="P583" s="16" t="s">
        <v>15</v>
      </c>
      <c r="Q583" s="16">
        <v>0.45600000000000002</v>
      </c>
      <c r="R583" s="21" t="s">
        <v>15</v>
      </c>
      <c r="S583" s="21" t="s">
        <v>15</v>
      </c>
      <c r="T583" s="21" t="s">
        <v>15</v>
      </c>
      <c r="U583" s="21" t="s">
        <v>15</v>
      </c>
      <c r="V583" s="21" t="s">
        <v>15</v>
      </c>
      <c r="W583" s="21" t="s">
        <v>15</v>
      </c>
      <c r="X583" s="21" t="s">
        <v>15</v>
      </c>
      <c r="Y583" s="21" t="s">
        <v>15</v>
      </c>
      <c r="Z583" s="21" t="s">
        <v>15</v>
      </c>
      <c r="AA583" s="21" t="s">
        <v>15</v>
      </c>
      <c r="AB583" s="21" t="s">
        <v>15</v>
      </c>
      <c r="AC583" s="21" t="s">
        <v>15</v>
      </c>
      <c r="AD583" s="21" t="s">
        <v>15</v>
      </c>
      <c r="AE583" s="21" t="s">
        <v>15</v>
      </c>
      <c r="AF583" s="21" t="s">
        <v>15</v>
      </c>
      <c r="AG583" s="21">
        <v>4.1586999999999996</v>
      </c>
      <c r="AH583" s="23" t="s">
        <v>15</v>
      </c>
      <c r="AI583" s="23" t="s">
        <v>15</v>
      </c>
      <c r="AJ583" s="23" t="s">
        <v>15</v>
      </c>
      <c r="AK583" s="23" t="s">
        <v>15</v>
      </c>
      <c r="AL583" s="23" t="s">
        <v>15</v>
      </c>
      <c r="AM583" s="23" t="s">
        <v>15</v>
      </c>
      <c r="AN583" s="23" t="s">
        <v>15</v>
      </c>
      <c r="AO583" s="23" t="s">
        <v>15</v>
      </c>
      <c r="AP583" s="23" t="s">
        <v>15</v>
      </c>
      <c r="AQ583" s="16" t="s">
        <v>15</v>
      </c>
      <c r="AR583" s="16" t="s">
        <v>15</v>
      </c>
      <c r="AS583" s="16" t="s">
        <v>15</v>
      </c>
      <c r="AT583" s="16" t="s">
        <v>15</v>
      </c>
      <c r="AU583" s="16" t="s">
        <v>15</v>
      </c>
      <c r="AV583" s="16" t="s">
        <v>15</v>
      </c>
      <c r="AW583" s="16">
        <v>44.271844660194176</v>
      </c>
      <c r="AY583" s="13">
        <v>1.5898010000000002</v>
      </c>
      <c r="AZ583" s="13">
        <v>1.5898010000000002</v>
      </c>
      <c r="BA583" s="13">
        <v>1.5898010000000002</v>
      </c>
    </row>
    <row r="584" spans="1:53" x14ac:dyDescent="0.2">
      <c r="A584" t="s">
        <v>559</v>
      </c>
      <c r="B584" s="16" t="s">
        <v>15</v>
      </c>
      <c r="C584" s="16" t="s">
        <v>15</v>
      </c>
      <c r="D584" s="16" t="s">
        <v>15</v>
      </c>
      <c r="E584" s="16" t="s">
        <v>15</v>
      </c>
      <c r="F584" s="16">
        <v>0.2</v>
      </c>
      <c r="G584" s="16">
        <v>0.2</v>
      </c>
      <c r="H584" s="16">
        <v>0.25</v>
      </c>
      <c r="I584" s="16">
        <v>0.25</v>
      </c>
      <c r="J584" s="16">
        <v>0.25</v>
      </c>
      <c r="K584" s="16">
        <v>0.1</v>
      </c>
      <c r="L584" s="16">
        <v>0.23</v>
      </c>
      <c r="M584" s="16">
        <v>0.2</v>
      </c>
      <c r="N584" s="16">
        <v>0.35</v>
      </c>
      <c r="O584" s="16">
        <v>0.38</v>
      </c>
      <c r="P584" s="16">
        <v>0.42</v>
      </c>
      <c r="Q584" s="16">
        <v>0.4</v>
      </c>
      <c r="R584" s="21">
        <v>3.2101999999999999</v>
      </c>
      <c r="S584" s="21">
        <v>2.5038999999999998</v>
      </c>
      <c r="T584" s="21">
        <v>2.8626</v>
      </c>
      <c r="U584" s="21">
        <v>2.9409999999999998</v>
      </c>
      <c r="V584" s="21">
        <v>3.0709</v>
      </c>
      <c r="W584" s="21">
        <v>3.2484999999999999</v>
      </c>
      <c r="X584" s="21">
        <v>3.4441000000000002</v>
      </c>
      <c r="Y584" s="21">
        <v>3.4727000000000001</v>
      </c>
      <c r="Z584" s="21">
        <v>3.4630000000000001</v>
      </c>
      <c r="AA584" s="21">
        <v>3.1221000000000001</v>
      </c>
      <c r="AB584" s="21">
        <v>3.4241999999999999</v>
      </c>
      <c r="AC584" s="21">
        <v>3.5171999999999999</v>
      </c>
      <c r="AD584" s="21">
        <v>3.6225000000000001</v>
      </c>
      <c r="AE584" s="21">
        <v>3.7938999999999998</v>
      </c>
      <c r="AF584" s="21">
        <v>3.9131999999999998</v>
      </c>
      <c r="AG584" s="21">
        <v>3.8965999999999998</v>
      </c>
      <c r="AH584" s="23" t="s">
        <v>15</v>
      </c>
      <c r="AI584" s="23" t="s">
        <v>15</v>
      </c>
      <c r="AJ584" s="23" t="s">
        <v>15</v>
      </c>
      <c r="AK584" s="23" t="s">
        <v>15</v>
      </c>
      <c r="AL584" s="23">
        <v>83.333333333333343</v>
      </c>
      <c r="AM584" s="23">
        <v>58.82352941176471</v>
      </c>
      <c r="AN584" s="23">
        <v>73.52941176470587</v>
      </c>
      <c r="AO584" s="23">
        <v>89.285714285714278</v>
      </c>
      <c r="AP584" s="23">
        <v>83.333333333333343</v>
      </c>
      <c r="AQ584" s="16">
        <v>-71.428571428571431</v>
      </c>
      <c r="AR584" s="16">
        <v>71.875</v>
      </c>
      <c r="AS584" s="16">
        <v>60.606060606060609</v>
      </c>
      <c r="AT584" s="16">
        <v>81.395348837209298</v>
      </c>
      <c r="AU584" s="16">
        <v>79.166666666666671</v>
      </c>
      <c r="AV584" s="16">
        <v>79.245283018867923</v>
      </c>
      <c r="AW584" s="16">
        <v>102.56410256410258</v>
      </c>
      <c r="AY584" s="13">
        <v>0.40494794200000001</v>
      </c>
      <c r="AZ584" s="13">
        <v>0.80334113100000004</v>
      </c>
      <c r="BA584" s="13">
        <v>0.70652546100000002</v>
      </c>
    </row>
    <row r="585" spans="1:53" x14ac:dyDescent="0.2">
      <c r="A585" t="s">
        <v>560</v>
      </c>
      <c r="B585" s="16" t="s">
        <v>15</v>
      </c>
      <c r="C585" s="16" t="s">
        <v>15</v>
      </c>
      <c r="D585" s="16">
        <v>1.8</v>
      </c>
      <c r="E585" s="16">
        <v>3.5</v>
      </c>
      <c r="F585" s="16">
        <v>3.5</v>
      </c>
      <c r="G585" s="16">
        <v>4.5</v>
      </c>
      <c r="H585" s="16">
        <v>2.75</v>
      </c>
      <c r="I585" s="16">
        <v>2.5499999999999998</v>
      </c>
      <c r="J585" s="16">
        <v>2</v>
      </c>
      <c r="K585" s="16">
        <v>3.3</v>
      </c>
      <c r="L585" s="16">
        <v>2.7</v>
      </c>
      <c r="M585" s="16">
        <v>2.2999999999999998</v>
      </c>
      <c r="N585" s="16">
        <v>1.1599999999999999</v>
      </c>
      <c r="O585" s="16">
        <v>2.7</v>
      </c>
      <c r="P585" s="16">
        <v>4.5</v>
      </c>
      <c r="Q585" s="16">
        <v>5.25</v>
      </c>
      <c r="R585" s="21">
        <v>13.2584</v>
      </c>
      <c r="S585" s="21">
        <v>16.817699999999999</v>
      </c>
      <c r="T585" s="21">
        <v>24.164400000000001</v>
      </c>
      <c r="U585" s="21">
        <v>31.0124</v>
      </c>
      <c r="V585" s="21">
        <v>27.406199999999998</v>
      </c>
      <c r="W585" s="21">
        <v>33.032400000000003</v>
      </c>
      <c r="X585" s="21">
        <v>28.882899999999999</v>
      </c>
      <c r="Y585" s="21">
        <v>32.738999999999997</v>
      </c>
      <c r="Z585" s="21">
        <v>34.390900000000002</v>
      </c>
      <c r="AA585" s="21">
        <v>38.9557</v>
      </c>
      <c r="AB585" s="21">
        <v>42.4191</v>
      </c>
      <c r="AC585" s="21">
        <v>44.572000000000003</v>
      </c>
      <c r="AD585" s="21">
        <v>40.880499999999998</v>
      </c>
      <c r="AE585" s="21">
        <v>45.280099999999997</v>
      </c>
      <c r="AF585" s="21">
        <v>52.380699999999997</v>
      </c>
      <c r="AG585" s="21">
        <v>59.913499999999999</v>
      </c>
      <c r="AH585" s="23" t="s">
        <v>15</v>
      </c>
      <c r="AI585" s="23" t="s">
        <v>15</v>
      </c>
      <c r="AJ585" s="23">
        <v>23.014959723820485</v>
      </c>
      <c r="AK585" s="23">
        <v>38.084874863982591</v>
      </c>
      <c r="AL585" s="23">
        <v>40.415704387990765</v>
      </c>
      <c r="AM585" s="23">
        <v>48.025613660619001</v>
      </c>
      <c r="AN585" s="23">
        <v>2500</v>
      </c>
      <c r="AO585" s="23">
        <v>43.147208121827404</v>
      </c>
      <c r="AP585" s="23">
        <v>45.558086560364472</v>
      </c>
      <c r="AQ585" s="16">
        <v>45.329670329670321</v>
      </c>
      <c r="AR585" s="16">
        <v>44.701986754966889</v>
      </c>
      <c r="AS585" s="16">
        <v>50.328227571115967</v>
      </c>
      <c r="AT585" s="16">
        <v>-57.142857142857139</v>
      </c>
      <c r="AU585" s="16">
        <v>45.226130653266338</v>
      </c>
      <c r="AV585" s="16">
        <v>43.269230769230766</v>
      </c>
      <c r="AW585" s="16">
        <v>43.103448275862071</v>
      </c>
      <c r="AY585" s="13">
        <v>1.2097086600000002</v>
      </c>
      <c r="AZ585" s="13">
        <v>1.09831178</v>
      </c>
      <c r="BA585" s="13">
        <v>1.0676237700000002</v>
      </c>
    </row>
    <row r="586" spans="1:53" x14ac:dyDescent="0.2">
      <c r="A586" t="s">
        <v>561</v>
      </c>
      <c r="B586" s="16">
        <v>2</v>
      </c>
      <c r="C586" s="16">
        <v>1.5</v>
      </c>
      <c r="D586" s="16">
        <v>2.65</v>
      </c>
      <c r="E586" s="16">
        <v>2.25</v>
      </c>
      <c r="F586" s="16">
        <v>2.25</v>
      </c>
      <c r="G586" s="16">
        <v>2.25</v>
      </c>
      <c r="H586" s="16">
        <v>2.2999999999999998</v>
      </c>
      <c r="I586" s="16">
        <v>3</v>
      </c>
      <c r="J586" s="16">
        <v>3.8</v>
      </c>
      <c r="K586" s="16">
        <v>3.8</v>
      </c>
      <c r="L586" s="16">
        <v>4.2</v>
      </c>
      <c r="M586" s="16">
        <v>4.5999999999999996</v>
      </c>
      <c r="N586" s="16">
        <v>4.5999999999999996</v>
      </c>
      <c r="O586" s="16">
        <v>4.6500000000000004</v>
      </c>
      <c r="P586" s="16">
        <v>5.15</v>
      </c>
      <c r="Q586" s="16">
        <v>5.83</v>
      </c>
      <c r="R586" s="21">
        <v>68.789199999999994</v>
      </c>
      <c r="S586" s="21">
        <v>70.953000000000003</v>
      </c>
      <c r="T586" s="21">
        <v>78.212500000000006</v>
      </c>
      <c r="U586" s="21">
        <v>83.1755</v>
      </c>
      <c r="V586" s="21">
        <v>87.022499999999994</v>
      </c>
      <c r="W586" s="21">
        <v>90.910200000000003</v>
      </c>
      <c r="X586" s="21">
        <v>96.262</v>
      </c>
      <c r="Y586" s="21">
        <v>103.75409999999999</v>
      </c>
      <c r="Z586" s="21">
        <v>113.4507</v>
      </c>
      <c r="AA586" s="21">
        <v>122.7021</v>
      </c>
      <c r="AB586" s="21">
        <v>134.49799999999999</v>
      </c>
      <c r="AC586" s="21">
        <v>146.57390000000001</v>
      </c>
      <c r="AD586" s="21">
        <v>158.34</v>
      </c>
      <c r="AE586" s="21">
        <v>170.61269999999999</v>
      </c>
      <c r="AF586" s="21">
        <v>184.19159999999999</v>
      </c>
      <c r="AG586" s="21">
        <v>197.20949999999999</v>
      </c>
      <c r="AH586" s="23">
        <v>25.806451612903224</v>
      </c>
      <c r="AI586" s="23">
        <v>31.512605042016805</v>
      </c>
      <c r="AJ586" s="23">
        <v>30.216647662485745</v>
      </c>
      <c r="AK586" s="23">
        <v>30.340214943567201</v>
      </c>
      <c r="AL586" s="23">
        <v>33.039647577092509</v>
      </c>
      <c r="AM586" s="23">
        <v>34.668721109399073</v>
      </c>
      <c r="AN586" s="23">
        <v>30.104712041884817</v>
      </c>
      <c r="AO586" s="23">
        <v>29.013539651837522</v>
      </c>
      <c r="AP586" s="23">
        <v>27.417027417027416</v>
      </c>
      <c r="AQ586" s="16">
        <v>29.11877394636015</v>
      </c>
      <c r="AR586" s="16">
        <v>28.30188679245283</v>
      </c>
      <c r="AS586" s="16">
        <v>28.255528255528251</v>
      </c>
      <c r="AT586" s="16">
        <v>28.10018326206475</v>
      </c>
      <c r="AU586" s="16">
        <v>28.971962616822434</v>
      </c>
      <c r="AV586" s="16">
        <v>28.250137136588044</v>
      </c>
      <c r="AW586" s="16">
        <v>29.578893962455606</v>
      </c>
      <c r="AY586" s="13">
        <v>0.67116775200000012</v>
      </c>
      <c r="AZ586" s="13">
        <v>0.30885970439999999</v>
      </c>
      <c r="BA586" s="13">
        <v>0.36877840740000001</v>
      </c>
    </row>
    <row r="587" spans="1:53" x14ac:dyDescent="0.2">
      <c r="A587" t="s">
        <v>562</v>
      </c>
      <c r="B587" s="16">
        <v>0.3</v>
      </c>
      <c r="C587" s="16">
        <v>0.65</v>
      </c>
      <c r="D587" s="16">
        <v>0.5</v>
      </c>
      <c r="E587" s="16">
        <v>0.5</v>
      </c>
      <c r="F587" s="16">
        <v>0.7</v>
      </c>
      <c r="G587" s="16">
        <v>0.6</v>
      </c>
      <c r="H587" s="16" t="s">
        <v>15</v>
      </c>
      <c r="I587" s="16">
        <v>0.45</v>
      </c>
      <c r="J587" s="16">
        <v>0.4</v>
      </c>
      <c r="K587" s="16">
        <v>0.45</v>
      </c>
      <c r="L587" s="16">
        <v>6.5</v>
      </c>
      <c r="M587" s="16">
        <v>5</v>
      </c>
      <c r="N587" s="16">
        <v>0.2</v>
      </c>
      <c r="O587" s="16">
        <v>0.4</v>
      </c>
      <c r="P587" s="16">
        <v>0.5</v>
      </c>
      <c r="Q587" s="16">
        <v>0.3</v>
      </c>
      <c r="R587" s="21">
        <v>4.5422000000000002</v>
      </c>
      <c r="S587" s="21">
        <v>4.5646000000000004</v>
      </c>
      <c r="T587" s="21">
        <v>4.5979000000000001</v>
      </c>
      <c r="U587" s="21">
        <v>4.9740000000000002</v>
      </c>
      <c r="V587" s="21">
        <v>5.3766999999999996</v>
      </c>
      <c r="W587" s="21">
        <v>5.0895999999999999</v>
      </c>
      <c r="X587" s="21">
        <v>4.8860000000000001</v>
      </c>
      <c r="Y587" s="21">
        <v>4.9896000000000003</v>
      </c>
      <c r="Z587" s="21">
        <v>4.9675000000000002</v>
      </c>
      <c r="AA587" s="21">
        <v>5.0263</v>
      </c>
      <c r="AB587" s="21">
        <v>5.2412000000000001</v>
      </c>
      <c r="AC587" s="21">
        <v>5.0163000000000002</v>
      </c>
      <c r="AD587" s="21">
        <v>5.0248999999999997</v>
      </c>
      <c r="AE587" s="21">
        <v>5.3289999999999997</v>
      </c>
      <c r="AF587" s="21">
        <v>5.4999000000000002</v>
      </c>
      <c r="AG587" s="21">
        <v>5.0170000000000003</v>
      </c>
      <c r="AH587" s="23">
        <v>53.956834532374096</v>
      </c>
      <c r="AI587" s="23">
        <v>118.74314943368651</v>
      </c>
      <c r="AJ587" s="23">
        <v>70.621468926553675</v>
      </c>
      <c r="AK587" s="23">
        <v>79.87220447284345</v>
      </c>
      <c r="AL587" s="23">
        <v>77.519379844961236</v>
      </c>
      <c r="AM587" s="23">
        <v>145.27845036319613</v>
      </c>
      <c r="AN587" s="23" t="s">
        <v>15</v>
      </c>
      <c r="AO587" s="23">
        <v>89.285714285714292</v>
      </c>
      <c r="AP587" s="23">
        <v>93.45794392523365</v>
      </c>
      <c r="AQ587" s="16">
        <v>81.818181818181813</v>
      </c>
      <c r="AR587" s="16">
        <v>764.70588235294122</v>
      </c>
      <c r="AS587" s="16">
        <v>1785.7142857142853</v>
      </c>
      <c r="AT587" s="16">
        <v>76.923076923076934</v>
      </c>
      <c r="AU587" s="16">
        <v>78.431372549019613</v>
      </c>
      <c r="AV587" s="16">
        <v>87.719298245614041</v>
      </c>
      <c r="AW587" s="16">
        <v>57.692307692307686</v>
      </c>
      <c r="AY587" s="13">
        <v>0.45669840700000003</v>
      </c>
      <c r="AZ587" s="13">
        <v>0.673010989</v>
      </c>
      <c r="BA587" s="13">
        <v>0.94634693600000008</v>
      </c>
    </row>
    <row r="588" spans="1:53" x14ac:dyDescent="0.2">
      <c r="A588" t="s">
        <v>563</v>
      </c>
      <c r="B588" s="16">
        <v>0.15</v>
      </c>
      <c r="C588" s="16">
        <v>0.5625</v>
      </c>
      <c r="D588" s="16">
        <v>0.5625</v>
      </c>
      <c r="E588" s="16">
        <v>0.1</v>
      </c>
      <c r="F588" s="16">
        <v>0.15</v>
      </c>
      <c r="G588" s="16">
        <v>0.25</v>
      </c>
      <c r="H588" s="16">
        <v>0.2</v>
      </c>
      <c r="I588" s="16">
        <v>0.2</v>
      </c>
      <c r="J588" s="16">
        <v>0.27</v>
      </c>
      <c r="K588" s="16">
        <v>0.2</v>
      </c>
      <c r="L588" s="16">
        <v>5.5E-2</v>
      </c>
      <c r="M588" s="16">
        <v>0.32</v>
      </c>
      <c r="N588" s="16">
        <v>0.3</v>
      </c>
      <c r="O588" s="16">
        <v>0.25</v>
      </c>
      <c r="P588" s="16">
        <v>0.21</v>
      </c>
      <c r="Q588" s="16">
        <v>0.23</v>
      </c>
      <c r="R588" s="21">
        <v>2.2212000000000001</v>
      </c>
      <c r="S588" s="21">
        <v>2.4018000000000002</v>
      </c>
      <c r="T588" s="21">
        <v>0.95199999999999996</v>
      </c>
      <c r="U588" s="21">
        <v>1.2062999999999999</v>
      </c>
      <c r="V588" s="21">
        <v>1.3731</v>
      </c>
      <c r="W588" s="21">
        <v>1.417</v>
      </c>
      <c r="X588" s="21">
        <v>1.7098</v>
      </c>
      <c r="Y588" s="21">
        <v>2.0638999999999998</v>
      </c>
      <c r="Z588" s="21">
        <v>2.3321999999999998</v>
      </c>
      <c r="AA588" s="21">
        <v>2.3651</v>
      </c>
      <c r="AB588" s="21">
        <v>2.6783000000000001</v>
      </c>
      <c r="AC588" s="21">
        <v>3.2536999999999998</v>
      </c>
      <c r="AD588" s="21">
        <v>3.4302999999999999</v>
      </c>
      <c r="AE588" s="21">
        <v>3.6776999999999997</v>
      </c>
      <c r="AF588" s="21">
        <v>3.9809999999999999</v>
      </c>
      <c r="AG588" s="21">
        <v>4.1940999999999997</v>
      </c>
      <c r="AH588" s="23">
        <v>37.239324726911619</v>
      </c>
      <c r="AI588" s="23">
        <v>170.14519056261344</v>
      </c>
      <c r="AJ588" s="23">
        <v>372.51655629139077</v>
      </c>
      <c r="AK588" s="23">
        <v>45.45454545454546</v>
      </c>
      <c r="AL588" s="23">
        <v>56.60377358490566</v>
      </c>
      <c r="AM588" s="23">
        <v>67.567567567567565</v>
      </c>
      <c r="AN588" s="23">
        <v>54.054054054054056</v>
      </c>
      <c r="AO588" s="23">
        <v>36.036036036036037</v>
      </c>
      <c r="AP588" s="23">
        <v>49.090909090909093</v>
      </c>
      <c r="AQ588" s="16">
        <v>52.631578947368418</v>
      </c>
      <c r="AR588" s="16">
        <v>11</v>
      </c>
      <c r="AS588" s="16">
        <v>51.612903225806448</v>
      </c>
      <c r="AT588" s="16">
        <v>65.217391304347814</v>
      </c>
      <c r="AU588" s="16">
        <v>49.019607843137251</v>
      </c>
      <c r="AV588" s="16">
        <v>47.727272727272727</v>
      </c>
      <c r="AW588" s="16">
        <v>54.761904761904766</v>
      </c>
      <c r="AY588" s="13">
        <v>0.32266715820000003</v>
      </c>
      <c r="AZ588" s="13">
        <v>0.59456470900000002</v>
      </c>
      <c r="BA588" s="13">
        <v>0.6138073770000001</v>
      </c>
    </row>
    <row r="589" spans="1:53" x14ac:dyDescent="0.2">
      <c r="A589" t="s">
        <v>564</v>
      </c>
      <c r="B589" s="16" t="s">
        <v>15</v>
      </c>
      <c r="C589" s="16" t="s">
        <v>15</v>
      </c>
      <c r="D589" s="16" t="s">
        <v>15</v>
      </c>
      <c r="E589" s="16" t="s">
        <v>15</v>
      </c>
      <c r="F589" s="16" t="s">
        <v>15</v>
      </c>
      <c r="G589" s="16" t="s">
        <v>15</v>
      </c>
      <c r="H589" s="16" t="s">
        <v>15</v>
      </c>
      <c r="I589" s="16" t="s">
        <v>15</v>
      </c>
      <c r="J589" s="16" t="s">
        <v>15</v>
      </c>
      <c r="K589" s="16" t="s">
        <v>15</v>
      </c>
      <c r="L589" s="16" t="s">
        <v>15</v>
      </c>
      <c r="M589" s="16" t="s">
        <v>15</v>
      </c>
      <c r="N589" s="16" t="s">
        <v>15</v>
      </c>
      <c r="O589" s="16" t="s">
        <v>15</v>
      </c>
      <c r="P589" s="16">
        <v>0.6</v>
      </c>
      <c r="Q589" s="16">
        <v>0.4</v>
      </c>
      <c r="R589" s="21" t="s">
        <v>15</v>
      </c>
      <c r="S589" s="21" t="s">
        <v>15</v>
      </c>
      <c r="T589" s="21" t="s">
        <v>15</v>
      </c>
      <c r="U589" s="21" t="s">
        <v>15</v>
      </c>
      <c r="V589" s="21" t="s">
        <v>15</v>
      </c>
      <c r="W589" s="21" t="s">
        <v>15</v>
      </c>
      <c r="X589" s="21" t="s">
        <v>15</v>
      </c>
      <c r="Y589" s="21" t="s">
        <v>15</v>
      </c>
      <c r="Z589" s="21" t="s">
        <v>15</v>
      </c>
      <c r="AA589" s="21" t="s">
        <v>15</v>
      </c>
      <c r="AB589" s="21" t="s">
        <v>15</v>
      </c>
      <c r="AC589" s="21" t="s">
        <v>15</v>
      </c>
      <c r="AD589" s="21">
        <v>464.93959999999998</v>
      </c>
      <c r="AE589" s="21">
        <v>4.649</v>
      </c>
      <c r="AF589" s="21">
        <v>6.5517000000000003</v>
      </c>
      <c r="AG589" s="21">
        <v>6.3817000000000004</v>
      </c>
      <c r="AH589" s="23" t="s">
        <v>15</v>
      </c>
      <c r="AI589" s="23" t="s">
        <v>15</v>
      </c>
      <c r="AJ589" s="23" t="s">
        <v>15</v>
      </c>
      <c r="AK589" s="23" t="s">
        <v>15</v>
      </c>
      <c r="AL589" s="23" t="s">
        <v>15</v>
      </c>
      <c r="AM589" s="23" t="s">
        <v>15</v>
      </c>
      <c r="AN589" s="23" t="s">
        <v>15</v>
      </c>
      <c r="AO589" s="23" t="s">
        <v>15</v>
      </c>
      <c r="AP589" s="23" t="s">
        <v>15</v>
      </c>
      <c r="AQ589" s="16" t="s">
        <v>15</v>
      </c>
      <c r="AR589" s="16" t="s">
        <v>15</v>
      </c>
      <c r="AS589" s="16" t="s">
        <v>15</v>
      </c>
      <c r="AT589" s="16" t="s">
        <v>15</v>
      </c>
      <c r="AU589" s="16" t="s">
        <v>15</v>
      </c>
      <c r="AV589" s="16">
        <v>57.692307692307686</v>
      </c>
      <c r="AW589" s="16">
        <v>90.909090909090921</v>
      </c>
      <c r="AY589" s="13">
        <v>0.77768629500000008</v>
      </c>
      <c r="AZ589" s="13">
        <v>1.0649283600000001</v>
      </c>
      <c r="BA589" s="13">
        <v>1.10310295</v>
      </c>
    </row>
    <row r="590" spans="1:53" x14ac:dyDescent="0.2">
      <c r="A590" t="s">
        <v>565</v>
      </c>
      <c r="B590" s="16" t="s">
        <v>15</v>
      </c>
      <c r="C590" s="16" t="s">
        <v>15</v>
      </c>
      <c r="D590" s="16" t="s">
        <v>15</v>
      </c>
      <c r="E590" s="16" t="s">
        <v>15</v>
      </c>
      <c r="F590" s="16" t="s">
        <v>15</v>
      </c>
      <c r="G590" s="16" t="s">
        <v>15</v>
      </c>
      <c r="H590" s="16" t="s">
        <v>15</v>
      </c>
      <c r="I590" s="16" t="s">
        <v>15</v>
      </c>
      <c r="J590" s="16" t="s">
        <v>15</v>
      </c>
      <c r="K590" s="16" t="s">
        <v>15</v>
      </c>
      <c r="L590" s="16" t="s">
        <v>15</v>
      </c>
      <c r="M590" s="16" t="s">
        <v>15</v>
      </c>
      <c r="N590" s="16" t="s">
        <v>15</v>
      </c>
      <c r="O590" s="16" t="s">
        <v>15</v>
      </c>
      <c r="P590" s="16">
        <v>0.03</v>
      </c>
      <c r="Q590" s="16">
        <v>5.6300000000000003E-2</v>
      </c>
      <c r="R590" s="21" t="s">
        <v>15</v>
      </c>
      <c r="S590" s="21" t="s">
        <v>15</v>
      </c>
      <c r="T590" s="21" t="s">
        <v>15</v>
      </c>
      <c r="U590" s="21" t="s">
        <v>15</v>
      </c>
      <c r="V590" s="21" t="s">
        <v>15</v>
      </c>
      <c r="W590" s="21" t="s">
        <v>15</v>
      </c>
      <c r="X590" s="21" t="s">
        <v>15</v>
      </c>
      <c r="Y590" s="21" t="s">
        <v>15</v>
      </c>
      <c r="Z590" s="21" t="s">
        <v>15</v>
      </c>
      <c r="AA590" s="21" t="s">
        <v>15</v>
      </c>
      <c r="AB590" s="21" t="s">
        <v>15</v>
      </c>
      <c r="AC590" s="21" t="s">
        <v>15</v>
      </c>
      <c r="AD590" s="21">
        <v>4.3063000000000002</v>
      </c>
      <c r="AE590" s="21">
        <v>4.4157000000000002</v>
      </c>
      <c r="AF590" s="21">
        <v>4.9245999999999999</v>
      </c>
      <c r="AG590" s="21">
        <v>5.4115000000000002</v>
      </c>
      <c r="AH590" s="23" t="s">
        <v>15</v>
      </c>
      <c r="AI590" s="23" t="s">
        <v>15</v>
      </c>
      <c r="AJ590" s="23" t="s">
        <v>15</v>
      </c>
      <c r="AK590" s="23" t="s">
        <v>15</v>
      </c>
      <c r="AL590" s="23" t="s">
        <v>15</v>
      </c>
      <c r="AM590" s="23" t="s">
        <v>15</v>
      </c>
      <c r="AN590" s="23" t="s">
        <v>15</v>
      </c>
      <c r="AO590" s="23" t="s">
        <v>15</v>
      </c>
      <c r="AP590" s="23" t="s">
        <v>15</v>
      </c>
      <c r="AQ590" s="16" t="s">
        <v>15</v>
      </c>
      <c r="AR590" s="16" t="s">
        <v>15</v>
      </c>
      <c r="AS590" s="16" t="s">
        <v>15</v>
      </c>
      <c r="AT590" s="16" t="s">
        <v>15</v>
      </c>
      <c r="AU590" s="16" t="s">
        <v>15</v>
      </c>
      <c r="AV590" s="16">
        <v>6</v>
      </c>
      <c r="AW590" s="16">
        <v>10.826923076923077</v>
      </c>
      <c r="AY590" s="13">
        <v>1.1061166099999999</v>
      </c>
      <c r="AZ590" s="13">
        <v>1.2412194300000001</v>
      </c>
      <c r="BA590" s="13">
        <v>1.25429046</v>
      </c>
    </row>
    <row r="591" spans="1:53" x14ac:dyDescent="0.2">
      <c r="A591" t="s">
        <v>566</v>
      </c>
      <c r="B591" s="16">
        <v>0.7</v>
      </c>
      <c r="C591" s="16">
        <v>0.8</v>
      </c>
      <c r="D591" s="16">
        <v>0.8</v>
      </c>
      <c r="E591" s="16">
        <v>0.85</v>
      </c>
      <c r="F591" s="16">
        <v>0.75</v>
      </c>
      <c r="G591" s="16">
        <v>0.5</v>
      </c>
      <c r="H591" s="16">
        <v>0.3</v>
      </c>
      <c r="I591" s="16">
        <v>0.25</v>
      </c>
      <c r="J591" s="16">
        <v>0.35</v>
      </c>
      <c r="K591" s="16">
        <v>0.4</v>
      </c>
      <c r="L591" s="16">
        <v>0.55000000000000004</v>
      </c>
      <c r="M591" s="16">
        <v>0.5</v>
      </c>
      <c r="N591" s="16">
        <v>0.55000000000000004</v>
      </c>
      <c r="O591" s="16">
        <v>0.6</v>
      </c>
      <c r="P591" s="16">
        <v>1.7</v>
      </c>
      <c r="Q591" s="16">
        <v>1.7</v>
      </c>
      <c r="R591" s="21">
        <v>9.9337</v>
      </c>
      <c r="S591" s="21">
        <v>12.629300000000001</v>
      </c>
      <c r="T591" s="21">
        <v>15.182700000000001</v>
      </c>
      <c r="U591" s="21">
        <v>17.4619</v>
      </c>
      <c r="V591" s="21">
        <v>18.599299999999999</v>
      </c>
      <c r="W591" s="21">
        <v>18.822600000000001</v>
      </c>
      <c r="X591" s="21">
        <v>18.878399999999999</v>
      </c>
      <c r="Y591" s="21">
        <v>18.907599999999999</v>
      </c>
      <c r="Z591" s="21">
        <v>19.062200000000001</v>
      </c>
      <c r="AA591" s="21">
        <v>18.618099999999998</v>
      </c>
      <c r="AB591" s="21">
        <v>19.271699999999999</v>
      </c>
      <c r="AC591" s="21">
        <v>18.851500000000001</v>
      </c>
      <c r="AD591" s="21">
        <v>19.424499999999998</v>
      </c>
      <c r="AE591" s="21">
        <v>19.507899999999999</v>
      </c>
      <c r="AF591" s="21">
        <v>20.729399999999998</v>
      </c>
      <c r="AG591" s="21">
        <v>21.389600000000002</v>
      </c>
      <c r="AH591" s="23">
        <v>22.885539608330337</v>
      </c>
      <c r="AI591" s="23">
        <v>25.078369905956116</v>
      </c>
      <c r="AJ591" s="23">
        <v>26.094331006588824</v>
      </c>
      <c r="AK591" s="23">
        <v>27.687296416938111</v>
      </c>
      <c r="AL591" s="23">
        <v>38.071065989847718</v>
      </c>
      <c r="AM591" s="23">
        <v>51.020408163265309</v>
      </c>
      <c r="AN591" s="23">
        <v>57.692307692307686</v>
      </c>
      <c r="AO591" s="23">
        <v>65.789473684210535</v>
      </c>
      <c r="AP591" s="23">
        <v>87.499999999999986</v>
      </c>
      <c r="AQ591" s="16">
        <v>74.074074074074076</v>
      </c>
      <c r="AR591" s="16">
        <v>79.710144927536248</v>
      </c>
      <c r="AS591" s="16">
        <v>113.63636363636364</v>
      </c>
      <c r="AT591" s="16">
        <v>62.5</v>
      </c>
      <c r="AU591" s="16">
        <v>72.289156626506028</v>
      </c>
      <c r="AV591" s="16">
        <v>59.859154929577464</v>
      </c>
      <c r="AW591" s="16">
        <v>141.66666666666669</v>
      </c>
      <c r="AY591" s="13">
        <v>0.44678790100000004</v>
      </c>
      <c r="AZ591" s="13">
        <v>0.60529556300000009</v>
      </c>
      <c r="BA591" s="13">
        <v>0.51819402199999998</v>
      </c>
    </row>
    <row r="592" spans="1:53" x14ac:dyDescent="0.2">
      <c r="A592" t="s">
        <v>567</v>
      </c>
      <c r="B592" s="16" t="s">
        <v>15</v>
      </c>
      <c r="C592" s="16" t="s">
        <v>15</v>
      </c>
      <c r="D592" s="16" t="s">
        <v>15</v>
      </c>
      <c r="E592" s="16" t="s">
        <v>15</v>
      </c>
      <c r="F592" s="16">
        <v>3.5000000000000003E-2</v>
      </c>
      <c r="G592" s="16" t="s">
        <v>15</v>
      </c>
      <c r="H592" s="16" t="s">
        <v>15</v>
      </c>
      <c r="I592" s="16">
        <v>0.01</v>
      </c>
      <c r="J592" s="16">
        <v>1.4999999999999999E-2</v>
      </c>
      <c r="K592" s="16">
        <v>1.4999999999999999E-2</v>
      </c>
      <c r="L592" s="16">
        <v>0.01</v>
      </c>
      <c r="M592" s="16">
        <v>1.4999999999999999E-2</v>
      </c>
      <c r="N592" s="16">
        <v>0.02</v>
      </c>
      <c r="O592" s="16">
        <v>0.02</v>
      </c>
      <c r="P592" s="16">
        <v>0.02</v>
      </c>
      <c r="Q592" s="16">
        <v>0.02</v>
      </c>
      <c r="R592" s="21">
        <v>2.4802</v>
      </c>
      <c r="S592" s="21">
        <v>4.5389999999999997</v>
      </c>
      <c r="T592" s="21">
        <v>4.4641999999999999</v>
      </c>
      <c r="U592" s="21">
        <v>4.5598000000000001</v>
      </c>
      <c r="V592" s="21">
        <v>2.4340999999999999</v>
      </c>
      <c r="W592" s="21">
        <v>2.8875000000000002</v>
      </c>
      <c r="X592" s="21">
        <v>2.5301999999999998</v>
      </c>
      <c r="Y592" s="21">
        <v>2.6684000000000001</v>
      </c>
      <c r="Z592" s="21">
        <v>2.6913</v>
      </c>
      <c r="AA592" s="21">
        <v>3.0394000000000001</v>
      </c>
      <c r="AB592" s="21">
        <v>2.9550000000000001</v>
      </c>
      <c r="AC592" s="21">
        <v>2.8871000000000002</v>
      </c>
      <c r="AD592" s="21">
        <v>2.8931</v>
      </c>
      <c r="AE592" s="21">
        <v>2.8024</v>
      </c>
      <c r="AF592" s="21">
        <v>1.8531</v>
      </c>
      <c r="AG592" s="21">
        <v>2.2477</v>
      </c>
      <c r="AH592" s="23" t="s">
        <v>15</v>
      </c>
      <c r="AI592" s="23" t="s">
        <v>15</v>
      </c>
      <c r="AJ592" s="23" t="s">
        <v>15</v>
      </c>
      <c r="AK592" s="23" t="s">
        <v>15</v>
      </c>
      <c r="AL592" s="23">
        <v>15.418502202643172</v>
      </c>
      <c r="AM592" s="23" t="s">
        <v>15</v>
      </c>
      <c r="AN592" s="23" t="s">
        <v>15</v>
      </c>
      <c r="AO592" s="23">
        <v>4.1841004184100425</v>
      </c>
      <c r="AP592" s="23">
        <v>13.157894736842104</v>
      </c>
      <c r="AQ592" s="16">
        <v>3.0737704918032787</v>
      </c>
      <c r="AR592" s="16">
        <v>71.428571428571431</v>
      </c>
      <c r="AS592" s="16">
        <v>50</v>
      </c>
      <c r="AT592" s="16">
        <v>28.571428571428569</v>
      </c>
      <c r="AU592" s="16">
        <v>-31.746031746031743</v>
      </c>
      <c r="AV592" s="16">
        <v>76.923076923076934</v>
      </c>
      <c r="AW592" s="16">
        <v>-31.746031746031743</v>
      </c>
      <c r="AY592" s="13">
        <v>0.8081085830000001</v>
      </c>
      <c r="AZ592" s="13">
        <v>0.91178324399999999</v>
      </c>
      <c r="BA592" s="13">
        <v>1.1879283</v>
      </c>
    </row>
    <row r="593" spans="1:53" x14ac:dyDescent="0.2">
      <c r="A593" t="s">
        <v>715</v>
      </c>
      <c r="B593" s="16" t="s">
        <v>15</v>
      </c>
      <c r="C593" s="16" t="s">
        <v>15</v>
      </c>
      <c r="D593" s="16" t="s">
        <v>15</v>
      </c>
      <c r="E593" s="16" t="s">
        <v>15</v>
      </c>
      <c r="F593" s="16" t="s">
        <v>15</v>
      </c>
      <c r="G593" s="16" t="s">
        <v>15</v>
      </c>
      <c r="H593" s="16" t="s">
        <v>15</v>
      </c>
      <c r="I593" s="16" t="s">
        <v>15</v>
      </c>
      <c r="J593" s="16" t="s">
        <v>15</v>
      </c>
      <c r="K593" s="16" t="s">
        <v>15</v>
      </c>
      <c r="L593" s="16" t="s">
        <v>15</v>
      </c>
      <c r="M593" s="16" t="s">
        <v>15</v>
      </c>
      <c r="N593" s="16" t="s">
        <v>15</v>
      </c>
      <c r="O593" s="16" t="s">
        <v>15</v>
      </c>
      <c r="P593" s="16" t="s">
        <v>15</v>
      </c>
      <c r="Q593" s="16" t="s">
        <v>15</v>
      </c>
      <c r="R593" s="21" t="s">
        <v>15</v>
      </c>
      <c r="S593" s="21" t="s">
        <v>15</v>
      </c>
      <c r="T593" s="21" t="s">
        <v>15</v>
      </c>
      <c r="U593" s="21" t="s">
        <v>15</v>
      </c>
      <c r="V593" s="21" t="s">
        <v>15</v>
      </c>
      <c r="W593" s="21" t="s">
        <v>15</v>
      </c>
      <c r="X593" s="21" t="s">
        <v>15</v>
      </c>
      <c r="Y593" s="21" t="s">
        <v>15</v>
      </c>
      <c r="Z593" s="21" t="s">
        <v>15</v>
      </c>
      <c r="AA593" s="21" t="s">
        <v>15</v>
      </c>
      <c r="AB593" s="21" t="s">
        <v>15</v>
      </c>
      <c r="AC593" s="21" t="s">
        <v>15</v>
      </c>
      <c r="AD593" s="21" t="s">
        <v>15</v>
      </c>
      <c r="AE593" s="21" t="s">
        <v>15</v>
      </c>
      <c r="AF593" s="21" t="s">
        <v>15</v>
      </c>
      <c r="AG593" s="21">
        <v>2.8826000000000001</v>
      </c>
      <c r="AH593" s="23" t="s">
        <v>15</v>
      </c>
      <c r="AI593" s="23" t="s">
        <v>15</v>
      </c>
      <c r="AJ593" s="23" t="s">
        <v>15</v>
      </c>
      <c r="AK593" s="23" t="s">
        <v>15</v>
      </c>
      <c r="AL593" s="23" t="s">
        <v>15</v>
      </c>
      <c r="AM593" s="23" t="s">
        <v>15</v>
      </c>
      <c r="AN593" s="23" t="s">
        <v>15</v>
      </c>
      <c r="AO593" s="23" t="s">
        <v>15</v>
      </c>
      <c r="AP593" s="23" t="s">
        <v>15</v>
      </c>
      <c r="AQ593" s="16" t="s">
        <v>15</v>
      </c>
      <c r="AR593" s="16" t="s">
        <v>15</v>
      </c>
      <c r="AS593" s="16" t="s">
        <v>15</v>
      </c>
      <c r="AT593" s="16" t="s">
        <v>15</v>
      </c>
      <c r="AU593" s="16" t="s">
        <v>15</v>
      </c>
      <c r="AV593" s="16" t="s">
        <v>15</v>
      </c>
      <c r="AW593" s="16" t="s">
        <v>15</v>
      </c>
      <c r="AY593" s="13">
        <v>0.88062422399999996</v>
      </c>
      <c r="AZ593" s="13">
        <v>0.91477780900000005</v>
      </c>
      <c r="BA593" s="13">
        <v>0.91477780900000005</v>
      </c>
    </row>
    <row r="594" spans="1:53" x14ac:dyDescent="0.2">
      <c r="A594" t="s">
        <v>568</v>
      </c>
      <c r="B594" s="16" t="s">
        <v>15</v>
      </c>
      <c r="C594" s="16" t="s">
        <v>15</v>
      </c>
      <c r="D594" s="16" t="s">
        <v>15</v>
      </c>
      <c r="E594" s="16" t="s">
        <v>15</v>
      </c>
      <c r="F594" s="16" t="s">
        <v>15</v>
      </c>
      <c r="G594" s="16" t="s">
        <v>15</v>
      </c>
      <c r="H594" s="16" t="s">
        <v>15</v>
      </c>
      <c r="I594" s="16" t="s">
        <v>15</v>
      </c>
      <c r="J594" s="16" t="s">
        <v>15</v>
      </c>
      <c r="K594" s="16">
        <v>7.7100000000000002E-2</v>
      </c>
      <c r="L594" s="16" t="s">
        <v>15</v>
      </c>
      <c r="M594" s="16" t="s">
        <v>15</v>
      </c>
      <c r="N594" s="16" t="s">
        <v>15</v>
      </c>
      <c r="O594" s="16" t="s">
        <v>15</v>
      </c>
      <c r="P594" s="16">
        <v>1.15E-2</v>
      </c>
      <c r="Q594" s="16">
        <v>0.05</v>
      </c>
      <c r="R594" s="21" t="s">
        <v>15</v>
      </c>
      <c r="S594" s="21" t="s">
        <v>15</v>
      </c>
      <c r="T594" s="21" t="s">
        <v>15</v>
      </c>
      <c r="U594" s="21" t="s">
        <v>15</v>
      </c>
      <c r="V594" s="21" t="s">
        <v>15</v>
      </c>
      <c r="W594" s="21" t="s">
        <v>15</v>
      </c>
      <c r="X594" s="21">
        <v>1.3442000000000001</v>
      </c>
      <c r="Y594" s="21">
        <v>1.4971999999999999</v>
      </c>
      <c r="Z594" s="21">
        <v>1.6494</v>
      </c>
      <c r="AA594" s="21">
        <v>1.7393999999999998</v>
      </c>
      <c r="AB594" s="21">
        <v>1.2298</v>
      </c>
      <c r="AC594" s="21">
        <v>0.79859999999999998</v>
      </c>
      <c r="AD594" s="21">
        <v>1.161</v>
      </c>
      <c r="AE594" s="21">
        <v>1.9563999999999999</v>
      </c>
      <c r="AF594" s="21">
        <v>2.1743999999999999</v>
      </c>
      <c r="AG594" s="21">
        <v>2.4771999999999998</v>
      </c>
      <c r="AH594" s="23" t="s">
        <v>15</v>
      </c>
      <c r="AI594" s="23" t="s">
        <v>15</v>
      </c>
      <c r="AJ594" s="23" t="s">
        <v>15</v>
      </c>
      <c r="AK594" s="23" t="s">
        <v>15</v>
      </c>
      <c r="AL594" s="23" t="s">
        <v>15</v>
      </c>
      <c r="AM594" s="23" t="s">
        <v>15</v>
      </c>
      <c r="AN594" s="23" t="s">
        <v>15</v>
      </c>
      <c r="AO594" s="23" t="s">
        <v>15</v>
      </c>
      <c r="AP594" s="23" t="s">
        <v>15</v>
      </c>
      <c r="AQ594" s="16">
        <v>66.637856525496971</v>
      </c>
      <c r="AR594" s="16" t="s">
        <v>15</v>
      </c>
      <c r="AS594" s="16" t="s">
        <v>15</v>
      </c>
      <c r="AT594" s="16" t="s">
        <v>15</v>
      </c>
      <c r="AU594" s="16" t="s">
        <v>15</v>
      </c>
      <c r="AV594" s="16">
        <v>5.4761904761904763</v>
      </c>
      <c r="AW594" s="16">
        <v>16.12903225806452</v>
      </c>
      <c r="AY594" s="13">
        <v>0.96813580500000018</v>
      </c>
      <c r="AZ594" s="13">
        <v>1.45851182</v>
      </c>
      <c r="BA594" s="13">
        <v>1.2193848</v>
      </c>
    </row>
    <row r="595" spans="1:53" x14ac:dyDescent="0.2">
      <c r="A595" t="s">
        <v>569</v>
      </c>
      <c r="B595" s="16" t="s">
        <v>15</v>
      </c>
      <c r="C595" s="16" t="s">
        <v>15</v>
      </c>
      <c r="D595" s="16" t="s">
        <v>15</v>
      </c>
      <c r="E595" s="16" t="s">
        <v>15</v>
      </c>
      <c r="F595" s="16" t="s">
        <v>15</v>
      </c>
      <c r="G595" s="16" t="s">
        <v>15</v>
      </c>
      <c r="H595" s="16" t="s">
        <v>15</v>
      </c>
      <c r="I595" s="16" t="s">
        <v>15</v>
      </c>
      <c r="J595" s="16" t="s">
        <v>15</v>
      </c>
      <c r="K595" s="16" t="s">
        <v>15</v>
      </c>
      <c r="L595" s="16" t="s">
        <v>15</v>
      </c>
      <c r="M595" s="16" t="s">
        <v>15</v>
      </c>
      <c r="N595" s="16">
        <v>0.4</v>
      </c>
      <c r="O595" s="16">
        <v>0.3</v>
      </c>
      <c r="P595" s="16">
        <v>0.3</v>
      </c>
      <c r="Q595" s="16">
        <v>0.34</v>
      </c>
      <c r="R595" s="21">
        <v>8.9442000000000004</v>
      </c>
      <c r="S595" s="21">
        <v>16.409800000000001</v>
      </c>
      <c r="T595" s="21">
        <v>16.3537</v>
      </c>
      <c r="U595" s="21">
        <v>16.787099999999999</v>
      </c>
      <c r="V595" s="21">
        <v>16.726700000000001</v>
      </c>
      <c r="W595" s="21">
        <v>18.208200000000001</v>
      </c>
      <c r="X595" s="21">
        <v>17.8796</v>
      </c>
      <c r="Y595" s="21">
        <v>18.454599999999999</v>
      </c>
      <c r="Z595" s="21">
        <v>19.2424</v>
      </c>
      <c r="AA595" s="21">
        <v>18.598700000000001</v>
      </c>
      <c r="AB595" s="21">
        <v>18.3917</v>
      </c>
      <c r="AC595" s="21">
        <v>21.055399999999999</v>
      </c>
      <c r="AD595" s="21">
        <v>21.445599999999999</v>
      </c>
      <c r="AE595" s="21">
        <v>21.4071</v>
      </c>
      <c r="AF595" s="21">
        <v>21.423100000000002</v>
      </c>
      <c r="AG595" s="21">
        <v>21.568899999999999</v>
      </c>
      <c r="AH595" s="23" t="s">
        <v>15</v>
      </c>
      <c r="AI595" s="23" t="s">
        <v>15</v>
      </c>
      <c r="AJ595" s="23" t="s">
        <v>15</v>
      </c>
      <c r="AK595" s="23" t="s">
        <v>15</v>
      </c>
      <c r="AL595" s="23" t="s">
        <v>15</v>
      </c>
      <c r="AM595" s="23" t="s">
        <v>15</v>
      </c>
      <c r="AN595" s="23" t="s">
        <v>15</v>
      </c>
      <c r="AO595" s="23" t="s">
        <v>15</v>
      </c>
      <c r="AP595" s="23" t="s">
        <v>15</v>
      </c>
      <c r="AQ595" s="16" t="s">
        <v>15</v>
      </c>
      <c r="AR595" s="16" t="s">
        <v>15</v>
      </c>
      <c r="AS595" s="16" t="s">
        <v>15</v>
      </c>
      <c r="AT595" s="16">
        <v>54.794520547945211</v>
      </c>
      <c r="AU595" s="16">
        <v>78.94736842105263</v>
      </c>
      <c r="AV595" s="16">
        <v>93.75</v>
      </c>
      <c r="AW595" s="16">
        <v>75.555555555555557</v>
      </c>
      <c r="AY595" s="13">
        <v>0.80395578899999998</v>
      </c>
      <c r="AZ595" s="13">
        <v>0.65922667700000004</v>
      </c>
      <c r="BA595" s="13">
        <v>0.95493003800000009</v>
      </c>
    </row>
    <row r="596" spans="1:53" x14ac:dyDescent="0.2">
      <c r="A596" t="s">
        <v>570</v>
      </c>
      <c r="B596" s="16">
        <v>0.8</v>
      </c>
      <c r="C596" s="16">
        <v>0.9</v>
      </c>
      <c r="D596" s="16">
        <v>1.1000000000000001</v>
      </c>
      <c r="E596" s="16">
        <v>1.2</v>
      </c>
      <c r="F596" s="16">
        <v>1.1000000000000001</v>
      </c>
      <c r="G596" s="16">
        <v>1.6</v>
      </c>
      <c r="H596" s="16">
        <v>1.3</v>
      </c>
      <c r="I596" s="16">
        <v>1</v>
      </c>
      <c r="J596" s="16">
        <v>1.75</v>
      </c>
      <c r="K596" s="16">
        <v>1.75</v>
      </c>
      <c r="L596" s="16">
        <v>1.17</v>
      </c>
      <c r="M596" s="16">
        <v>0.2</v>
      </c>
      <c r="N596" s="16">
        <v>0.05</v>
      </c>
      <c r="O596" s="16">
        <v>0.7</v>
      </c>
      <c r="P596" s="16">
        <v>0.7</v>
      </c>
      <c r="Q596" s="16">
        <v>1.1499999999999999</v>
      </c>
      <c r="R596" s="21">
        <v>30.095400000000001</v>
      </c>
      <c r="S596" s="21">
        <v>34.669800000000002</v>
      </c>
      <c r="T596" s="21">
        <v>40.746099999999998</v>
      </c>
      <c r="U596" s="21">
        <v>47.492199999999997</v>
      </c>
      <c r="V596" s="21">
        <v>54.886499999999998</v>
      </c>
      <c r="W596" s="21">
        <v>67.678100000000001</v>
      </c>
      <c r="X596" s="21">
        <v>73.794399999999996</v>
      </c>
      <c r="Y596" s="21">
        <v>75.999399999999994</v>
      </c>
      <c r="Z596" s="21">
        <v>89.635000000000005</v>
      </c>
      <c r="AA596" s="21">
        <v>100.65649999999999</v>
      </c>
      <c r="AB596" s="21">
        <v>99.376800000000003</v>
      </c>
      <c r="AC596" s="21">
        <v>95.247</v>
      </c>
      <c r="AD596" s="21">
        <v>86.015900000000002</v>
      </c>
      <c r="AE596" s="21">
        <v>94.518299999999996</v>
      </c>
      <c r="AF596" s="21">
        <v>106.0485</v>
      </c>
      <c r="AG596" s="21">
        <v>115.02809999999999</v>
      </c>
      <c r="AH596" s="23">
        <v>19.550342130987293</v>
      </c>
      <c r="AI596" s="23">
        <v>18.529956763434217</v>
      </c>
      <c r="AJ596" s="23">
        <v>17.648852022398</v>
      </c>
      <c r="AK596" s="23">
        <v>15.795708832433855</v>
      </c>
      <c r="AL596" s="23">
        <v>16.152716593245227</v>
      </c>
      <c r="AM596" s="23">
        <v>12.955465587044534</v>
      </c>
      <c r="AN596" s="23">
        <v>11.732851985559567</v>
      </c>
      <c r="AO596" s="23">
        <v>43.668122270742359</v>
      </c>
      <c r="AP596" s="23">
        <v>11.597084161696488</v>
      </c>
      <c r="AQ596" s="16">
        <v>136.71875</v>
      </c>
      <c r="AR596" s="16">
        <v>316.2162162162162</v>
      </c>
      <c r="AS596" s="16">
        <v>-4.166666666666667</v>
      </c>
      <c r="AT596" s="16">
        <v>-0.77881619937694713</v>
      </c>
      <c r="AU596" s="16">
        <v>10.189228529839884</v>
      </c>
      <c r="AV596" s="16">
        <v>6.0711188204683433</v>
      </c>
      <c r="AW596" s="16">
        <v>10.900473933649288</v>
      </c>
      <c r="AY596" s="13">
        <v>0.75112340799999999</v>
      </c>
      <c r="AZ596" s="13">
        <v>0.81587736700000002</v>
      </c>
      <c r="BA596" s="13">
        <v>0.742944249</v>
      </c>
    </row>
    <row r="597" spans="1:53" x14ac:dyDescent="0.2">
      <c r="A597" t="s">
        <v>571</v>
      </c>
      <c r="B597" s="16" t="s">
        <v>15</v>
      </c>
      <c r="C597" s="16" t="s">
        <v>15</v>
      </c>
      <c r="D597" s="16" t="s">
        <v>15</v>
      </c>
      <c r="E597" s="16">
        <v>3.7000000000000002E-3</v>
      </c>
      <c r="F597" s="16">
        <v>3.7000000000000002E-3</v>
      </c>
      <c r="G597" s="16">
        <v>1.1999999999999999E-3</v>
      </c>
      <c r="H597" s="16">
        <v>1.1999999999999999E-3</v>
      </c>
      <c r="I597" s="16" t="s">
        <v>15</v>
      </c>
      <c r="J597" s="16">
        <v>9.1999999999999998E-3</v>
      </c>
      <c r="K597" s="16">
        <v>7.4000000000000003E-3</v>
      </c>
      <c r="L597" s="16">
        <v>3.0999999999999999E-3</v>
      </c>
      <c r="M597" s="16">
        <v>7.4000000000000003E-3</v>
      </c>
      <c r="N597" s="16">
        <v>5.1000000000000004E-3</v>
      </c>
      <c r="O597" s="16">
        <v>7.4000000000000003E-3</v>
      </c>
      <c r="P597" s="16">
        <v>3.3E-3</v>
      </c>
      <c r="Q597" s="16" t="s">
        <v>15</v>
      </c>
      <c r="R597" s="21">
        <v>7.4899999999999994E-2</v>
      </c>
      <c r="S597" s="21">
        <v>9.0899999999999995E-2</v>
      </c>
      <c r="T597" s="21">
        <v>5.7799999999999997E-2</v>
      </c>
      <c r="U597" s="21">
        <v>6.7299999999999999E-2</v>
      </c>
      <c r="V597" s="21">
        <v>7.8799999999999995E-2</v>
      </c>
      <c r="W597" s="21">
        <v>0.1115</v>
      </c>
      <c r="X597" s="21">
        <v>0.1336</v>
      </c>
      <c r="Y597" s="21">
        <v>9.2299999999999993E-2</v>
      </c>
      <c r="Z597" s="21">
        <v>0.1237</v>
      </c>
      <c r="AA597" s="21">
        <v>0.14130000000000001</v>
      </c>
      <c r="AB597" s="21">
        <v>0.1782</v>
      </c>
      <c r="AC597" s="21">
        <v>0.21010000000000001</v>
      </c>
      <c r="AD597" s="21">
        <v>0.2492</v>
      </c>
      <c r="AE597" s="21">
        <v>0.40029999999999999</v>
      </c>
      <c r="AF597" s="21">
        <v>0.44009999999999999</v>
      </c>
      <c r="AG597" s="21">
        <v>0.4516</v>
      </c>
      <c r="AH597" s="23" t="s">
        <v>15</v>
      </c>
      <c r="AI597" s="23" t="s">
        <v>15</v>
      </c>
      <c r="AJ597" s="23" t="s">
        <v>15</v>
      </c>
      <c r="AK597" s="23">
        <v>35.238095238095234</v>
      </c>
      <c r="AL597" s="23">
        <v>22.699386503067487</v>
      </c>
      <c r="AM597" s="23">
        <v>5.8252427184466011</v>
      </c>
      <c r="AN597" s="23">
        <v>5.1282051282051277</v>
      </c>
      <c r="AO597" s="23" t="s">
        <v>15</v>
      </c>
      <c r="AP597" s="23">
        <v>27.218934911242602</v>
      </c>
      <c r="AQ597" s="16">
        <v>26.714801444043324</v>
      </c>
      <c r="AR597" s="16">
        <v>7.4162679425837315</v>
      </c>
      <c r="AS597" s="16">
        <v>33.333333333333329</v>
      </c>
      <c r="AT597" s="16">
        <v>13.246753246753249</v>
      </c>
      <c r="AU597" s="16">
        <v>14.258188824662813</v>
      </c>
      <c r="AV597" s="16">
        <v>6.947368421052631</v>
      </c>
      <c r="AW597" s="16" t="s">
        <v>15</v>
      </c>
      <c r="AY597" s="13">
        <v>0.89490554200000005</v>
      </c>
      <c r="AZ597" s="13">
        <v>1.4037239100000001</v>
      </c>
      <c r="BA597" s="13">
        <v>1.2020519000000001</v>
      </c>
    </row>
    <row r="598" spans="1:53" x14ac:dyDescent="0.2">
      <c r="A598" t="s">
        <v>572</v>
      </c>
      <c r="B598" s="16" t="s">
        <v>15</v>
      </c>
      <c r="C598" s="16" t="s">
        <v>15</v>
      </c>
      <c r="D598" s="16" t="s">
        <v>15</v>
      </c>
      <c r="E598" s="16" t="s">
        <v>15</v>
      </c>
      <c r="F598" s="16" t="s">
        <v>15</v>
      </c>
      <c r="G598" s="16" t="s">
        <v>15</v>
      </c>
      <c r="H598" s="16" t="s">
        <v>15</v>
      </c>
      <c r="I598" s="16" t="s">
        <v>15</v>
      </c>
      <c r="J598" s="16" t="s">
        <v>15</v>
      </c>
      <c r="K598" s="16" t="s">
        <v>15</v>
      </c>
      <c r="L598" s="16" t="s">
        <v>15</v>
      </c>
      <c r="M598" s="16" t="s">
        <v>15</v>
      </c>
      <c r="N598" s="16" t="s">
        <v>15</v>
      </c>
      <c r="O598" s="16" t="s">
        <v>15</v>
      </c>
      <c r="P598" s="16" t="s">
        <v>15</v>
      </c>
      <c r="Q598" s="16" t="s">
        <v>15</v>
      </c>
      <c r="R598" s="21">
        <v>1.4098999999999999</v>
      </c>
      <c r="S598" s="21">
        <v>0.95279999999999998</v>
      </c>
      <c r="T598" s="21">
        <v>0.56510000000000005</v>
      </c>
      <c r="U598" s="21">
        <v>0.36870000000000003</v>
      </c>
      <c r="V598" s="21">
        <v>0.4163</v>
      </c>
      <c r="W598" s="21">
        <v>0.34010000000000001</v>
      </c>
      <c r="X598" s="21">
        <v>0.17399999999999999</v>
      </c>
      <c r="Y598" s="21">
        <v>0.18129999999999999</v>
      </c>
      <c r="Z598" s="21">
        <v>9.64E-2</v>
      </c>
      <c r="AA598" s="21">
        <v>9.4000000000000004E-3</v>
      </c>
      <c r="AB598" s="21">
        <v>4.8500000000000001E-2</v>
      </c>
      <c r="AC598" s="21">
        <v>0.12720000000000001</v>
      </c>
      <c r="AD598" s="21">
        <v>9.1200000000000003E-2</v>
      </c>
      <c r="AE598" s="21">
        <v>0.16619999999999999</v>
      </c>
      <c r="AF598" s="21">
        <v>0.1172</v>
      </c>
      <c r="AG598" s="21">
        <v>0.11119999999999999</v>
      </c>
      <c r="AH598" s="23" t="s">
        <v>15</v>
      </c>
      <c r="AI598" s="23" t="s">
        <v>15</v>
      </c>
      <c r="AJ598" s="23" t="s">
        <v>15</v>
      </c>
      <c r="AK598" s="23" t="s">
        <v>15</v>
      </c>
      <c r="AL598" s="23" t="s">
        <v>15</v>
      </c>
      <c r="AM598" s="23" t="s">
        <v>15</v>
      </c>
      <c r="AN598" s="23" t="s">
        <v>15</v>
      </c>
      <c r="AO598" s="23" t="s">
        <v>15</v>
      </c>
      <c r="AP598" s="23" t="s">
        <v>15</v>
      </c>
      <c r="AQ598" s="16" t="s">
        <v>15</v>
      </c>
      <c r="AR598" s="16" t="s">
        <v>15</v>
      </c>
      <c r="AS598" s="16" t="s">
        <v>15</v>
      </c>
      <c r="AT598" s="16" t="s">
        <v>15</v>
      </c>
      <c r="AU598" s="16" t="s">
        <v>15</v>
      </c>
      <c r="AV598" s="16" t="s">
        <v>15</v>
      </c>
      <c r="AW598" s="16" t="s">
        <v>15</v>
      </c>
      <c r="AY598" s="13">
        <v>1.15579242</v>
      </c>
      <c r="AZ598" s="13">
        <v>1.3717133200000002</v>
      </c>
      <c r="BA598" s="13">
        <v>1.14982808</v>
      </c>
    </row>
    <row r="599" spans="1:53" x14ac:dyDescent="0.2">
      <c r="A599" t="s">
        <v>573</v>
      </c>
      <c r="B599" s="16" t="s">
        <v>15</v>
      </c>
      <c r="C599" s="16" t="s">
        <v>15</v>
      </c>
      <c r="D599" s="16" t="s">
        <v>15</v>
      </c>
      <c r="E599" s="16" t="s">
        <v>15</v>
      </c>
      <c r="F599" s="16" t="s">
        <v>15</v>
      </c>
      <c r="G599" s="16">
        <v>0.27729999999999999</v>
      </c>
      <c r="H599" s="16">
        <v>0.45910000000000001</v>
      </c>
      <c r="I599" s="16">
        <v>0.5</v>
      </c>
      <c r="J599" s="16">
        <v>0.2727</v>
      </c>
      <c r="K599" s="16">
        <v>0.36359999999999998</v>
      </c>
      <c r="L599" s="16">
        <v>1.01E-2</v>
      </c>
      <c r="M599" s="16">
        <v>0.19</v>
      </c>
      <c r="N599" s="16">
        <v>0.1</v>
      </c>
      <c r="O599" s="16">
        <v>0.05</v>
      </c>
      <c r="P599" s="16">
        <v>0.13</v>
      </c>
      <c r="Q599" s="16">
        <v>0.13</v>
      </c>
      <c r="R599" s="21">
        <v>4.41E-2</v>
      </c>
      <c r="S599" s="21">
        <v>-0.56940000000000002</v>
      </c>
      <c r="T599" s="21">
        <v>0.24929999999999999</v>
      </c>
      <c r="U599" s="21">
        <v>1.0668</v>
      </c>
      <c r="V599" s="21">
        <v>1.8026</v>
      </c>
      <c r="W599" s="21">
        <v>2.2330000000000001</v>
      </c>
      <c r="X599" s="21">
        <v>2.9843000000000002</v>
      </c>
      <c r="Y599" s="21">
        <v>3.5154999999999998</v>
      </c>
      <c r="Z599" s="21">
        <v>3.4134000000000002</v>
      </c>
      <c r="AA599" s="21">
        <v>3.4561999999999999</v>
      </c>
      <c r="AB599" s="21">
        <v>3.3268</v>
      </c>
      <c r="AC599" s="21">
        <v>3.8433999999999999</v>
      </c>
      <c r="AD599" s="21">
        <v>3.8094999999999999</v>
      </c>
      <c r="AE599" s="21">
        <v>3.5339999999999998</v>
      </c>
      <c r="AF599" s="21">
        <v>3.6827999999999999</v>
      </c>
      <c r="AG599" s="21">
        <v>3.3921000000000001</v>
      </c>
      <c r="AH599" s="23" t="s">
        <v>15</v>
      </c>
      <c r="AI599" s="23" t="s">
        <v>15</v>
      </c>
      <c r="AJ599" s="23" t="s">
        <v>15</v>
      </c>
      <c r="AK599" s="23" t="s">
        <v>15</v>
      </c>
      <c r="AL599" s="23" t="s">
        <v>15</v>
      </c>
      <c r="AM599" s="23">
        <v>50.834097158570124</v>
      </c>
      <c r="AN599" s="23">
        <v>50.251751313485116</v>
      </c>
      <c r="AO599" s="23">
        <v>50.459178524573623</v>
      </c>
      <c r="AP599" s="23">
        <v>50.838926174496649</v>
      </c>
      <c r="AQ599" s="16">
        <v>54.792043399638338</v>
      </c>
      <c r="AR599" s="16">
        <v>10.1</v>
      </c>
      <c r="AS599" s="16">
        <v>32.758620689655174</v>
      </c>
      <c r="AT599" s="16">
        <v>62.5</v>
      </c>
      <c r="AU599" s="16">
        <v>-33.333333333333336</v>
      </c>
      <c r="AV599" s="16">
        <v>65</v>
      </c>
      <c r="AW599" s="16">
        <v>-59.090909090909093</v>
      </c>
      <c r="AY599" s="13">
        <v>0.41146174900000004</v>
      </c>
      <c r="AZ599" s="13">
        <v>0.86195983300000001</v>
      </c>
      <c r="BA599" s="13">
        <v>0.6673784330000001</v>
      </c>
    </row>
    <row r="600" spans="1:53" x14ac:dyDescent="0.2">
      <c r="A600" t="s">
        <v>574</v>
      </c>
      <c r="B600" s="16">
        <v>0.5</v>
      </c>
      <c r="C600" s="16">
        <v>0.33329999999999999</v>
      </c>
      <c r="D600" s="16">
        <v>0.5</v>
      </c>
      <c r="E600" s="16">
        <v>8.3299999999999999E-2</v>
      </c>
      <c r="F600" s="16" t="s">
        <v>15</v>
      </c>
      <c r="G600" s="16" t="s">
        <v>15</v>
      </c>
      <c r="H600" s="16" t="s">
        <v>15</v>
      </c>
      <c r="I600" s="16" t="s">
        <v>15</v>
      </c>
      <c r="J600" s="16">
        <v>0.20830000000000001</v>
      </c>
      <c r="K600" s="16">
        <v>0.20830000000000001</v>
      </c>
      <c r="L600" s="16">
        <v>0.5</v>
      </c>
      <c r="M600" s="16">
        <v>0.16669999999999999</v>
      </c>
      <c r="N600" s="16">
        <v>0.15</v>
      </c>
      <c r="O600" s="16">
        <v>0.15</v>
      </c>
      <c r="P600" s="16">
        <v>0.09</v>
      </c>
      <c r="Q600" s="16">
        <v>0.14000000000000001</v>
      </c>
      <c r="R600" s="21">
        <v>3.8043</v>
      </c>
      <c r="S600" s="21">
        <v>3.8622000000000001</v>
      </c>
      <c r="T600" s="21">
        <v>4.4096000000000002</v>
      </c>
      <c r="U600" s="21">
        <v>4.1154999999999999</v>
      </c>
      <c r="V600" s="21">
        <v>3.9866999999999999</v>
      </c>
      <c r="W600" s="21">
        <v>3.9674</v>
      </c>
      <c r="X600" s="21">
        <v>3.9473000000000003</v>
      </c>
      <c r="Y600" s="21">
        <v>3.7617000000000003</v>
      </c>
      <c r="Z600" s="21">
        <v>4.2721</v>
      </c>
      <c r="AA600" s="21">
        <v>4.3358999999999996</v>
      </c>
      <c r="AB600" s="21">
        <v>5.0682999999999998</v>
      </c>
      <c r="AC600" s="21">
        <v>5.1669</v>
      </c>
      <c r="AD600" s="21">
        <v>5.2582000000000004</v>
      </c>
      <c r="AE600" s="21">
        <v>5.3339999999999996</v>
      </c>
      <c r="AF600" s="21">
        <v>5.3052000000000001</v>
      </c>
      <c r="AG600" s="21">
        <v>5.3609999999999998</v>
      </c>
      <c r="AH600" s="23">
        <v>74.460163812360392</v>
      </c>
      <c r="AI600" s="23">
        <v>59.784753363228695</v>
      </c>
      <c r="AJ600" s="23">
        <v>56.928156666287144</v>
      </c>
      <c r="AK600" s="23">
        <v>41.65</v>
      </c>
      <c r="AL600" s="23" t="s">
        <v>15</v>
      </c>
      <c r="AM600" s="23" t="s">
        <v>15</v>
      </c>
      <c r="AN600" s="23" t="s">
        <v>15</v>
      </c>
      <c r="AO600" s="23" t="s">
        <v>15</v>
      </c>
      <c r="AP600" s="23">
        <v>67.564060979565355</v>
      </c>
      <c r="AQ600" s="16">
        <v>65.772023997473966</v>
      </c>
      <c r="AR600" s="16">
        <v>53.095465647233731</v>
      </c>
      <c r="AS600" s="16">
        <v>27.783333333333331</v>
      </c>
      <c r="AT600" s="16">
        <v>57.692307692307686</v>
      </c>
      <c r="AU600" s="16">
        <v>71.428571428571431</v>
      </c>
      <c r="AV600" s="16">
        <v>81.818181818181813</v>
      </c>
      <c r="AW600" s="16">
        <v>100</v>
      </c>
      <c r="AY600" s="13">
        <v>0.52665773000000005</v>
      </c>
      <c r="AZ600" s="13">
        <v>0.57478262400000002</v>
      </c>
      <c r="BA600" s="13">
        <v>0.57375102499999997</v>
      </c>
    </row>
    <row r="601" spans="1:53" x14ac:dyDescent="0.2">
      <c r="A601" t="s">
        <v>575</v>
      </c>
      <c r="B601" s="16">
        <v>6.6699999999999995E-2</v>
      </c>
      <c r="C601" s="16" t="s">
        <v>15</v>
      </c>
      <c r="D601" s="16" t="s">
        <v>15</v>
      </c>
      <c r="E601" s="16" t="s">
        <v>15</v>
      </c>
      <c r="F601" s="16">
        <v>0.13339999999999999</v>
      </c>
      <c r="G601" s="16" t="s">
        <v>15</v>
      </c>
      <c r="H601" s="16" t="s">
        <v>15</v>
      </c>
      <c r="I601" s="16">
        <v>8.8999999999999996E-2</v>
      </c>
      <c r="J601" s="16">
        <v>0.12659999999999999</v>
      </c>
      <c r="K601" s="16">
        <v>2.2200000000000001E-2</v>
      </c>
      <c r="L601" s="16" t="s">
        <v>15</v>
      </c>
      <c r="M601" s="16" t="s">
        <v>15</v>
      </c>
      <c r="N601" s="16" t="s">
        <v>15</v>
      </c>
      <c r="O601" s="16" t="s">
        <v>15</v>
      </c>
      <c r="P601" s="16" t="s">
        <v>15</v>
      </c>
      <c r="Q601" s="16">
        <v>0.04</v>
      </c>
      <c r="R601" s="21">
        <v>1.2</v>
      </c>
      <c r="S601" s="21">
        <v>1.1125</v>
      </c>
      <c r="T601" s="21">
        <v>1.0475000000000001</v>
      </c>
      <c r="U601" s="21">
        <v>0.88290000000000002</v>
      </c>
      <c r="V601" s="21">
        <v>0.95550000000000002</v>
      </c>
      <c r="W601" s="21">
        <v>1.7610999999999999</v>
      </c>
      <c r="X601" s="21">
        <v>1.4238999999999999</v>
      </c>
      <c r="Y601" s="21">
        <v>1.4851000000000001</v>
      </c>
      <c r="Z601" s="21">
        <v>1.3534999999999999</v>
      </c>
      <c r="AA601" s="21">
        <v>2.5373999999999999</v>
      </c>
      <c r="AB601" s="21">
        <v>2.2429999999999999</v>
      </c>
      <c r="AC601" s="21">
        <v>2.0882999999999998</v>
      </c>
      <c r="AD601" s="21">
        <v>2.3576000000000001</v>
      </c>
      <c r="AE601" s="21">
        <v>2.2147999999999999</v>
      </c>
      <c r="AF601" s="21">
        <v>2.972</v>
      </c>
      <c r="AG601" s="21">
        <v>1.3159000000000001</v>
      </c>
      <c r="AH601" s="23">
        <v>54.942339373970349</v>
      </c>
      <c r="AI601" s="23" t="s">
        <v>15</v>
      </c>
      <c r="AJ601" s="23" t="s">
        <v>15</v>
      </c>
      <c r="AK601" s="23" t="s">
        <v>15</v>
      </c>
      <c r="AL601" s="23">
        <v>82.600619195046434</v>
      </c>
      <c r="AM601" s="23" t="s">
        <v>15</v>
      </c>
      <c r="AN601" s="23" t="s">
        <v>15</v>
      </c>
      <c r="AO601" s="23">
        <v>46.378322042730588</v>
      </c>
      <c r="AP601" s="23">
        <v>38.668295662797796</v>
      </c>
      <c r="AQ601" s="16">
        <v>10.673076923076923</v>
      </c>
      <c r="AR601" s="16" t="s">
        <v>15</v>
      </c>
      <c r="AS601" s="16" t="s">
        <v>15</v>
      </c>
      <c r="AT601" s="16" t="s">
        <v>15</v>
      </c>
      <c r="AU601" s="16" t="s">
        <v>15</v>
      </c>
      <c r="AV601" s="16" t="s">
        <v>15</v>
      </c>
      <c r="AW601" s="16">
        <v>19.047619047619051</v>
      </c>
      <c r="AY601" s="13">
        <v>0.99290054599999999</v>
      </c>
      <c r="AZ601" s="13">
        <v>1.3143834299999999</v>
      </c>
      <c r="BA601" s="13">
        <v>1.1437424700000001</v>
      </c>
    </row>
    <row r="602" spans="1:53" x14ac:dyDescent="0.2">
      <c r="A602" t="s">
        <v>576</v>
      </c>
      <c r="B602" s="16" t="s">
        <v>15</v>
      </c>
      <c r="C602" s="16" t="s">
        <v>15</v>
      </c>
      <c r="D602" s="16" t="s">
        <v>15</v>
      </c>
      <c r="E602" s="16" t="s">
        <v>15</v>
      </c>
      <c r="F602" s="16" t="s">
        <v>15</v>
      </c>
      <c r="G602" s="16" t="s">
        <v>15</v>
      </c>
      <c r="H602" s="16" t="s">
        <v>15</v>
      </c>
      <c r="I602" s="16" t="s">
        <v>15</v>
      </c>
      <c r="J602" s="16" t="s">
        <v>15</v>
      </c>
      <c r="K602" s="16" t="s">
        <v>15</v>
      </c>
      <c r="L602" s="16" t="s">
        <v>15</v>
      </c>
      <c r="M602" s="16" t="s">
        <v>15</v>
      </c>
      <c r="N602" s="16" t="s">
        <v>15</v>
      </c>
      <c r="O602" s="16" t="s">
        <v>15</v>
      </c>
      <c r="P602" s="16" t="s">
        <v>15</v>
      </c>
      <c r="Q602" s="16">
        <v>3.1E-2</v>
      </c>
      <c r="R602" s="21">
        <v>0.2455</v>
      </c>
      <c r="S602" s="21">
        <v>-0.87529999999999997</v>
      </c>
      <c r="T602" s="21">
        <v>-0.19819999999999999</v>
      </c>
      <c r="U602" s="21">
        <v>0.38169999999999998</v>
      </c>
      <c r="V602" s="21">
        <v>0.21299999999999999</v>
      </c>
      <c r="W602" s="21">
        <v>0.39410000000000001</v>
      </c>
      <c r="X602" s="21">
        <v>-7.1000000000000004E-3</v>
      </c>
      <c r="Y602" s="21">
        <v>0.3397</v>
      </c>
      <c r="Z602" s="21">
        <v>0.84870000000000001</v>
      </c>
      <c r="AA602" s="21">
        <v>1.2443</v>
      </c>
      <c r="AB602" s="21">
        <v>0.79930000000000001</v>
      </c>
      <c r="AC602" s="21">
        <v>0.24399999999999999</v>
      </c>
      <c r="AD602" s="21">
        <v>2.7997000000000001</v>
      </c>
      <c r="AE602" s="21">
        <v>2.9758</v>
      </c>
      <c r="AF602" s="21">
        <v>3.9275000000000002</v>
      </c>
      <c r="AG602" s="21">
        <v>4.0018000000000002</v>
      </c>
      <c r="AH602" s="23" t="s">
        <v>15</v>
      </c>
      <c r="AI602" s="23" t="s">
        <v>15</v>
      </c>
      <c r="AJ602" s="23" t="s">
        <v>15</v>
      </c>
      <c r="AK602" s="23" t="s">
        <v>15</v>
      </c>
      <c r="AL602" s="23" t="s">
        <v>15</v>
      </c>
      <c r="AM602" s="23" t="s">
        <v>15</v>
      </c>
      <c r="AN602" s="23" t="s">
        <v>15</v>
      </c>
      <c r="AO602" s="23" t="s">
        <v>15</v>
      </c>
      <c r="AP602" s="23" t="s">
        <v>15</v>
      </c>
      <c r="AQ602" s="16" t="s">
        <v>15</v>
      </c>
      <c r="AR602" s="16" t="s">
        <v>15</v>
      </c>
      <c r="AS602" s="16" t="s">
        <v>15</v>
      </c>
      <c r="AT602" s="16" t="s">
        <v>15</v>
      </c>
      <c r="AU602" s="16" t="s">
        <v>15</v>
      </c>
      <c r="AV602" s="16" t="s">
        <v>15</v>
      </c>
      <c r="AW602" s="16">
        <v>44.540229885057478</v>
      </c>
      <c r="AY602" s="13">
        <v>1.3594288700000001</v>
      </c>
      <c r="AZ602" s="13">
        <v>1.3603588300000002</v>
      </c>
      <c r="BA602" s="13">
        <v>1.4405223200000001</v>
      </c>
    </row>
    <row r="603" spans="1:53" x14ac:dyDescent="0.2">
      <c r="A603" t="s">
        <v>577</v>
      </c>
      <c r="B603" s="16" t="s">
        <v>15</v>
      </c>
      <c r="C603" s="16" t="s">
        <v>15</v>
      </c>
      <c r="D603" s="16" t="s">
        <v>15</v>
      </c>
      <c r="E603" s="16">
        <v>0.4</v>
      </c>
      <c r="F603" s="16">
        <v>0.5</v>
      </c>
      <c r="G603" s="16">
        <v>0.5</v>
      </c>
      <c r="H603" s="16">
        <v>0.5</v>
      </c>
      <c r="I603" s="16">
        <v>0.5</v>
      </c>
      <c r="J603" s="16">
        <v>0.8</v>
      </c>
      <c r="K603" s="16">
        <v>0.8</v>
      </c>
      <c r="L603" s="16">
        <v>0.8</v>
      </c>
      <c r="M603" s="16">
        <v>0.8</v>
      </c>
      <c r="N603" s="16">
        <v>0.5</v>
      </c>
      <c r="O603" s="16">
        <v>0.5</v>
      </c>
      <c r="P603" s="16">
        <v>0.5</v>
      </c>
      <c r="Q603" s="16">
        <v>0.8</v>
      </c>
      <c r="R603" s="21">
        <v>0.83640000000000003</v>
      </c>
      <c r="S603" s="21">
        <v>1.2572000000000001</v>
      </c>
      <c r="T603" s="21">
        <v>2.4617</v>
      </c>
      <c r="U603" s="21">
        <v>4.7435</v>
      </c>
      <c r="V603" s="21">
        <v>5.2016</v>
      </c>
      <c r="W603" s="21">
        <v>5.4702000000000002</v>
      </c>
      <c r="X603" s="21">
        <v>5.7089999999999996</v>
      </c>
      <c r="Y603" s="21">
        <v>5.7773000000000003</v>
      </c>
      <c r="Z603" s="21">
        <v>6.0303000000000004</v>
      </c>
      <c r="AA603" s="21">
        <v>5.9077000000000002</v>
      </c>
      <c r="AB603" s="21">
        <v>5.9077000000000002</v>
      </c>
      <c r="AC603" s="21">
        <v>6.4634999999999998</v>
      </c>
      <c r="AD603" s="21">
        <v>6.4950000000000001</v>
      </c>
      <c r="AE603" s="21">
        <v>6.351</v>
      </c>
      <c r="AF603" s="21">
        <v>6.351</v>
      </c>
      <c r="AG603" s="21">
        <v>6.4846000000000004</v>
      </c>
      <c r="AH603" s="23" t="s">
        <v>15</v>
      </c>
      <c r="AI603" s="23" t="s">
        <v>15</v>
      </c>
      <c r="AJ603" s="23" t="s">
        <v>15</v>
      </c>
      <c r="AK603" s="23">
        <v>33.613445378151262</v>
      </c>
      <c r="AL603" s="23">
        <v>58.139534883720934</v>
      </c>
      <c r="AM603" s="23">
        <v>64.935064935064929</v>
      </c>
      <c r="AN603" s="23">
        <v>67.567567567567565</v>
      </c>
      <c r="AO603" s="23">
        <v>87.719298245614041</v>
      </c>
      <c r="AP603" s="23">
        <v>71.428571428571431</v>
      </c>
      <c r="AQ603" s="16">
        <v>103.89610389610391</v>
      </c>
      <c r="AR603" s="16">
        <v>103.89610389610391</v>
      </c>
      <c r="AS603" s="16">
        <v>62.015503875968989</v>
      </c>
      <c r="AT603" s="16">
        <v>102.04081632653062</v>
      </c>
      <c r="AU603" s="16">
        <v>89.285714285714278</v>
      </c>
      <c r="AV603" s="16">
        <v>89.285714285714278</v>
      </c>
      <c r="AW603" s="16">
        <v>117.64705882352942</v>
      </c>
      <c r="AY603" s="13">
        <v>0.3077170998</v>
      </c>
      <c r="AZ603" s="13">
        <v>0.46639270399999999</v>
      </c>
      <c r="BA603" s="13">
        <v>0.50560961300000007</v>
      </c>
    </row>
    <row r="604" spans="1:53" x14ac:dyDescent="0.2">
      <c r="A604" t="s">
        <v>578</v>
      </c>
      <c r="B604" s="16" t="s">
        <v>15</v>
      </c>
      <c r="C604" s="16" t="s">
        <v>15</v>
      </c>
      <c r="D604" s="16" t="s">
        <v>15</v>
      </c>
      <c r="E604" s="16" t="s">
        <v>15</v>
      </c>
      <c r="F604" s="16" t="s">
        <v>15</v>
      </c>
      <c r="G604" s="16" t="s">
        <v>15</v>
      </c>
      <c r="H604" s="16" t="s">
        <v>15</v>
      </c>
      <c r="I604" s="16" t="s">
        <v>15</v>
      </c>
      <c r="J604" s="16" t="s">
        <v>15</v>
      </c>
      <c r="K604" s="16" t="s">
        <v>15</v>
      </c>
      <c r="L604" s="16" t="s">
        <v>15</v>
      </c>
      <c r="M604" s="16" t="s">
        <v>15</v>
      </c>
      <c r="N604" s="16" t="s">
        <v>15</v>
      </c>
      <c r="O604" s="16">
        <v>5.7099999999999998E-2</v>
      </c>
      <c r="P604" s="16">
        <v>0.1048</v>
      </c>
      <c r="Q604" s="16">
        <v>0.1048</v>
      </c>
      <c r="R604" s="21" t="s">
        <v>15</v>
      </c>
      <c r="S604" s="21" t="s">
        <v>15</v>
      </c>
      <c r="T604" s="21" t="s">
        <v>15</v>
      </c>
      <c r="U604" s="21" t="s">
        <v>15</v>
      </c>
      <c r="V604" s="21" t="s">
        <v>15</v>
      </c>
      <c r="W604" s="21" t="s">
        <v>15</v>
      </c>
      <c r="X604" s="21" t="s">
        <v>15</v>
      </c>
      <c r="Y604" s="21" t="s">
        <v>15</v>
      </c>
      <c r="Z604" s="21" t="s">
        <v>15</v>
      </c>
      <c r="AA604" s="21" t="s">
        <v>15</v>
      </c>
      <c r="AB604" s="21" t="s">
        <v>15</v>
      </c>
      <c r="AC604" s="21">
        <v>6.5077999999999996</v>
      </c>
      <c r="AD604" s="21">
        <v>1.8298999999999999</v>
      </c>
      <c r="AE604" s="21">
        <v>2.1200999999999999</v>
      </c>
      <c r="AF604" s="21">
        <v>2.3940999999999999</v>
      </c>
      <c r="AG604" s="21">
        <v>2.4234999999999998</v>
      </c>
      <c r="AH604" s="23" t="s">
        <v>15</v>
      </c>
      <c r="AI604" s="23" t="s">
        <v>15</v>
      </c>
      <c r="AJ604" s="23" t="s">
        <v>15</v>
      </c>
      <c r="AK604" s="23" t="s">
        <v>15</v>
      </c>
      <c r="AL604" s="23" t="s">
        <v>15</v>
      </c>
      <c r="AM604" s="23" t="s">
        <v>15</v>
      </c>
      <c r="AN604" s="23" t="s">
        <v>15</v>
      </c>
      <c r="AO604" s="23" t="s">
        <v>15</v>
      </c>
      <c r="AP604" s="23" t="s">
        <v>15</v>
      </c>
      <c r="AQ604" s="16" t="s">
        <v>15</v>
      </c>
      <c r="AR604" s="16" t="s">
        <v>15</v>
      </c>
      <c r="AS604" s="16" t="s">
        <v>15</v>
      </c>
      <c r="AT604" s="16" t="s">
        <v>15</v>
      </c>
      <c r="AU604" s="16">
        <v>19.985999299964995</v>
      </c>
      <c r="AV604" s="16">
        <v>32.365657813465106</v>
      </c>
      <c r="AW604" s="16">
        <v>47.853881278538815</v>
      </c>
      <c r="AY604" s="13">
        <v>0.64157874299999995</v>
      </c>
      <c r="AZ604" s="13">
        <v>1.1025475200000001</v>
      </c>
      <c r="BA604" s="13">
        <v>1.0753260900000001</v>
      </c>
    </row>
    <row r="605" spans="1:53" x14ac:dyDescent="0.2">
      <c r="A605" t="s">
        <v>579</v>
      </c>
      <c r="B605" s="16" t="s">
        <v>15</v>
      </c>
      <c r="C605" s="16" t="s">
        <v>15</v>
      </c>
      <c r="D605" s="16">
        <v>0.88060000000000005</v>
      </c>
      <c r="E605" s="16">
        <v>1.9599999999999999E-2</v>
      </c>
      <c r="F605" s="16">
        <v>1.9599999999999999E-2</v>
      </c>
      <c r="G605" s="16">
        <v>1.9599999999999999E-2</v>
      </c>
      <c r="H605" s="16">
        <v>1.9599999999999999E-2</v>
      </c>
      <c r="I605" s="16">
        <v>1.9599999999999999E-2</v>
      </c>
      <c r="J605" s="16" t="s">
        <v>15</v>
      </c>
      <c r="K605" s="16" t="s">
        <v>15</v>
      </c>
      <c r="L605" s="16" t="s">
        <v>15</v>
      </c>
      <c r="M605" s="16" t="s">
        <v>15</v>
      </c>
      <c r="N605" s="16" t="s">
        <v>15</v>
      </c>
      <c r="O605" s="16" t="s">
        <v>15</v>
      </c>
      <c r="P605" s="16" t="s">
        <v>15</v>
      </c>
      <c r="Q605" s="16" t="s">
        <v>15</v>
      </c>
      <c r="R605" s="21">
        <v>0.38240000000000002</v>
      </c>
      <c r="S605" s="21">
        <v>0.56469999999999998</v>
      </c>
      <c r="T605" s="21">
        <v>0.97399999999999998</v>
      </c>
      <c r="U605" s="21">
        <v>0.11899999999999999</v>
      </c>
      <c r="V605" s="21">
        <v>0.12620000000000001</v>
      </c>
      <c r="W605" s="21">
        <v>6.4100000000000004E-2</v>
      </c>
      <c r="X605" s="21">
        <v>5.0200000000000002E-2</v>
      </c>
      <c r="Y605" s="21">
        <v>3.9699999999999999E-2</v>
      </c>
      <c r="Z605" s="21">
        <v>0.16220000000000001</v>
      </c>
      <c r="AA605" s="21">
        <v>0.14599999999999999</v>
      </c>
      <c r="AB605" s="21">
        <v>0.1191</v>
      </c>
      <c r="AC605" s="21">
        <v>0.18970000000000001</v>
      </c>
      <c r="AD605" s="21">
        <v>0.1154</v>
      </c>
      <c r="AE605" s="21">
        <v>9.7199999999999995E-2</v>
      </c>
      <c r="AF605" s="21">
        <v>5.3499999999999999E-2</v>
      </c>
      <c r="AG605" s="21">
        <v>1.2699999999999999E-2</v>
      </c>
      <c r="AH605" s="23" t="s">
        <v>15</v>
      </c>
      <c r="AI605" s="23" t="s">
        <v>15</v>
      </c>
      <c r="AJ605" s="23">
        <v>201.32601737540008</v>
      </c>
      <c r="AK605" s="23">
        <v>49.122807017543863</v>
      </c>
      <c r="AL605" s="23">
        <v>73.68421052631578</v>
      </c>
      <c r="AM605" s="23">
        <v>-45.901639344262293</v>
      </c>
      <c r="AN605" s="23">
        <v>-143.06569343065692</v>
      </c>
      <c r="AO605" s="23">
        <v>-184.90566037735849</v>
      </c>
      <c r="AP605" s="23" t="s">
        <v>15</v>
      </c>
      <c r="AQ605" s="16" t="s">
        <v>15</v>
      </c>
      <c r="AR605" s="16" t="s">
        <v>15</v>
      </c>
      <c r="AS605" s="16" t="s">
        <v>15</v>
      </c>
      <c r="AT605" s="16" t="s">
        <v>15</v>
      </c>
      <c r="AU605" s="16" t="s">
        <v>15</v>
      </c>
      <c r="AV605" s="16" t="s">
        <v>15</v>
      </c>
      <c r="AW605" s="16" t="s">
        <v>15</v>
      </c>
      <c r="AY605" s="13">
        <v>0.31187629230000002</v>
      </c>
      <c r="AZ605" s="13">
        <v>1.0431922199999999</v>
      </c>
      <c r="BA605" s="13">
        <v>1.11445342</v>
      </c>
    </row>
    <row r="606" spans="1:53" x14ac:dyDescent="0.2">
      <c r="A606" t="s">
        <v>580</v>
      </c>
      <c r="B606" s="16">
        <v>1.41E-2</v>
      </c>
      <c r="C606" s="16">
        <v>1.41E-2</v>
      </c>
      <c r="D606" s="16">
        <v>2.24E-2</v>
      </c>
      <c r="E606" s="16">
        <v>2.6200000000000001E-2</v>
      </c>
      <c r="F606" s="16">
        <v>2.6200000000000001E-2</v>
      </c>
      <c r="G606" s="16">
        <v>2.6200000000000001E-2</v>
      </c>
      <c r="H606" s="16">
        <v>1.8700000000000001E-2</v>
      </c>
      <c r="I606" s="16">
        <v>7.4999999999999997E-3</v>
      </c>
      <c r="J606" s="16" t="s">
        <v>15</v>
      </c>
      <c r="K606" s="16" t="s">
        <v>15</v>
      </c>
      <c r="L606" s="16" t="s">
        <v>15</v>
      </c>
      <c r="M606" s="16" t="s">
        <v>15</v>
      </c>
      <c r="N606" s="16" t="s">
        <v>15</v>
      </c>
      <c r="O606" s="16" t="s">
        <v>15</v>
      </c>
      <c r="P606" s="16" t="s">
        <v>15</v>
      </c>
      <c r="Q606" s="16" t="s">
        <v>15</v>
      </c>
      <c r="R606" s="21">
        <v>1.1798</v>
      </c>
      <c r="S606" s="21">
        <v>1.262</v>
      </c>
      <c r="T606" s="21">
        <v>1.232</v>
      </c>
      <c r="U606" s="21">
        <v>1.1839999999999999</v>
      </c>
      <c r="V606" s="21">
        <v>1.1307</v>
      </c>
      <c r="W606" s="21">
        <v>1.1801999999999999</v>
      </c>
      <c r="X606" s="21">
        <v>1.123</v>
      </c>
      <c r="Y606" s="21">
        <v>1.1133999999999999</v>
      </c>
      <c r="Z606" s="21">
        <v>0.87890000000000001</v>
      </c>
      <c r="AA606" s="21">
        <v>0.35670000000000002</v>
      </c>
      <c r="AB606" s="21">
        <v>0.182</v>
      </c>
      <c r="AC606" s="21">
        <v>0.26229999999999998</v>
      </c>
      <c r="AD606" s="21">
        <v>0.1537</v>
      </c>
      <c r="AE606" s="21">
        <v>0.4365</v>
      </c>
      <c r="AF606" s="21">
        <v>0.27410000000000001</v>
      </c>
      <c r="AG606" s="21">
        <v>0.1867</v>
      </c>
      <c r="AH606" s="23">
        <v>133.01886792452831</v>
      </c>
      <c r="AI606" s="23">
        <v>100</v>
      </c>
      <c r="AJ606" s="23">
        <v>53.460620525059667</v>
      </c>
      <c r="AK606" s="23">
        <v>41.065830721003138</v>
      </c>
      <c r="AL606" s="23">
        <v>8.7333333333333343</v>
      </c>
      <c r="AM606" s="23">
        <v>42.190016103059577</v>
      </c>
      <c r="AN606" s="23">
        <v>-124.66666666666669</v>
      </c>
      <c r="AO606" s="23">
        <v>340.90909090909088</v>
      </c>
      <c r="AP606" s="23" t="s">
        <v>15</v>
      </c>
      <c r="AQ606" s="16" t="s">
        <v>15</v>
      </c>
      <c r="AR606" s="16" t="s">
        <v>15</v>
      </c>
      <c r="AS606" s="16" t="s">
        <v>15</v>
      </c>
      <c r="AT606" s="16" t="s">
        <v>15</v>
      </c>
      <c r="AU606" s="16" t="s">
        <v>15</v>
      </c>
      <c r="AV606" s="16" t="s">
        <v>15</v>
      </c>
      <c r="AW606" s="16" t="s">
        <v>15</v>
      </c>
      <c r="AY606" s="13">
        <v>0.44157483200000003</v>
      </c>
      <c r="AZ606" s="13">
        <v>1.2055593500000001</v>
      </c>
      <c r="BA606" s="13">
        <v>1.3064178000000002</v>
      </c>
    </row>
    <row r="607" spans="1:53" x14ac:dyDescent="0.2">
      <c r="A607" t="s">
        <v>581</v>
      </c>
      <c r="B607" s="16" t="s">
        <v>15</v>
      </c>
      <c r="C607" s="16" t="s">
        <v>15</v>
      </c>
      <c r="D607" s="16" t="s">
        <v>15</v>
      </c>
      <c r="E607" s="16" t="s">
        <v>15</v>
      </c>
      <c r="F607" s="16" t="s">
        <v>15</v>
      </c>
      <c r="G607" s="16" t="s">
        <v>15</v>
      </c>
      <c r="H607" s="16" t="s">
        <v>15</v>
      </c>
      <c r="I607" s="16" t="s">
        <v>15</v>
      </c>
      <c r="J607" s="16" t="s">
        <v>15</v>
      </c>
      <c r="K607" s="16" t="s">
        <v>15</v>
      </c>
      <c r="L607" s="16" t="s">
        <v>15</v>
      </c>
      <c r="M607" s="16" t="s">
        <v>15</v>
      </c>
      <c r="N607" s="16" t="s">
        <v>15</v>
      </c>
      <c r="O607" s="16">
        <v>1.8200000000000001E-2</v>
      </c>
      <c r="P607" s="16">
        <v>0.11</v>
      </c>
      <c r="Q607" s="16">
        <v>0.06</v>
      </c>
      <c r="R607" s="21" t="s">
        <v>15</v>
      </c>
      <c r="S607" s="21" t="s">
        <v>15</v>
      </c>
      <c r="T607" s="21" t="s">
        <v>15</v>
      </c>
      <c r="U607" s="21" t="s">
        <v>15</v>
      </c>
      <c r="V607" s="21" t="s">
        <v>15</v>
      </c>
      <c r="W607" s="21" t="s">
        <v>15</v>
      </c>
      <c r="X607" s="21" t="s">
        <v>15</v>
      </c>
      <c r="Y607" s="21" t="s">
        <v>15</v>
      </c>
      <c r="Z607" s="21" t="s">
        <v>15</v>
      </c>
      <c r="AA607" s="21" t="s">
        <v>15</v>
      </c>
      <c r="AB607" s="21" t="s">
        <v>15</v>
      </c>
      <c r="AC607" s="21">
        <v>1.4032</v>
      </c>
      <c r="AD607" s="21">
        <v>1.8304</v>
      </c>
      <c r="AE607" s="21">
        <v>2.0487000000000002</v>
      </c>
      <c r="AF607" s="21">
        <v>2.0813000000000001</v>
      </c>
      <c r="AG607" s="21">
        <v>2.1564000000000001</v>
      </c>
      <c r="AH607" s="23" t="s">
        <v>15</v>
      </c>
      <c r="AI607" s="23" t="s">
        <v>15</v>
      </c>
      <c r="AJ607" s="23" t="s">
        <v>15</v>
      </c>
      <c r="AK607" s="23" t="s">
        <v>15</v>
      </c>
      <c r="AL607" s="23" t="s">
        <v>15</v>
      </c>
      <c r="AM607" s="23" t="s">
        <v>15</v>
      </c>
      <c r="AN607" s="23" t="s">
        <v>15</v>
      </c>
      <c r="AO607" s="23" t="s">
        <v>15</v>
      </c>
      <c r="AP607" s="23" t="s">
        <v>15</v>
      </c>
      <c r="AQ607" s="16" t="s">
        <v>15</v>
      </c>
      <c r="AR607" s="16" t="s">
        <v>15</v>
      </c>
      <c r="AS607" s="16" t="s">
        <v>15</v>
      </c>
      <c r="AT607" s="16" t="s">
        <v>15</v>
      </c>
      <c r="AU607" s="16">
        <v>5.5606477238007948</v>
      </c>
      <c r="AV607" s="16">
        <v>62.146892655367239</v>
      </c>
      <c r="AW607" s="16">
        <v>38.46153846153846</v>
      </c>
      <c r="AY607" s="13">
        <v>0.51289760500000003</v>
      </c>
      <c r="AZ607" s="13">
        <v>0.75617132200000003</v>
      </c>
      <c r="BA607" s="13">
        <v>0.87803849300000003</v>
      </c>
    </row>
    <row r="608" spans="1:53" x14ac:dyDescent="0.2">
      <c r="A608" t="s">
        <v>582</v>
      </c>
      <c r="B608" s="16">
        <v>0.13150000000000001</v>
      </c>
      <c r="C608" s="16">
        <v>5.5199999999999999E-2</v>
      </c>
      <c r="D608" s="16">
        <v>2.8999999999999998E-3</v>
      </c>
      <c r="E608" s="16">
        <v>2.8999999999999998E-3</v>
      </c>
      <c r="F608" s="16">
        <v>2.8999999999999998E-3</v>
      </c>
      <c r="G608" s="16" t="s">
        <v>15</v>
      </c>
      <c r="H608" s="16">
        <v>3.2000000000000002E-3</v>
      </c>
      <c r="I608" s="16" t="s">
        <v>15</v>
      </c>
      <c r="J608" s="16">
        <v>8.3299999999999999E-2</v>
      </c>
      <c r="K608" s="16">
        <v>8.3299999999999999E-2</v>
      </c>
      <c r="L608" s="16">
        <v>8.3299999999999999E-2</v>
      </c>
      <c r="M608" s="16">
        <v>9.1700000000000004E-2</v>
      </c>
      <c r="N608" s="16">
        <v>0.191</v>
      </c>
      <c r="O608" s="16">
        <v>0.46689999999999998</v>
      </c>
      <c r="P608" s="16">
        <v>0.6</v>
      </c>
      <c r="Q608" s="16">
        <v>7.0000000000000007E-2</v>
      </c>
      <c r="R608" s="21">
        <v>0.63039999999999996</v>
      </c>
      <c r="S608" s="21">
        <v>0.68369999999999997</v>
      </c>
      <c r="T608" s="21">
        <v>2.5304000000000002</v>
      </c>
      <c r="U608" s="21">
        <v>2.6031</v>
      </c>
      <c r="V608" s="21">
        <v>2.6013000000000002</v>
      </c>
      <c r="W608" s="21">
        <v>2.6568000000000001</v>
      </c>
      <c r="X608" s="21">
        <v>3.5716999999999999</v>
      </c>
      <c r="Y608" s="21">
        <v>3.7448000000000001</v>
      </c>
      <c r="Z608" s="21">
        <v>2.0617000000000001</v>
      </c>
      <c r="AA608" s="21">
        <v>3.5503999999999998</v>
      </c>
      <c r="AB608" s="21">
        <v>4.2973999999999997</v>
      </c>
      <c r="AC608" s="21">
        <v>3.9836</v>
      </c>
      <c r="AD608" s="21">
        <v>4.4200999999999997</v>
      </c>
      <c r="AE608" s="21">
        <v>4.5502000000000002</v>
      </c>
      <c r="AF608" s="21">
        <v>6.8422000000000001</v>
      </c>
      <c r="AG608" s="21">
        <v>6.968</v>
      </c>
      <c r="AH608" s="23">
        <v>96.691176470588232</v>
      </c>
      <c r="AI608" s="23">
        <v>29.550321199143468</v>
      </c>
      <c r="AJ608" s="23">
        <v>1.7575757575757573</v>
      </c>
      <c r="AK608" s="23">
        <v>2.4828767123287672</v>
      </c>
      <c r="AL608" s="23">
        <v>8.3573487031700289</v>
      </c>
      <c r="AM608" s="23" t="s">
        <v>15</v>
      </c>
      <c r="AN608" s="23">
        <v>0.67128172855045098</v>
      </c>
      <c r="AO608" s="23" t="s">
        <v>15</v>
      </c>
      <c r="AP608" s="23">
        <v>47.983870967741929</v>
      </c>
      <c r="AQ608" s="16">
        <v>24.725437815375486</v>
      </c>
      <c r="AR608" s="16">
        <v>26.949207376253643</v>
      </c>
      <c r="AS608" s="16">
        <v>92.346424974823776</v>
      </c>
      <c r="AT608" s="16">
        <v>35.045871559633021</v>
      </c>
      <c r="AU608" s="16">
        <v>149.07407407407408</v>
      </c>
      <c r="AV608" s="16">
        <v>214.28571428571428</v>
      </c>
      <c r="AW608" s="16">
        <v>23.333333333333336</v>
      </c>
      <c r="AY608" s="13">
        <v>0.53170912800000003</v>
      </c>
      <c r="AZ608" s="13">
        <v>0.651848235</v>
      </c>
      <c r="BA608" s="13">
        <v>0.45951783400000001</v>
      </c>
    </row>
    <row r="609" spans="1:53" x14ac:dyDescent="0.2">
      <c r="A609" t="s">
        <v>583</v>
      </c>
      <c r="B609" s="16" t="s">
        <v>15</v>
      </c>
      <c r="C609" s="16" t="s">
        <v>15</v>
      </c>
      <c r="D609" s="16" t="s">
        <v>15</v>
      </c>
      <c r="E609" s="16" t="s">
        <v>15</v>
      </c>
      <c r="F609" s="16" t="s">
        <v>15</v>
      </c>
      <c r="G609" s="16">
        <v>0.106</v>
      </c>
      <c r="H609" s="16">
        <v>0.106</v>
      </c>
      <c r="I609" s="16">
        <v>0.106</v>
      </c>
      <c r="J609" s="16" t="s">
        <v>15</v>
      </c>
      <c r="K609" s="16" t="s">
        <v>15</v>
      </c>
      <c r="L609" s="16" t="s">
        <v>15</v>
      </c>
      <c r="M609" s="16" t="s">
        <v>15</v>
      </c>
      <c r="N609" s="16" t="s">
        <v>15</v>
      </c>
      <c r="O609" s="16" t="s">
        <v>15</v>
      </c>
      <c r="P609" s="16" t="s">
        <v>15</v>
      </c>
      <c r="Q609" s="16" t="s">
        <v>15</v>
      </c>
      <c r="R609" s="21">
        <v>1.413</v>
      </c>
      <c r="S609" s="21">
        <v>1.4479</v>
      </c>
      <c r="T609" s="21">
        <v>1.7793999999999999</v>
      </c>
      <c r="U609" s="21">
        <v>1.2497</v>
      </c>
      <c r="V609" s="21">
        <v>1.6566999999999998</v>
      </c>
      <c r="W609" s="21">
        <v>2.0194000000000001</v>
      </c>
      <c r="X609" s="21">
        <v>1.9291</v>
      </c>
      <c r="Y609" s="21">
        <v>1.9226000000000001</v>
      </c>
      <c r="Z609" s="21">
        <v>1.4356</v>
      </c>
      <c r="AA609" s="21">
        <v>1.6095999999999999</v>
      </c>
      <c r="AB609" s="21">
        <v>1.0530999999999999</v>
      </c>
      <c r="AC609" s="21">
        <v>1.0720000000000001</v>
      </c>
      <c r="AD609" s="21">
        <v>0.99880000000000002</v>
      </c>
      <c r="AE609" s="21">
        <v>1.0173000000000001</v>
      </c>
      <c r="AF609" s="21">
        <v>1.0423</v>
      </c>
      <c r="AG609" s="21">
        <v>1.0972</v>
      </c>
      <c r="AH609" s="23" t="s">
        <v>15</v>
      </c>
      <c r="AI609" s="23" t="s">
        <v>15</v>
      </c>
      <c r="AJ609" s="23" t="s">
        <v>15</v>
      </c>
      <c r="AK609" s="23" t="s">
        <v>15</v>
      </c>
      <c r="AL609" s="23" t="s">
        <v>15</v>
      </c>
      <c r="AM609" s="23">
        <v>33.125</v>
      </c>
      <c r="AN609" s="23">
        <v>1060</v>
      </c>
      <c r="AO609" s="23">
        <v>-1060</v>
      </c>
      <c r="AP609" s="23" t="s">
        <v>15</v>
      </c>
      <c r="AQ609" s="16" t="s">
        <v>15</v>
      </c>
      <c r="AR609" s="16" t="s">
        <v>15</v>
      </c>
      <c r="AS609" s="16" t="s">
        <v>15</v>
      </c>
      <c r="AT609" s="16" t="s">
        <v>15</v>
      </c>
      <c r="AU609" s="16" t="s">
        <v>15</v>
      </c>
      <c r="AV609" s="16" t="s">
        <v>15</v>
      </c>
      <c r="AW609" s="16" t="s">
        <v>15</v>
      </c>
      <c r="AY609" s="13">
        <v>0.80351667100000013</v>
      </c>
      <c r="AZ609" s="13">
        <v>1.20085796</v>
      </c>
      <c r="BA609" s="13">
        <v>1.1428808500000001</v>
      </c>
    </row>
    <row r="610" spans="1:53" x14ac:dyDescent="0.2">
      <c r="A610" t="s">
        <v>584</v>
      </c>
      <c r="B610" s="16">
        <v>1.9199999999999998E-2</v>
      </c>
      <c r="C610" s="16">
        <v>0.38329999999999997</v>
      </c>
      <c r="D610" s="16">
        <v>3.4497</v>
      </c>
      <c r="E610" s="16">
        <v>2.6831</v>
      </c>
      <c r="F610" s="16">
        <v>1.0348999999999999</v>
      </c>
      <c r="G610" s="16">
        <v>1.2648999999999999</v>
      </c>
      <c r="H610" s="16">
        <v>1.7248999999999999</v>
      </c>
      <c r="I610" s="16">
        <v>0.45540000000000003</v>
      </c>
      <c r="J610" s="16">
        <v>0.21920000000000001</v>
      </c>
      <c r="K610" s="16">
        <v>0.84330000000000005</v>
      </c>
      <c r="L610" s="16" t="s">
        <v>15</v>
      </c>
      <c r="M610" s="16" t="s">
        <v>15</v>
      </c>
      <c r="N610" s="16" t="s">
        <v>15</v>
      </c>
      <c r="O610" s="16">
        <v>0.05</v>
      </c>
      <c r="P610" s="16" t="s">
        <v>15</v>
      </c>
      <c r="Q610" s="16" t="s">
        <v>15</v>
      </c>
      <c r="R610" s="21">
        <v>1.2229000000000001</v>
      </c>
      <c r="S610" s="21">
        <v>2.3513000000000002</v>
      </c>
      <c r="T610" s="21">
        <v>7.9951999999999996</v>
      </c>
      <c r="U610" s="21">
        <v>10.8361</v>
      </c>
      <c r="V610" s="21">
        <v>13.320399999999999</v>
      </c>
      <c r="W610" s="21">
        <v>18.0031</v>
      </c>
      <c r="X610" s="21">
        <v>29.799800000000001</v>
      </c>
      <c r="Y610" s="21">
        <v>31.3993</v>
      </c>
      <c r="Z610" s="21">
        <v>30.841200000000001</v>
      </c>
      <c r="AA610" s="21">
        <v>30.327400000000001</v>
      </c>
      <c r="AB610" s="21">
        <v>20.117599999999999</v>
      </c>
      <c r="AC610" s="21">
        <v>16.661300000000001</v>
      </c>
      <c r="AD610" s="21">
        <v>16.661300000000001</v>
      </c>
      <c r="AE610" s="21">
        <v>11.8612</v>
      </c>
      <c r="AF610" s="21">
        <v>11.451499999999999</v>
      </c>
      <c r="AG610" s="21">
        <v>10.830299999999999</v>
      </c>
      <c r="AH610" s="23">
        <v>2.5959978366684693</v>
      </c>
      <c r="AI610" s="23">
        <v>25.604542418169672</v>
      </c>
      <c r="AJ610" s="23">
        <v>65.028558502516546</v>
      </c>
      <c r="AK610" s="23">
        <v>37.878702318095833</v>
      </c>
      <c r="AL610" s="23">
        <v>24.815960482459293</v>
      </c>
      <c r="AM610" s="23">
        <v>21.400896709246258</v>
      </c>
      <c r="AN610" s="23">
        <v>16.508115764489702</v>
      </c>
      <c r="AO610" s="23">
        <v>21.095052807115067</v>
      </c>
      <c r="AP610" s="23">
        <v>23.208046585494969</v>
      </c>
      <c r="AQ610" s="16">
        <v>416.6501976284585</v>
      </c>
      <c r="AR610" s="16" t="s">
        <v>15</v>
      </c>
      <c r="AS610" s="16" t="s">
        <v>15</v>
      </c>
      <c r="AT610" s="16" t="s">
        <v>15</v>
      </c>
      <c r="AU610" s="16">
        <v>-0.75642965204236012</v>
      </c>
      <c r="AV610" s="16" t="s">
        <v>15</v>
      </c>
      <c r="AW610" s="16" t="s">
        <v>15</v>
      </c>
      <c r="AY610" s="13">
        <v>0.84318670100000004</v>
      </c>
      <c r="AZ610" s="13">
        <v>1.0646751000000001</v>
      </c>
      <c r="BA610" s="13">
        <v>1.2072537800000001</v>
      </c>
    </row>
    <row r="611" spans="1:53" x14ac:dyDescent="0.2">
      <c r="A611" t="s">
        <v>585</v>
      </c>
      <c r="B611" s="16" t="s">
        <v>15</v>
      </c>
      <c r="C611" s="16" t="s">
        <v>15</v>
      </c>
      <c r="D611" s="16" t="s">
        <v>15</v>
      </c>
      <c r="E611" s="16" t="s">
        <v>15</v>
      </c>
      <c r="F611" s="16" t="s">
        <v>15</v>
      </c>
      <c r="G611" s="16" t="s">
        <v>15</v>
      </c>
      <c r="H611" s="16" t="s">
        <v>15</v>
      </c>
      <c r="I611" s="16">
        <v>0.34499999999999997</v>
      </c>
      <c r="J611" s="16">
        <v>0.37</v>
      </c>
      <c r="K611" s="16">
        <v>0.43</v>
      </c>
      <c r="L611" s="16">
        <v>0.44</v>
      </c>
      <c r="M611" s="16">
        <v>0.4</v>
      </c>
      <c r="N611" s="16">
        <v>0.6</v>
      </c>
      <c r="O611" s="16">
        <v>0.53</v>
      </c>
      <c r="P611" s="16">
        <v>0.42</v>
      </c>
      <c r="Q611" s="16">
        <v>0.53</v>
      </c>
      <c r="R611" s="21" t="s">
        <v>15</v>
      </c>
      <c r="S611" s="21" t="s">
        <v>15</v>
      </c>
      <c r="T611" s="21" t="s">
        <v>15</v>
      </c>
      <c r="U611" s="21" t="s">
        <v>15</v>
      </c>
      <c r="V611" s="21" t="s">
        <v>15</v>
      </c>
      <c r="W611" s="21" t="s">
        <v>15</v>
      </c>
      <c r="X611" s="21" t="s">
        <v>15</v>
      </c>
      <c r="Y611" s="21">
        <v>2.8570000000000002</v>
      </c>
      <c r="Z611" s="21">
        <v>3.1879</v>
      </c>
      <c r="AA611" s="21">
        <v>3.4796</v>
      </c>
      <c r="AB611" s="21">
        <v>3.6741000000000001</v>
      </c>
      <c r="AC611" s="21">
        <v>9.4217999999999993</v>
      </c>
      <c r="AD611" s="21">
        <v>9.5075000000000003</v>
      </c>
      <c r="AE611" s="21">
        <v>9.3366000000000007</v>
      </c>
      <c r="AF611" s="21">
        <v>9.4413</v>
      </c>
      <c r="AG611" s="21">
        <v>7.2892000000000001</v>
      </c>
      <c r="AH611" s="23" t="s">
        <v>15</v>
      </c>
      <c r="AI611" s="23" t="s">
        <v>15</v>
      </c>
      <c r="AJ611" s="23" t="s">
        <v>15</v>
      </c>
      <c r="AK611" s="23" t="s">
        <v>15</v>
      </c>
      <c r="AL611" s="23" t="s">
        <v>15</v>
      </c>
      <c r="AM611" s="23" t="s">
        <v>15</v>
      </c>
      <c r="AN611" s="23" t="s">
        <v>15</v>
      </c>
      <c r="AO611" s="23">
        <v>44.230769230769226</v>
      </c>
      <c r="AP611" s="23">
        <v>52.857142857142861</v>
      </c>
      <c r="AQ611" s="16">
        <v>51.807228915662648</v>
      </c>
      <c r="AR611" s="16">
        <v>36.97478991596639</v>
      </c>
      <c r="AS611" s="16">
        <v>24.539877300613501</v>
      </c>
      <c r="AT611" s="16">
        <v>71.428571428571431</v>
      </c>
      <c r="AU611" s="16">
        <v>70.666666666666671</v>
      </c>
      <c r="AV611" s="16">
        <v>59.154929577464785</v>
      </c>
      <c r="AW611" s="16">
        <v>588.88888888888891</v>
      </c>
      <c r="AY611" s="13">
        <v>1.5486449100000002</v>
      </c>
      <c r="AZ611" s="13">
        <v>1.5059176700000001</v>
      </c>
      <c r="BA611" s="13">
        <v>1.2524238400000001</v>
      </c>
    </row>
    <row r="612" spans="1:53" x14ac:dyDescent="0.2">
      <c r="A612" t="s">
        <v>586</v>
      </c>
      <c r="B612" s="16">
        <v>1.5</v>
      </c>
      <c r="C612" s="16">
        <v>1.5</v>
      </c>
      <c r="D612" s="16">
        <v>2.25</v>
      </c>
      <c r="E612" s="16">
        <v>2.5</v>
      </c>
      <c r="F612" s="16">
        <v>2.5</v>
      </c>
      <c r="G612" s="16" t="s">
        <v>15</v>
      </c>
      <c r="H612" s="16">
        <v>0.5</v>
      </c>
      <c r="I612" s="16" t="s">
        <v>15</v>
      </c>
      <c r="J612" s="16">
        <v>1</v>
      </c>
      <c r="K612" s="16">
        <v>0.5</v>
      </c>
      <c r="L612" s="16">
        <v>0.5</v>
      </c>
      <c r="M612" s="16">
        <v>0.5</v>
      </c>
      <c r="N612" s="16">
        <v>1</v>
      </c>
      <c r="O612" s="16">
        <v>0.5</v>
      </c>
      <c r="P612" s="16">
        <v>0.5</v>
      </c>
      <c r="Q612" s="16">
        <v>0.5</v>
      </c>
      <c r="R612" s="21">
        <v>34.44</v>
      </c>
      <c r="S612" s="21">
        <v>36.974499999999999</v>
      </c>
      <c r="T612" s="21">
        <v>39.971299999999999</v>
      </c>
      <c r="U612" s="21">
        <v>42.239699999999999</v>
      </c>
      <c r="V612" s="21">
        <v>43.926400000000001</v>
      </c>
      <c r="W612" s="21">
        <v>40.799900000000001</v>
      </c>
      <c r="X612" s="21">
        <v>40.788600000000002</v>
      </c>
      <c r="Y612" s="21">
        <v>37.685499999999998</v>
      </c>
      <c r="Z612" s="21">
        <v>37.998600000000003</v>
      </c>
      <c r="AA612" s="21">
        <v>36.6248</v>
      </c>
      <c r="AB612" s="21">
        <v>33.707599999999999</v>
      </c>
      <c r="AC612" s="21">
        <v>33.845100000000002</v>
      </c>
      <c r="AD612" s="21">
        <v>32.1524</v>
      </c>
      <c r="AE612" s="21">
        <v>31.246099999999998</v>
      </c>
      <c r="AF612" s="21">
        <v>30.264900000000001</v>
      </c>
      <c r="AG612" s="21">
        <v>29.518699999999999</v>
      </c>
      <c r="AH612" s="23">
        <v>5000</v>
      </c>
      <c r="AI612" s="23">
        <v>37.220843672456574</v>
      </c>
      <c r="AJ612" s="23">
        <v>50</v>
      </c>
      <c r="AK612" s="23">
        <v>55.309734513274343</v>
      </c>
      <c r="AL612" s="23">
        <v>59.665871121718375</v>
      </c>
      <c r="AM612" s="23" t="s">
        <v>15</v>
      </c>
      <c r="AN612" s="23">
        <v>102.04081632653062</v>
      </c>
      <c r="AO612" s="23" t="s">
        <v>15</v>
      </c>
      <c r="AP612" s="23">
        <v>123.45679012345678</v>
      </c>
      <c r="AQ612" s="16">
        <v>90.909090909090907</v>
      </c>
      <c r="AR612" s="16">
        <v>-26.595744680851062</v>
      </c>
      <c r="AS612" s="16">
        <v>96.153846153846146</v>
      </c>
      <c r="AT612" s="16">
        <v>-84.033613445378151</v>
      </c>
      <c r="AU612" s="16">
        <v>384.61538461538458</v>
      </c>
      <c r="AV612" s="16">
        <v>-104.16666666666667</v>
      </c>
      <c r="AW612" s="16">
        <v>-200</v>
      </c>
      <c r="AY612" s="13">
        <v>-0.21942157400000001</v>
      </c>
      <c r="AZ612" s="13">
        <v>0.59066484000000008</v>
      </c>
      <c r="BA612" s="13">
        <v>0.45894096400000001</v>
      </c>
    </row>
    <row r="613" spans="1:53" x14ac:dyDescent="0.2">
      <c r="A613" t="s">
        <v>587</v>
      </c>
      <c r="B613" s="16">
        <v>2</v>
      </c>
      <c r="C613" s="16">
        <v>3</v>
      </c>
      <c r="D613" s="16">
        <v>3</v>
      </c>
      <c r="E613" s="16">
        <v>3</v>
      </c>
      <c r="F613" s="16">
        <v>2.5</v>
      </c>
      <c r="G613" s="16">
        <v>2.5</v>
      </c>
      <c r="H613" s="16">
        <v>3</v>
      </c>
      <c r="I613" s="16">
        <v>2.5</v>
      </c>
      <c r="J613" s="16">
        <v>3</v>
      </c>
      <c r="K613" s="16">
        <v>3</v>
      </c>
      <c r="L613" s="16">
        <v>6</v>
      </c>
      <c r="M613" s="16">
        <v>2.5</v>
      </c>
      <c r="N613" s="16">
        <v>2</v>
      </c>
      <c r="O613" s="16">
        <v>2</v>
      </c>
      <c r="P613" s="16">
        <v>2</v>
      </c>
      <c r="Q613" s="16">
        <v>2</v>
      </c>
      <c r="R613" s="21">
        <v>148.06049999999999</v>
      </c>
      <c r="S613" s="21">
        <v>163.2492</v>
      </c>
      <c r="T613" s="21">
        <v>172.48349999999999</v>
      </c>
      <c r="U613" s="21">
        <v>176.72730000000001</v>
      </c>
      <c r="V613" s="21">
        <v>173.93459999999999</v>
      </c>
      <c r="W613" s="21">
        <v>173.03190000000001</v>
      </c>
      <c r="X613" s="21">
        <v>171.3278</v>
      </c>
      <c r="Y613" s="21">
        <v>182.83430000000001</v>
      </c>
      <c r="Z613" s="21">
        <v>193.80029999999999</v>
      </c>
      <c r="AA613" s="21">
        <v>203.55119999999999</v>
      </c>
      <c r="AB613" s="21">
        <v>228.3424</v>
      </c>
      <c r="AC613" s="21">
        <v>243.8</v>
      </c>
      <c r="AD613" s="21">
        <v>245.14500000000001</v>
      </c>
      <c r="AE613" s="21">
        <v>247.36179999999999</v>
      </c>
      <c r="AF613" s="21">
        <v>246.63829999999999</v>
      </c>
      <c r="AG613" s="21">
        <v>246.63829999999999</v>
      </c>
      <c r="AH613" s="23">
        <v>23.37267734018932</v>
      </c>
      <c r="AI613" s="23">
        <v>16.958733747880157</v>
      </c>
      <c r="AJ613" s="23">
        <v>24.590163934426233</v>
      </c>
      <c r="AK613" s="23">
        <v>41.493775933609953</v>
      </c>
      <c r="AL613" s="23">
        <v>1388.8888888888889</v>
      </c>
      <c r="AM613" s="23">
        <v>47.438330170777995</v>
      </c>
      <c r="AN613" s="23">
        <v>379.74683544303798</v>
      </c>
      <c r="AO613" s="23">
        <v>18.545994065281899</v>
      </c>
      <c r="AP613" s="23">
        <v>21.474588403722262</v>
      </c>
      <c r="AQ613" s="16">
        <v>23.510971786833856</v>
      </c>
      <c r="AR613" s="16">
        <v>22.338049143708115</v>
      </c>
      <c r="AS613" s="16">
        <v>11.384335154826958</v>
      </c>
      <c r="AT613" s="16">
        <v>52.083333333333336</v>
      </c>
      <c r="AU613" s="16">
        <v>42.372881355932208</v>
      </c>
      <c r="AV613" s="16">
        <v>256.41025641025641</v>
      </c>
      <c r="AW613" s="16">
        <v>58.651026392961867</v>
      </c>
      <c r="AY613" s="13">
        <v>0.61545711800000003</v>
      </c>
      <c r="AZ613" s="13">
        <v>0.63463814600000013</v>
      </c>
      <c r="BA613" s="13">
        <v>0.61009309800000011</v>
      </c>
    </row>
    <row r="614" spans="1:53" x14ac:dyDescent="0.2">
      <c r="A614" t="s">
        <v>588</v>
      </c>
      <c r="B614" s="16" t="s">
        <v>15</v>
      </c>
      <c r="C614" s="16" t="s">
        <v>15</v>
      </c>
      <c r="D614" s="16" t="s">
        <v>15</v>
      </c>
      <c r="E614" s="16" t="s">
        <v>15</v>
      </c>
      <c r="F614" s="16" t="s">
        <v>15</v>
      </c>
      <c r="G614" s="16" t="s">
        <v>15</v>
      </c>
      <c r="H614" s="16">
        <v>0.35</v>
      </c>
      <c r="I614" s="16">
        <v>0.28000000000000003</v>
      </c>
      <c r="J614" s="16">
        <v>0.35</v>
      </c>
      <c r="K614" s="16">
        <v>0.4</v>
      </c>
      <c r="L614" s="16">
        <v>0.22</v>
      </c>
      <c r="M614" s="16">
        <v>0.55000000000000004</v>
      </c>
      <c r="N614" s="16">
        <v>0.65</v>
      </c>
      <c r="O614" s="16">
        <v>0.65</v>
      </c>
      <c r="P614" s="16">
        <v>0.6</v>
      </c>
      <c r="Q614" s="16">
        <v>0.28399999999999997</v>
      </c>
      <c r="R614" s="21" t="s">
        <v>15</v>
      </c>
      <c r="S614" s="21" t="s">
        <v>15</v>
      </c>
      <c r="T614" s="21" t="s">
        <v>15</v>
      </c>
      <c r="U614" s="21">
        <v>1.1158999999999999</v>
      </c>
      <c r="V614" s="21">
        <v>1.1969000000000001</v>
      </c>
      <c r="W614" s="21">
        <v>1.4272</v>
      </c>
      <c r="X614" s="21">
        <v>2.0827</v>
      </c>
      <c r="Y614" s="21">
        <v>2.1720999999999999</v>
      </c>
      <c r="Z614" s="21">
        <v>2.3694000000000002</v>
      </c>
      <c r="AA614" s="21">
        <v>2.5467</v>
      </c>
      <c r="AB614" s="21">
        <v>2.6835</v>
      </c>
      <c r="AC614" s="21">
        <v>2.7507000000000001</v>
      </c>
      <c r="AD614" s="21">
        <v>2.8449999999999998</v>
      </c>
      <c r="AE614" s="21">
        <v>2.8544</v>
      </c>
      <c r="AF614" s="21">
        <v>2.8805000000000001</v>
      </c>
      <c r="AG614" s="21">
        <v>2.9662999999999999</v>
      </c>
      <c r="AH614" s="23" t="s">
        <v>15</v>
      </c>
      <c r="AI614" s="23" t="s">
        <v>15</v>
      </c>
      <c r="AJ614" s="23" t="s">
        <v>15</v>
      </c>
      <c r="AK614" s="23" t="s">
        <v>15</v>
      </c>
      <c r="AL614" s="23" t="s">
        <v>15</v>
      </c>
      <c r="AM614" s="23" t="s">
        <v>15</v>
      </c>
      <c r="AN614" s="23">
        <v>94.594594594594597</v>
      </c>
      <c r="AO614" s="23">
        <v>70</v>
      </c>
      <c r="AP614" s="23">
        <v>67.307692307692307</v>
      </c>
      <c r="AQ614" s="16">
        <v>75.471698113207552</v>
      </c>
      <c r="AR614" s="16">
        <v>37.288135593220339</v>
      </c>
      <c r="AS614" s="16">
        <v>84.615384615384613</v>
      </c>
      <c r="AT614" s="16">
        <v>87.837837837837839</v>
      </c>
      <c r="AU614" s="16">
        <v>97.014925373134332</v>
      </c>
      <c r="AV614" s="16">
        <v>96.774193548387089</v>
      </c>
      <c r="AW614" s="16">
        <v>42.38805970149253</v>
      </c>
      <c r="AY614" s="13">
        <v>0.41274345900000003</v>
      </c>
      <c r="AZ614" s="13">
        <v>0.52339369099999999</v>
      </c>
      <c r="BA614" s="13">
        <v>0.534660947</v>
      </c>
    </row>
    <row r="615" spans="1:53" x14ac:dyDescent="0.2">
      <c r="A615" t="s">
        <v>589</v>
      </c>
      <c r="B615" s="16">
        <v>0.29680000000000001</v>
      </c>
      <c r="C615" s="16">
        <v>0.43230000000000002</v>
      </c>
      <c r="D615" s="16">
        <v>0.36449999999999999</v>
      </c>
      <c r="E615" s="16">
        <v>0.28039999999999998</v>
      </c>
      <c r="F615" s="16">
        <v>0.26219999999999999</v>
      </c>
      <c r="G615" s="16">
        <v>0.25940000000000002</v>
      </c>
      <c r="H615" s="16">
        <v>0.13089999999999999</v>
      </c>
      <c r="I615" s="16">
        <v>0.215</v>
      </c>
      <c r="J615" s="16">
        <v>0.29649999999999999</v>
      </c>
      <c r="K615" s="16">
        <v>0.36709999999999998</v>
      </c>
      <c r="L615" s="16">
        <v>0.52500000000000002</v>
      </c>
      <c r="M615" s="16">
        <v>0.375</v>
      </c>
      <c r="N615" s="16">
        <v>1.45</v>
      </c>
      <c r="O615" s="16">
        <v>0.63</v>
      </c>
      <c r="P615" s="16">
        <v>0.63</v>
      </c>
      <c r="Q615" s="16">
        <v>0.66</v>
      </c>
      <c r="R615" s="21">
        <v>2.5707</v>
      </c>
      <c r="S615" s="21">
        <v>2.7027999999999999</v>
      </c>
      <c r="T615" s="21">
        <v>2.8778000000000001</v>
      </c>
      <c r="U615" s="21">
        <v>3.1438000000000001</v>
      </c>
      <c r="V615" s="21">
        <v>3.3814000000000002</v>
      </c>
      <c r="W615" s="21">
        <v>3.4984999999999999</v>
      </c>
      <c r="X615" s="21">
        <v>3.8</v>
      </c>
      <c r="Y615" s="21">
        <v>4.3209999999999997</v>
      </c>
      <c r="Z615" s="21">
        <v>5.1589</v>
      </c>
      <c r="AA615" s="21">
        <v>6.0178000000000003</v>
      </c>
      <c r="AB615" s="21">
        <v>8.1073000000000004</v>
      </c>
      <c r="AC615" s="21">
        <v>8.6128999999999998</v>
      </c>
      <c r="AD615" s="21">
        <v>9.1507000000000005</v>
      </c>
      <c r="AE615" s="21">
        <v>9.4756999999999998</v>
      </c>
      <c r="AF615" s="21">
        <v>9.0620999999999992</v>
      </c>
      <c r="AG615" s="21">
        <v>9.3170999999999999</v>
      </c>
      <c r="AH615" s="23">
        <v>70.448611440778535</v>
      </c>
      <c r="AI615" s="23">
        <v>69.737054363607029</v>
      </c>
      <c r="AJ615" s="23">
        <v>69.640810087886891</v>
      </c>
      <c r="AK615" s="23">
        <v>50</v>
      </c>
      <c r="AL615" s="23">
        <v>49.866869532141493</v>
      </c>
      <c r="AM615" s="23">
        <v>53.374485596707821</v>
      </c>
      <c r="AN615" s="23">
        <v>22.318840579710141</v>
      </c>
      <c r="AO615" s="23">
        <v>24.277326106594398</v>
      </c>
      <c r="AP615" s="23">
        <v>39.375830013280208</v>
      </c>
      <c r="AQ615" s="16">
        <v>29.160378107871949</v>
      </c>
      <c r="AR615" s="16">
        <v>47.835990888382696</v>
      </c>
      <c r="AS615" s="16">
        <v>60.240963855421683</v>
      </c>
      <c r="AT615" s="16">
        <v>131.93812556869881</v>
      </c>
      <c r="AU615" s="16">
        <v>55.752212389380539</v>
      </c>
      <c r="AV615" s="16">
        <v>57.272727272727266</v>
      </c>
      <c r="AW615" s="16">
        <v>52.380952380952387</v>
      </c>
      <c r="AY615" s="13">
        <v>0.71462596200000006</v>
      </c>
      <c r="AZ615" s="13">
        <v>0.66587374700000002</v>
      </c>
      <c r="BA615" s="13">
        <v>0.69116283000000012</v>
      </c>
    </row>
    <row r="616" spans="1:53" x14ac:dyDescent="0.2">
      <c r="A616" t="s">
        <v>590</v>
      </c>
      <c r="B616" s="16" t="s">
        <v>15</v>
      </c>
      <c r="C616" s="16" t="s">
        <v>15</v>
      </c>
      <c r="D616" s="16" t="s">
        <v>15</v>
      </c>
      <c r="E616" s="16" t="s">
        <v>15</v>
      </c>
      <c r="F616" s="16" t="s">
        <v>15</v>
      </c>
      <c r="G616" s="16" t="s">
        <v>15</v>
      </c>
      <c r="H616" s="16" t="s">
        <v>15</v>
      </c>
      <c r="I616" s="16" t="s">
        <v>15</v>
      </c>
      <c r="J616" s="16" t="s">
        <v>15</v>
      </c>
      <c r="K616" s="16" t="s">
        <v>15</v>
      </c>
      <c r="L616" s="16">
        <v>0.47610000000000002</v>
      </c>
      <c r="M616" s="16">
        <v>0.21690000000000001</v>
      </c>
      <c r="N616" s="16">
        <v>0.21</v>
      </c>
      <c r="O616" s="16" t="s">
        <v>15</v>
      </c>
      <c r="P616" s="16">
        <v>7.0000000000000007E-2</v>
      </c>
      <c r="Q616" s="16">
        <v>7.0000000000000007E-2</v>
      </c>
      <c r="R616" s="21" t="s">
        <v>15</v>
      </c>
      <c r="S616" s="21" t="s">
        <v>15</v>
      </c>
      <c r="T616" s="21" t="s">
        <v>15</v>
      </c>
      <c r="U616" s="21" t="s">
        <v>15</v>
      </c>
      <c r="V616" s="21" t="s">
        <v>15</v>
      </c>
      <c r="W616" s="21" t="s">
        <v>15</v>
      </c>
      <c r="X616" s="21" t="s">
        <v>15</v>
      </c>
      <c r="Y616" s="21">
        <v>5.7728999999999999</v>
      </c>
      <c r="Z616" s="21">
        <v>4.34</v>
      </c>
      <c r="AA616" s="21">
        <v>1.0019</v>
      </c>
      <c r="AB616" s="21">
        <v>0.61929999999999996</v>
      </c>
      <c r="AC616" s="21">
        <v>1.1306</v>
      </c>
      <c r="AD616" s="21">
        <v>1.0872999999999999</v>
      </c>
      <c r="AE616" s="21">
        <v>1.0573999999999999</v>
      </c>
      <c r="AF616" s="21">
        <v>1.0112000000000001</v>
      </c>
      <c r="AG616" s="21">
        <v>0.91310000000000002</v>
      </c>
      <c r="AH616" s="23" t="s">
        <v>15</v>
      </c>
      <c r="AI616" s="23" t="s">
        <v>15</v>
      </c>
      <c r="AJ616" s="23" t="s">
        <v>15</v>
      </c>
      <c r="AK616" s="23" t="s">
        <v>15</v>
      </c>
      <c r="AL616" s="23" t="s">
        <v>15</v>
      </c>
      <c r="AM616" s="23" t="s">
        <v>15</v>
      </c>
      <c r="AN616" s="23" t="s">
        <v>15</v>
      </c>
      <c r="AO616" s="23" t="s">
        <v>15</v>
      </c>
      <c r="AP616" s="23" t="s">
        <v>15</v>
      </c>
      <c r="AQ616" s="16" t="s">
        <v>15</v>
      </c>
      <c r="AR616" s="16">
        <v>482.37082066869306</v>
      </c>
      <c r="AS616" s="16">
        <v>306.35593220338984</v>
      </c>
      <c r="AT616" s="16">
        <v>-1280.4878048780486</v>
      </c>
      <c r="AU616" s="16" t="s">
        <v>15</v>
      </c>
      <c r="AV616" s="16">
        <v>316.74208144796381</v>
      </c>
      <c r="AW616" s="16">
        <v>-69.101678183613032</v>
      </c>
      <c r="AY616" s="13">
        <v>0.80557149400000005</v>
      </c>
      <c r="AZ616" s="13">
        <v>1.56061647</v>
      </c>
      <c r="BA616" s="13">
        <v>1.20489069</v>
      </c>
    </row>
    <row r="617" spans="1:53" x14ac:dyDescent="0.2">
      <c r="A617" t="s">
        <v>591</v>
      </c>
      <c r="B617" s="16">
        <v>3.1300000000000001E-2</v>
      </c>
      <c r="C617" s="16">
        <v>0.16669999999999999</v>
      </c>
      <c r="D617" s="16">
        <v>1.04E-2</v>
      </c>
      <c r="E617" s="16">
        <v>0.08</v>
      </c>
      <c r="F617" s="16">
        <v>0.11</v>
      </c>
      <c r="G617" s="16">
        <v>9.5000000000000001E-2</v>
      </c>
      <c r="H617" s="16" t="s">
        <v>15</v>
      </c>
      <c r="I617" s="16">
        <v>5.5E-2</v>
      </c>
      <c r="J617" s="16">
        <v>0.16500000000000001</v>
      </c>
      <c r="K617" s="16">
        <v>7.4999999999999997E-2</v>
      </c>
      <c r="L617" s="16">
        <v>0.215</v>
      </c>
      <c r="M617" s="16">
        <v>0.16</v>
      </c>
      <c r="N617" s="16">
        <v>5.5E-2</v>
      </c>
      <c r="O617" s="16">
        <v>0.05</v>
      </c>
      <c r="P617" s="16">
        <v>0.05</v>
      </c>
      <c r="Q617" s="16">
        <v>0.05</v>
      </c>
      <c r="R617" s="21">
        <v>2.1097999999999999</v>
      </c>
      <c r="S617" s="21">
        <v>2.5463</v>
      </c>
      <c r="T617" s="21">
        <v>2.1512000000000002</v>
      </c>
      <c r="U617" s="21">
        <v>2.1436999999999999</v>
      </c>
      <c r="V617" s="21">
        <v>2.1324999999999998</v>
      </c>
      <c r="W617" s="21">
        <v>2.1941000000000002</v>
      </c>
      <c r="X617" s="21">
        <v>1.7589000000000001</v>
      </c>
      <c r="Y617" s="21">
        <v>2.2395</v>
      </c>
      <c r="Z617" s="21">
        <v>2.7530999999999999</v>
      </c>
      <c r="AA617" s="21">
        <v>2.3879000000000001</v>
      </c>
      <c r="AB617" s="21">
        <v>3.0659999999999998</v>
      </c>
      <c r="AC617" s="21">
        <v>3.0415000000000001</v>
      </c>
      <c r="AD617" s="21">
        <v>3.6347</v>
      </c>
      <c r="AE617" s="21">
        <v>3.6131000000000002</v>
      </c>
      <c r="AF617" s="21">
        <v>3.6455000000000002</v>
      </c>
      <c r="AG617" s="21">
        <v>3.8437999999999999</v>
      </c>
      <c r="AH617" s="23">
        <v>96.307692307692307</v>
      </c>
      <c r="AI617" s="23">
        <v>81.635651322233102</v>
      </c>
      <c r="AJ617" s="23">
        <v>83.2</v>
      </c>
      <c r="AK617" s="23">
        <v>100</v>
      </c>
      <c r="AL617" s="23">
        <v>88</v>
      </c>
      <c r="AM617" s="23">
        <v>90.476190476190482</v>
      </c>
      <c r="AN617" s="23" t="s">
        <v>15</v>
      </c>
      <c r="AO617" s="23">
        <v>84.615384615384613</v>
      </c>
      <c r="AP617" s="23">
        <v>78.571428571428584</v>
      </c>
      <c r="AQ617" s="16">
        <v>51.724137931034484</v>
      </c>
      <c r="AR617" s="16">
        <v>40.186915887850468</v>
      </c>
      <c r="AS617" s="16">
        <v>49.230769230769226</v>
      </c>
      <c r="AT617" s="16">
        <v>9.1014396822770163</v>
      </c>
      <c r="AU617" s="16">
        <v>71.428571428571431</v>
      </c>
      <c r="AV617" s="16">
        <v>62.5</v>
      </c>
      <c r="AW617" s="16">
        <v>45.45454545454546</v>
      </c>
      <c r="AY617" s="13">
        <v>0.69442653399999998</v>
      </c>
      <c r="AZ617" s="13">
        <v>0.846615962</v>
      </c>
      <c r="BA617" s="13">
        <v>0.86520156100000012</v>
      </c>
    </row>
    <row r="618" spans="1:53" x14ac:dyDescent="0.2">
      <c r="A618" t="s">
        <v>592</v>
      </c>
      <c r="B618" s="16">
        <v>0.6</v>
      </c>
      <c r="C618" s="16">
        <v>0.8448</v>
      </c>
      <c r="D618" s="16">
        <v>0.52</v>
      </c>
      <c r="E618" s="16">
        <v>0.56000000000000005</v>
      </c>
      <c r="F618" s="16">
        <v>0.56000000000000005</v>
      </c>
      <c r="G618" s="16">
        <v>1.3</v>
      </c>
      <c r="H618" s="16">
        <v>1.3</v>
      </c>
      <c r="I618" s="16">
        <v>1.75</v>
      </c>
      <c r="J618" s="16">
        <v>1.5</v>
      </c>
      <c r="K618" s="16">
        <v>1</v>
      </c>
      <c r="L618" s="16">
        <v>1.8</v>
      </c>
      <c r="M618" s="16">
        <v>0.3</v>
      </c>
      <c r="N618" s="16">
        <v>1.75</v>
      </c>
      <c r="O618" s="16">
        <v>1.9</v>
      </c>
      <c r="P618" s="16">
        <v>1.25</v>
      </c>
      <c r="Q618" s="16">
        <v>0.57999999999999996</v>
      </c>
      <c r="R618" s="21">
        <v>3.4220999999999999</v>
      </c>
      <c r="S618" s="21">
        <v>3.6189999999999998</v>
      </c>
      <c r="T618" s="21">
        <v>3.4375</v>
      </c>
      <c r="U618" s="21">
        <v>3.7709999999999999</v>
      </c>
      <c r="V618" s="21">
        <v>4.1134000000000004</v>
      </c>
      <c r="W618" s="21">
        <v>5.3583999999999996</v>
      </c>
      <c r="X618" s="21">
        <v>4.5079000000000002</v>
      </c>
      <c r="Y618" s="21">
        <v>7.0138999999999996</v>
      </c>
      <c r="Z618" s="21">
        <v>7.9401999999999999</v>
      </c>
      <c r="AA618" s="21">
        <v>7.2792000000000003</v>
      </c>
      <c r="AB618" s="21">
        <v>8.4337</v>
      </c>
      <c r="AC618" s="21">
        <v>8.3149999999999995</v>
      </c>
      <c r="AD618" s="21">
        <v>8.8295999999999992</v>
      </c>
      <c r="AE618" s="21">
        <v>9.3241999999999994</v>
      </c>
      <c r="AF618" s="21">
        <v>10.5646</v>
      </c>
      <c r="AG618" s="21">
        <v>10.1266</v>
      </c>
      <c r="AH618" s="23">
        <v>72.254335260115596</v>
      </c>
      <c r="AI618" s="23">
        <v>74.366197183098578</v>
      </c>
      <c r="AJ618" s="23">
        <v>81.25</v>
      </c>
      <c r="AK618" s="23">
        <v>68.627450980392169</v>
      </c>
      <c r="AL618" s="23">
        <v>74.468085106382986</v>
      </c>
      <c r="AM618" s="23">
        <v>64.676616915422898</v>
      </c>
      <c r="AN618" s="23">
        <v>108.33333333333334</v>
      </c>
      <c r="AO618" s="23">
        <v>68.627450980392155</v>
      </c>
      <c r="AP618" s="23">
        <v>71.090047393364927</v>
      </c>
      <c r="AQ618" s="16">
        <v>106.38297872340425</v>
      </c>
      <c r="AR618" s="16">
        <v>79.646017699115063</v>
      </c>
      <c r="AS618" s="16">
        <v>25.210084033613445</v>
      </c>
      <c r="AT618" s="16">
        <v>84.134615384615387</v>
      </c>
      <c r="AU618" s="16">
        <v>80.851063829787222</v>
      </c>
      <c r="AV618" s="16">
        <v>36.656891495601172</v>
      </c>
      <c r="AW618" s="16">
        <v>35.365853658536579</v>
      </c>
      <c r="AY618" s="13">
        <v>0.66853203900000002</v>
      </c>
      <c r="AZ618" s="13">
        <v>0.70554913699999999</v>
      </c>
      <c r="BA618" s="13">
        <v>0.72561912100000003</v>
      </c>
    </row>
    <row r="619" spans="1:53" x14ac:dyDescent="0.2">
      <c r="A619" t="s">
        <v>593</v>
      </c>
      <c r="B619" s="16" t="s">
        <v>15</v>
      </c>
      <c r="C619" s="16" t="s">
        <v>15</v>
      </c>
      <c r="D619" s="16" t="s">
        <v>15</v>
      </c>
      <c r="E619" s="16" t="s">
        <v>15</v>
      </c>
      <c r="F619" s="16" t="s">
        <v>15</v>
      </c>
      <c r="G619" s="16" t="s">
        <v>15</v>
      </c>
      <c r="H619" s="16" t="s">
        <v>15</v>
      </c>
      <c r="I619" s="16" t="s">
        <v>15</v>
      </c>
      <c r="J619" s="16" t="s">
        <v>15</v>
      </c>
      <c r="K619" s="16" t="s">
        <v>15</v>
      </c>
      <c r="L619" s="16" t="s">
        <v>15</v>
      </c>
      <c r="M619" s="16" t="s">
        <v>15</v>
      </c>
      <c r="N619" s="16" t="s">
        <v>15</v>
      </c>
      <c r="O619" s="16">
        <v>0.1</v>
      </c>
      <c r="P619" s="16">
        <v>0.1</v>
      </c>
      <c r="Q619" s="16">
        <v>0.1</v>
      </c>
      <c r="R619" s="21" t="s">
        <v>15</v>
      </c>
      <c r="S619" s="21" t="s">
        <v>15</v>
      </c>
      <c r="T619" s="21" t="s">
        <v>15</v>
      </c>
      <c r="U619" s="21" t="s">
        <v>15</v>
      </c>
      <c r="V619" s="21" t="s">
        <v>15</v>
      </c>
      <c r="W619" s="21" t="s">
        <v>15</v>
      </c>
      <c r="X619" s="21" t="s">
        <v>15</v>
      </c>
      <c r="Y619" s="21" t="s">
        <v>15</v>
      </c>
      <c r="Z619" s="21" t="s">
        <v>15</v>
      </c>
      <c r="AA619" s="21" t="s">
        <v>15</v>
      </c>
      <c r="AB619" s="21" t="s">
        <v>15</v>
      </c>
      <c r="AC619" s="21" t="s">
        <v>15</v>
      </c>
      <c r="AD619" s="21">
        <v>0.4234</v>
      </c>
      <c r="AE619" s="21">
        <v>0.8589</v>
      </c>
      <c r="AF619" s="21">
        <v>0.81840000000000002</v>
      </c>
      <c r="AG619" s="21">
        <v>0.79749999999999999</v>
      </c>
      <c r="AH619" s="23" t="s">
        <v>15</v>
      </c>
      <c r="AI619" s="23" t="s">
        <v>15</v>
      </c>
      <c r="AJ619" s="23" t="s">
        <v>15</v>
      </c>
      <c r="AK619" s="23" t="s">
        <v>15</v>
      </c>
      <c r="AL619" s="23" t="s">
        <v>15</v>
      </c>
      <c r="AM619" s="23" t="s">
        <v>15</v>
      </c>
      <c r="AN619" s="23" t="s">
        <v>15</v>
      </c>
      <c r="AO619" s="23" t="s">
        <v>15</v>
      </c>
      <c r="AP619" s="23" t="s">
        <v>15</v>
      </c>
      <c r="AQ619" s="16" t="s">
        <v>15</v>
      </c>
      <c r="AR619" s="16" t="s">
        <v>15</v>
      </c>
      <c r="AS619" s="16" t="s">
        <v>15</v>
      </c>
      <c r="AT619" s="16" t="s">
        <v>15</v>
      </c>
      <c r="AU619" s="16">
        <v>142.85714285714286</v>
      </c>
      <c r="AV619" s="16">
        <v>165.28925619834712</v>
      </c>
      <c r="AW619" s="16">
        <v>413.22314049586782</v>
      </c>
      <c r="AY619" s="13">
        <v>0.16506938300000001</v>
      </c>
      <c r="AZ619" s="13">
        <v>0.89797695600000016</v>
      </c>
      <c r="BA619" s="13">
        <v>1.1023592500000001</v>
      </c>
    </row>
    <row r="620" spans="1:53" x14ac:dyDescent="0.2">
      <c r="A620" t="s">
        <v>594</v>
      </c>
      <c r="B620" s="16" t="s">
        <v>15</v>
      </c>
      <c r="C620" s="16" t="s">
        <v>15</v>
      </c>
      <c r="D620" s="16" t="s">
        <v>15</v>
      </c>
      <c r="E620" s="16" t="s">
        <v>15</v>
      </c>
      <c r="F620" s="16" t="s">
        <v>15</v>
      </c>
      <c r="G620" s="16" t="s">
        <v>15</v>
      </c>
      <c r="H620" s="16" t="s">
        <v>15</v>
      </c>
      <c r="I620" s="16" t="s">
        <v>15</v>
      </c>
      <c r="J620" s="16" t="s">
        <v>15</v>
      </c>
      <c r="K620" s="16" t="s">
        <v>15</v>
      </c>
      <c r="L620" s="16" t="s">
        <v>15</v>
      </c>
      <c r="M620" s="16" t="s">
        <v>15</v>
      </c>
      <c r="N620" s="16">
        <v>0.1</v>
      </c>
      <c r="O620" s="16">
        <v>0.11</v>
      </c>
      <c r="P620" s="16">
        <v>0.06</v>
      </c>
      <c r="Q620" s="16" t="s">
        <v>15</v>
      </c>
      <c r="R620" s="21">
        <v>-7.4962999999999997</v>
      </c>
      <c r="S620" s="21">
        <v>-7.5457999999999998</v>
      </c>
      <c r="T620" s="21">
        <v>0.95389999999999997</v>
      </c>
      <c r="U620" s="21">
        <v>1.5659999999999998</v>
      </c>
      <c r="V620" s="21">
        <v>2.1716000000000002</v>
      </c>
      <c r="W620" s="21">
        <v>2.1716000000000002</v>
      </c>
      <c r="X620" s="21">
        <v>2.8304</v>
      </c>
      <c r="Y620" s="21">
        <v>2.8287</v>
      </c>
      <c r="Z620" s="21">
        <v>2.9996999999999998</v>
      </c>
      <c r="AA620" s="21">
        <v>3.1842999999999999</v>
      </c>
      <c r="AB620" s="21">
        <v>3.5421</v>
      </c>
      <c r="AC620" s="21">
        <v>4.3639000000000001</v>
      </c>
      <c r="AD620" s="21">
        <v>5.593</v>
      </c>
      <c r="AE620" s="21">
        <v>5.6917</v>
      </c>
      <c r="AF620" s="21">
        <v>5.7146999999999997</v>
      </c>
      <c r="AG620" s="21">
        <v>5.9489999999999998</v>
      </c>
      <c r="AH620" s="23" t="s">
        <v>15</v>
      </c>
      <c r="AI620" s="23" t="s">
        <v>15</v>
      </c>
      <c r="AJ620" s="23" t="s">
        <v>15</v>
      </c>
      <c r="AK620" s="23" t="s">
        <v>15</v>
      </c>
      <c r="AL620" s="23" t="s">
        <v>15</v>
      </c>
      <c r="AM620" s="23" t="s">
        <v>15</v>
      </c>
      <c r="AN620" s="23" t="s">
        <v>15</v>
      </c>
      <c r="AO620" s="23" t="s">
        <v>15</v>
      </c>
      <c r="AP620" s="23" t="s">
        <v>15</v>
      </c>
      <c r="AQ620" s="16" t="s">
        <v>15</v>
      </c>
      <c r="AR620" s="16" t="s">
        <v>15</v>
      </c>
      <c r="AS620" s="16" t="s">
        <v>15</v>
      </c>
      <c r="AT620" s="16">
        <v>8.4245998315080026</v>
      </c>
      <c r="AU620" s="16">
        <v>49.327354260089685</v>
      </c>
      <c r="AV620" s="16">
        <v>50</v>
      </c>
      <c r="AW620" s="16" t="s">
        <v>15</v>
      </c>
      <c r="AY620" s="13">
        <v>0.48277882700000002</v>
      </c>
      <c r="AZ620" s="13">
        <v>0.72874259400000008</v>
      </c>
      <c r="BA620" s="13">
        <v>0.67011652200000005</v>
      </c>
    </row>
    <row r="621" spans="1:53" x14ac:dyDescent="0.2">
      <c r="A621" t="s">
        <v>595</v>
      </c>
      <c r="B621" s="16" t="s">
        <v>15</v>
      </c>
      <c r="C621" s="16" t="s">
        <v>15</v>
      </c>
      <c r="D621" s="16" t="s">
        <v>15</v>
      </c>
      <c r="E621" s="16" t="s">
        <v>15</v>
      </c>
      <c r="F621" s="16" t="s">
        <v>15</v>
      </c>
      <c r="G621" s="16" t="s">
        <v>15</v>
      </c>
      <c r="H621" s="16" t="s">
        <v>15</v>
      </c>
      <c r="I621" s="16" t="s">
        <v>15</v>
      </c>
      <c r="J621" s="16" t="s">
        <v>15</v>
      </c>
      <c r="K621" s="16" t="s">
        <v>15</v>
      </c>
      <c r="L621" s="16" t="s">
        <v>15</v>
      </c>
      <c r="M621" s="16">
        <v>2</v>
      </c>
      <c r="N621" s="16">
        <v>2</v>
      </c>
      <c r="O621" s="16">
        <v>2</v>
      </c>
      <c r="P621" s="16">
        <v>0.21</v>
      </c>
      <c r="Q621" s="16">
        <v>0.32</v>
      </c>
      <c r="R621" s="21" t="s">
        <v>15</v>
      </c>
      <c r="S621" s="21" t="s">
        <v>15</v>
      </c>
      <c r="T621" s="21" t="s">
        <v>15</v>
      </c>
      <c r="U621" s="21" t="s">
        <v>15</v>
      </c>
      <c r="V621" s="21" t="s">
        <v>15</v>
      </c>
      <c r="W621" s="21" t="s">
        <v>15</v>
      </c>
      <c r="X621" s="21" t="s">
        <v>15</v>
      </c>
      <c r="Y621" s="21" t="s">
        <v>15</v>
      </c>
      <c r="Z621" s="21" t="s">
        <v>15</v>
      </c>
      <c r="AA621" s="21" t="s">
        <v>15</v>
      </c>
      <c r="AB621" s="21" t="s">
        <v>15</v>
      </c>
      <c r="AC621" s="21">
        <v>27.937100000000001</v>
      </c>
      <c r="AD621" s="21">
        <v>29.26</v>
      </c>
      <c r="AE621" s="21">
        <v>5.3860999999999999</v>
      </c>
      <c r="AF621" s="21">
        <v>5.7922000000000002</v>
      </c>
      <c r="AG621" s="21">
        <v>6.0724999999999998</v>
      </c>
      <c r="AH621" s="23" t="s">
        <v>15</v>
      </c>
      <c r="AI621" s="23" t="s">
        <v>15</v>
      </c>
      <c r="AJ621" s="23" t="s">
        <v>15</v>
      </c>
      <c r="AK621" s="23" t="s">
        <v>15</v>
      </c>
      <c r="AL621" s="23" t="s">
        <v>15</v>
      </c>
      <c r="AM621" s="23" t="s">
        <v>15</v>
      </c>
      <c r="AN621" s="23" t="s">
        <v>15</v>
      </c>
      <c r="AO621" s="23" t="s">
        <v>15</v>
      </c>
      <c r="AP621" s="23" t="s">
        <v>15</v>
      </c>
      <c r="AQ621" s="16" t="s">
        <v>15</v>
      </c>
      <c r="AR621" s="16" t="s">
        <v>15</v>
      </c>
      <c r="AS621" s="16">
        <v>71.68458781362007</v>
      </c>
      <c r="AT621" s="16">
        <v>64.516129032258064</v>
      </c>
      <c r="AU621" s="16">
        <v>64.516129032258064</v>
      </c>
      <c r="AV621" s="16">
        <v>27.631578947368418</v>
      </c>
      <c r="AW621" s="16">
        <v>57.142857142857139</v>
      </c>
      <c r="AY621" s="13">
        <v>0.88593524700000015</v>
      </c>
      <c r="AZ621" s="13">
        <v>1.0315563300000001</v>
      </c>
      <c r="BA621" s="13">
        <v>0.89547196000000007</v>
      </c>
    </row>
    <row r="622" spans="1:53" x14ac:dyDescent="0.2">
      <c r="A622" t="s">
        <v>596</v>
      </c>
      <c r="B622" s="16" t="s">
        <v>15</v>
      </c>
      <c r="C622" s="16" t="s">
        <v>15</v>
      </c>
      <c r="D622" s="16" t="s">
        <v>15</v>
      </c>
      <c r="E622" s="16">
        <v>2.5000000000000001E-2</v>
      </c>
      <c r="F622" s="16">
        <v>0.03</v>
      </c>
      <c r="G622" s="16">
        <v>1.4999999999999999E-2</v>
      </c>
      <c r="H622" s="16">
        <v>0.1</v>
      </c>
      <c r="I622" s="16">
        <v>2.5000000000000001E-2</v>
      </c>
      <c r="J622" s="16">
        <v>0.02</v>
      </c>
      <c r="K622" s="16">
        <v>0.02</v>
      </c>
      <c r="L622" s="16">
        <v>0.02</v>
      </c>
      <c r="M622" s="16">
        <v>0.02</v>
      </c>
      <c r="N622" s="16">
        <v>0.02</v>
      </c>
      <c r="O622" s="16">
        <v>0.02</v>
      </c>
      <c r="P622" s="16">
        <v>0.02</v>
      </c>
      <c r="Q622" s="16">
        <v>0.02</v>
      </c>
      <c r="R622" s="21">
        <v>0.1603</v>
      </c>
      <c r="S622" s="21">
        <v>0.12870000000000001</v>
      </c>
      <c r="T622" s="21">
        <v>0.12139999999999999</v>
      </c>
      <c r="U622" s="21">
        <v>0.21890000000000001</v>
      </c>
      <c r="V622" s="21">
        <v>0.2457</v>
      </c>
      <c r="W622" s="21">
        <v>0.25519999999999998</v>
      </c>
      <c r="X622" s="21">
        <v>0.2465</v>
      </c>
      <c r="Y622" s="21">
        <v>0.29609999999999997</v>
      </c>
      <c r="Z622" s="21">
        <v>0.31340000000000001</v>
      </c>
      <c r="AA622" s="21">
        <v>0.31340000000000001</v>
      </c>
      <c r="AB622" s="21">
        <v>0.31340000000000001</v>
      </c>
      <c r="AC622" s="21">
        <v>0.31340000000000001</v>
      </c>
      <c r="AD622" s="21">
        <v>0.31340000000000001</v>
      </c>
      <c r="AE622" s="21">
        <v>0.31340000000000001</v>
      </c>
      <c r="AF622" s="21">
        <v>0.31340000000000001</v>
      </c>
      <c r="AG622" s="21">
        <v>0.31340000000000001</v>
      </c>
      <c r="AH622" s="23" t="s">
        <v>15</v>
      </c>
      <c r="AI622" s="23" t="s">
        <v>15</v>
      </c>
      <c r="AJ622" s="23" t="s">
        <v>15</v>
      </c>
      <c r="AK622" s="23">
        <v>45.45454545454546</v>
      </c>
      <c r="AL622" s="23">
        <v>57.692307692307701</v>
      </c>
      <c r="AM622" s="23">
        <v>37.5</v>
      </c>
      <c r="AN622" s="23">
        <v>1000</v>
      </c>
      <c r="AO622" s="23">
        <v>41.666666666666671</v>
      </c>
      <c r="AP622" s="23">
        <v>50</v>
      </c>
      <c r="AQ622" s="16">
        <v>200</v>
      </c>
      <c r="AR622" s="16">
        <v>1000</v>
      </c>
      <c r="AS622" s="16">
        <v>60.606060606060609</v>
      </c>
      <c r="AT622" s="16">
        <v>66.666666666666671</v>
      </c>
      <c r="AU622" s="16">
        <v>500</v>
      </c>
      <c r="AV622" s="16">
        <v>125</v>
      </c>
      <c r="AW622" s="16">
        <v>-4000</v>
      </c>
      <c r="AY622" s="5">
        <v>1.04772343</v>
      </c>
      <c r="AZ622" s="5">
        <v>1.3690373400000002</v>
      </c>
      <c r="BA622" s="5">
        <v>1.2513813200000001</v>
      </c>
    </row>
    <row r="623" spans="1:53" x14ac:dyDescent="0.2">
      <c r="A623" t="s">
        <v>597</v>
      </c>
      <c r="B623" s="16">
        <v>1</v>
      </c>
      <c r="C623" s="16">
        <v>0.5</v>
      </c>
      <c r="D623" s="16">
        <v>0.7</v>
      </c>
      <c r="E623" s="16">
        <v>0.1</v>
      </c>
      <c r="F623" s="16" t="s">
        <v>15</v>
      </c>
      <c r="G623" s="16" t="s">
        <v>15</v>
      </c>
      <c r="H623" s="16" t="s">
        <v>15</v>
      </c>
      <c r="I623" s="16" t="s">
        <v>15</v>
      </c>
      <c r="J623" s="16" t="s">
        <v>15</v>
      </c>
      <c r="K623" s="16" t="s">
        <v>15</v>
      </c>
      <c r="L623" s="16" t="s">
        <v>15</v>
      </c>
      <c r="M623" s="16" t="s">
        <v>15</v>
      </c>
      <c r="N623" s="16" t="s">
        <v>15</v>
      </c>
      <c r="O623" s="16" t="s">
        <v>15</v>
      </c>
      <c r="P623" s="16" t="s">
        <v>15</v>
      </c>
      <c r="Q623" s="16" t="s">
        <v>15</v>
      </c>
      <c r="R623" s="21">
        <v>11.1957</v>
      </c>
      <c r="S623" s="21">
        <v>12.0761</v>
      </c>
      <c r="T623" s="21">
        <v>13.0199</v>
      </c>
      <c r="U623" s="21">
        <v>12.5238</v>
      </c>
      <c r="V623" s="21">
        <v>12.0694</v>
      </c>
      <c r="W623" s="21">
        <v>11.486599999999999</v>
      </c>
      <c r="X623" s="21">
        <v>11.549200000000001</v>
      </c>
      <c r="Y623" s="21">
        <v>9.5018999999999991</v>
      </c>
      <c r="Z623" s="21">
        <v>10.135400000000001</v>
      </c>
      <c r="AA623" s="21">
        <v>10.5085</v>
      </c>
      <c r="AB623" s="21">
        <v>10.145</v>
      </c>
      <c r="AC623" s="21">
        <v>9.1851000000000003</v>
      </c>
      <c r="AD623" s="21">
        <v>9.2375000000000007</v>
      </c>
      <c r="AE623" s="21">
        <v>8.5017999999999994</v>
      </c>
      <c r="AF623" s="21">
        <v>8.6263000000000005</v>
      </c>
      <c r="AG623" s="21">
        <v>8.9389000000000003</v>
      </c>
      <c r="AH623" s="23">
        <v>111.73184357541899</v>
      </c>
      <c r="AI623" s="23">
        <v>46.296296296296291</v>
      </c>
      <c r="AJ623" s="23">
        <v>48.611111111111107</v>
      </c>
      <c r="AK623" s="23">
        <v>52.631578947368418</v>
      </c>
      <c r="AL623" s="23" t="s">
        <v>15</v>
      </c>
      <c r="AM623" s="23" t="s">
        <v>15</v>
      </c>
      <c r="AN623" s="23" t="s">
        <v>15</v>
      </c>
      <c r="AO623" s="23" t="s">
        <v>15</v>
      </c>
      <c r="AP623" s="23" t="s">
        <v>15</v>
      </c>
      <c r="AQ623" s="16" t="s">
        <v>15</v>
      </c>
      <c r="AR623" s="16" t="s">
        <v>15</v>
      </c>
      <c r="AS623" s="16" t="s">
        <v>15</v>
      </c>
      <c r="AT623" s="16" t="s">
        <v>15</v>
      </c>
      <c r="AU623" s="16" t="s">
        <v>15</v>
      </c>
      <c r="AV623" s="16" t="s">
        <v>15</v>
      </c>
      <c r="AW623" s="16" t="s">
        <v>15</v>
      </c>
      <c r="AY623" s="5">
        <v>0.85149604100000009</v>
      </c>
      <c r="AZ623" s="5">
        <v>0.89854746100000016</v>
      </c>
      <c r="BA623" s="5">
        <v>0.93126094800000003</v>
      </c>
    </row>
    <row r="624" spans="1:53" x14ac:dyDescent="0.2">
      <c r="A624" t="s">
        <v>598</v>
      </c>
      <c r="B624" s="16" t="s">
        <v>15</v>
      </c>
      <c r="C624" s="16" t="s">
        <v>15</v>
      </c>
      <c r="D624" s="16" t="s">
        <v>15</v>
      </c>
      <c r="E624" s="16" t="s">
        <v>15</v>
      </c>
      <c r="F624" s="16" t="s">
        <v>15</v>
      </c>
      <c r="G624" s="16" t="s">
        <v>15</v>
      </c>
      <c r="H624" s="16" t="s">
        <v>15</v>
      </c>
      <c r="I624" s="16" t="s">
        <v>15</v>
      </c>
      <c r="J624" s="16" t="s">
        <v>15</v>
      </c>
      <c r="K624" s="16" t="s">
        <v>15</v>
      </c>
      <c r="L624" s="16" t="s">
        <v>15</v>
      </c>
      <c r="M624" s="16" t="s">
        <v>15</v>
      </c>
      <c r="N624" s="16" t="s">
        <v>15</v>
      </c>
      <c r="O624" s="16" t="s">
        <v>15</v>
      </c>
      <c r="P624" s="16" t="s">
        <v>15</v>
      </c>
      <c r="Q624" s="16" t="s">
        <v>15</v>
      </c>
      <c r="R624" s="21">
        <v>-0.51</v>
      </c>
      <c r="S624" s="21">
        <v>0.1464</v>
      </c>
      <c r="T624" s="21">
        <v>0.12859999999999999</v>
      </c>
      <c r="U624" s="21">
        <v>0.1111</v>
      </c>
      <c r="V624" s="21">
        <v>8.4599999999999995E-2</v>
      </c>
      <c r="W624" s="21">
        <v>2.41E-2</v>
      </c>
      <c r="X624" s="21">
        <v>1.8E-3</v>
      </c>
      <c r="Y624" s="21">
        <v>1.1999999999999999E-3</v>
      </c>
      <c r="Z624" s="21">
        <v>5.8999999999999999E-3</v>
      </c>
      <c r="AA624" s="21">
        <v>2.8E-3</v>
      </c>
      <c r="AB624" s="21">
        <v>7.4999999999999997E-3</v>
      </c>
      <c r="AC624" s="21">
        <v>1.8700000000000001E-2</v>
      </c>
      <c r="AD624" s="21">
        <v>2.8299999999999999E-2</v>
      </c>
      <c r="AE624" s="21">
        <v>3.4599999999999999E-2</v>
      </c>
      <c r="AF624" s="21">
        <v>3.3599999999999998E-2</v>
      </c>
      <c r="AG624" s="21">
        <v>3.15E-2</v>
      </c>
      <c r="AH624" s="23" t="s">
        <v>15</v>
      </c>
      <c r="AI624" s="23" t="s">
        <v>15</v>
      </c>
      <c r="AJ624" s="23" t="s">
        <v>15</v>
      </c>
      <c r="AK624" s="23" t="s">
        <v>15</v>
      </c>
      <c r="AL624" s="23" t="s">
        <v>15</v>
      </c>
      <c r="AM624" s="23" t="s">
        <v>15</v>
      </c>
      <c r="AN624" s="23" t="s">
        <v>15</v>
      </c>
      <c r="AO624" s="23" t="s">
        <v>15</v>
      </c>
      <c r="AP624" s="23" t="s">
        <v>15</v>
      </c>
      <c r="AQ624" s="16" t="s">
        <v>15</v>
      </c>
      <c r="AR624" s="16" t="s">
        <v>15</v>
      </c>
      <c r="AS624" s="16" t="s">
        <v>15</v>
      </c>
      <c r="AT624" s="16" t="s">
        <v>15</v>
      </c>
      <c r="AU624" s="16" t="s">
        <v>15</v>
      </c>
      <c r="AV624" s="16" t="s">
        <v>15</v>
      </c>
      <c r="AW624" s="16" t="s">
        <v>15</v>
      </c>
      <c r="AY624" s="5">
        <v>-1.11875507</v>
      </c>
      <c r="AZ624" s="5">
        <v>-0.48669650000000003</v>
      </c>
      <c r="BA624" s="5">
        <v>3.539155300000002E-2</v>
      </c>
    </row>
    <row r="625" spans="1:53" x14ac:dyDescent="0.2">
      <c r="A625" t="s">
        <v>599</v>
      </c>
      <c r="B625" s="16" t="s">
        <v>15</v>
      </c>
      <c r="C625" s="16" t="s">
        <v>15</v>
      </c>
      <c r="D625" s="16" t="s">
        <v>15</v>
      </c>
      <c r="E625" s="16" t="s">
        <v>15</v>
      </c>
      <c r="F625" s="16" t="s">
        <v>15</v>
      </c>
      <c r="G625" s="16" t="s">
        <v>15</v>
      </c>
      <c r="H625" s="16" t="s">
        <v>15</v>
      </c>
      <c r="I625" s="16" t="s">
        <v>15</v>
      </c>
      <c r="J625" s="16">
        <v>6.59E-2</v>
      </c>
      <c r="K625" s="16">
        <v>3.0300000000000001E-2</v>
      </c>
      <c r="L625" s="16">
        <v>8.2299999999999998E-2</v>
      </c>
      <c r="M625" s="16">
        <v>0.14219999999999999</v>
      </c>
      <c r="N625" s="16">
        <v>0.1333</v>
      </c>
      <c r="O625" s="16">
        <v>0.1</v>
      </c>
      <c r="P625" s="16">
        <v>0.05</v>
      </c>
      <c r="Q625" s="16">
        <v>0.12</v>
      </c>
      <c r="R625" s="21" t="s">
        <v>15</v>
      </c>
      <c r="S625" s="21" t="s">
        <v>15</v>
      </c>
      <c r="T625" s="21" t="s">
        <v>15</v>
      </c>
      <c r="U625" s="21" t="s">
        <v>15</v>
      </c>
      <c r="V625" s="21" t="s">
        <v>15</v>
      </c>
      <c r="W625" s="21" t="s">
        <v>15</v>
      </c>
      <c r="X625" s="21" t="s">
        <v>15</v>
      </c>
      <c r="Y625" s="21">
        <v>35.238100000000003</v>
      </c>
      <c r="Z625" s="21">
        <v>0.64490000000000003</v>
      </c>
      <c r="AA625" s="21">
        <v>0.73429999999999995</v>
      </c>
      <c r="AB625" s="21">
        <v>1.0824</v>
      </c>
      <c r="AC625" s="21">
        <v>1.5377000000000001</v>
      </c>
      <c r="AD625" s="21">
        <v>1.4816</v>
      </c>
      <c r="AE625" s="21">
        <v>1.6823000000000001</v>
      </c>
      <c r="AF625" s="21">
        <v>1.8052000000000001</v>
      </c>
      <c r="AG625" s="21">
        <v>1.9058999999999999</v>
      </c>
      <c r="AH625" s="23" t="s">
        <v>15</v>
      </c>
      <c r="AI625" s="23" t="s">
        <v>15</v>
      </c>
      <c r="AJ625" s="23" t="s">
        <v>15</v>
      </c>
      <c r="AK625" s="23" t="s">
        <v>15</v>
      </c>
      <c r="AL625" s="23" t="s">
        <v>15</v>
      </c>
      <c r="AM625" s="23" t="s">
        <v>15</v>
      </c>
      <c r="AN625" s="23" t="s">
        <v>15</v>
      </c>
      <c r="AO625" s="23" t="s">
        <v>15</v>
      </c>
      <c r="AP625" s="23">
        <v>29.393398751115075</v>
      </c>
      <c r="AQ625" s="16">
        <v>49.917627677100498</v>
      </c>
      <c r="AR625" s="16">
        <v>46.287964004499429</v>
      </c>
      <c r="AS625" s="16">
        <v>66.666666666666657</v>
      </c>
      <c r="AT625" s="16">
        <v>149.94375703037119</v>
      </c>
      <c r="AU625" s="16">
        <v>66.666666666666671</v>
      </c>
      <c r="AV625" s="16">
        <v>166.66666666666669</v>
      </c>
      <c r="AW625" s="16">
        <v>80</v>
      </c>
      <c r="AY625" s="5">
        <v>0.60538889400000007</v>
      </c>
      <c r="AZ625" s="5">
        <v>1.0333526</v>
      </c>
      <c r="BA625" s="5">
        <v>0.95074367699999995</v>
      </c>
    </row>
    <row r="626" spans="1:53" x14ac:dyDescent="0.2">
      <c r="A626" t="s">
        <v>600</v>
      </c>
      <c r="B626" s="16" t="s">
        <v>15</v>
      </c>
      <c r="C626" s="16" t="s">
        <v>15</v>
      </c>
      <c r="D626" s="16" t="s">
        <v>15</v>
      </c>
      <c r="E626" s="16" t="s">
        <v>15</v>
      </c>
      <c r="F626" s="16" t="s">
        <v>15</v>
      </c>
      <c r="G626" s="16">
        <v>0.10829999999999999</v>
      </c>
      <c r="H626" s="16">
        <v>0.20830000000000001</v>
      </c>
      <c r="I626" s="16">
        <v>0.2</v>
      </c>
      <c r="J626" s="16">
        <v>0.23250000000000001</v>
      </c>
      <c r="K626" s="16">
        <v>0.19170000000000001</v>
      </c>
      <c r="L626" s="16">
        <v>0.17499999999999999</v>
      </c>
      <c r="M626" s="16">
        <v>0.3</v>
      </c>
      <c r="N626" s="16">
        <v>0.48</v>
      </c>
      <c r="O626" s="16" t="s">
        <v>15</v>
      </c>
      <c r="P626" s="16" t="s">
        <v>15</v>
      </c>
      <c r="Q626" s="16" t="s">
        <v>15</v>
      </c>
      <c r="R626" s="21" t="s">
        <v>15</v>
      </c>
      <c r="S626" s="21">
        <v>3.8336999999999999</v>
      </c>
      <c r="T626" s="21">
        <v>1.4260999999999999</v>
      </c>
      <c r="U626" s="21">
        <v>1.782</v>
      </c>
      <c r="V626" s="21">
        <v>1.0586</v>
      </c>
      <c r="W626" s="21">
        <v>1.2968999999999999</v>
      </c>
      <c r="X626" s="21">
        <v>1.2398</v>
      </c>
      <c r="Y626" s="21">
        <v>1.3388</v>
      </c>
      <c r="Z626" s="21">
        <v>1.2107000000000001</v>
      </c>
      <c r="AA626" s="21">
        <v>1.216</v>
      </c>
      <c r="AB626" s="21">
        <v>1.3552</v>
      </c>
      <c r="AC626" s="21">
        <v>1.5535999999999999</v>
      </c>
      <c r="AD626" s="21">
        <v>1.5914999999999999</v>
      </c>
      <c r="AE626" s="21">
        <v>1.7112000000000001</v>
      </c>
      <c r="AF626" s="21">
        <v>2.1595</v>
      </c>
      <c r="AG626" s="21">
        <v>1.1496999999999999</v>
      </c>
      <c r="AH626" s="23" t="s">
        <v>15</v>
      </c>
      <c r="AI626" s="23" t="s">
        <v>15</v>
      </c>
      <c r="AJ626" s="23" t="s">
        <v>15</v>
      </c>
      <c r="AK626" s="23" t="s">
        <v>15</v>
      </c>
      <c r="AL626" s="23" t="s">
        <v>15</v>
      </c>
      <c r="AM626" s="23">
        <v>39.381818181818176</v>
      </c>
      <c r="AN626" s="23">
        <v>83.320000000000007</v>
      </c>
      <c r="AO626" s="23">
        <v>64.871878040869277</v>
      </c>
      <c r="AP626" s="23">
        <v>75.413558222510545</v>
      </c>
      <c r="AQ626" s="16">
        <v>65.718203633870417</v>
      </c>
      <c r="AR626" s="16">
        <v>63.636363636363626</v>
      </c>
      <c r="AS626" s="16">
        <v>78.94736842105263</v>
      </c>
      <c r="AT626" s="16">
        <v>129.72972972972974</v>
      </c>
      <c r="AU626" s="16" t="s">
        <v>15</v>
      </c>
      <c r="AV626" s="16" t="s">
        <v>15</v>
      </c>
      <c r="AW626" s="16" t="s">
        <v>15</v>
      </c>
      <c r="AY626" s="5">
        <v>0.42491126200000001</v>
      </c>
      <c r="AZ626" s="5">
        <v>0.96547603900000012</v>
      </c>
      <c r="BA626" s="5">
        <v>0.98776439300000018</v>
      </c>
    </row>
    <row r="627" spans="1:53" x14ac:dyDescent="0.2">
      <c r="A627" t="s">
        <v>601</v>
      </c>
      <c r="B627" s="16" t="s">
        <v>15</v>
      </c>
      <c r="C627" s="16" t="s">
        <v>15</v>
      </c>
      <c r="D627" s="16">
        <v>0.25</v>
      </c>
      <c r="E627" s="16">
        <v>0.42499999999999999</v>
      </c>
      <c r="F627" s="16">
        <v>0.3</v>
      </c>
      <c r="G627" s="16">
        <v>0.9</v>
      </c>
      <c r="H627" s="16">
        <v>0.25</v>
      </c>
      <c r="I627" s="16">
        <v>0.17</v>
      </c>
      <c r="J627" s="16">
        <v>0.14000000000000001</v>
      </c>
      <c r="K627" s="16">
        <v>0.2</v>
      </c>
      <c r="L627" s="16">
        <v>0.28000000000000003</v>
      </c>
      <c r="M627" s="16">
        <v>0.18</v>
      </c>
      <c r="N627" s="16">
        <v>0.37</v>
      </c>
      <c r="O627" s="16">
        <v>0.14000000000000001</v>
      </c>
      <c r="P627" s="16">
        <v>7.0000000000000007E-2</v>
      </c>
      <c r="Q627" s="16">
        <v>0.04</v>
      </c>
      <c r="R627" s="21">
        <v>1.3411999999999999</v>
      </c>
      <c r="S627" s="21">
        <v>1.4466999999999999</v>
      </c>
      <c r="T627" s="21">
        <v>1.552</v>
      </c>
      <c r="U627" s="21">
        <v>1.5817999999999999</v>
      </c>
      <c r="V627" s="21">
        <v>1.7846</v>
      </c>
      <c r="W627" s="21">
        <v>2.012</v>
      </c>
      <c r="X627" s="21">
        <v>2.19</v>
      </c>
      <c r="Y627" s="21">
        <v>2.3079999999999998</v>
      </c>
      <c r="Z627" s="21">
        <v>2.4188000000000001</v>
      </c>
      <c r="AA627" s="21">
        <v>2.5514000000000001</v>
      </c>
      <c r="AB627" s="21">
        <v>2.7667999999999999</v>
      </c>
      <c r="AC627" s="21">
        <v>2.84</v>
      </c>
      <c r="AD627" s="21">
        <v>2.9104999999999999</v>
      </c>
      <c r="AE627" s="21">
        <v>2.7589999999999999</v>
      </c>
      <c r="AF627" s="21">
        <v>2.6989999999999998</v>
      </c>
      <c r="AG627" s="21">
        <v>2.6709000000000001</v>
      </c>
      <c r="AH627" s="23" t="s">
        <v>15</v>
      </c>
      <c r="AI627" s="23" t="s">
        <v>15</v>
      </c>
      <c r="AJ627" s="23">
        <v>98.039215686274503</v>
      </c>
      <c r="AK627" s="23">
        <v>115.64625850340136</v>
      </c>
      <c r="AL627" s="23">
        <v>59.701492537313442</v>
      </c>
      <c r="AM627" s="23">
        <v>155.17241379310346</v>
      </c>
      <c r="AN627" s="23">
        <v>52.083333333333336</v>
      </c>
      <c r="AO627" s="23">
        <v>47.222222222222229</v>
      </c>
      <c r="AP627" s="23">
        <v>56.000000000000007</v>
      </c>
      <c r="AQ627" s="16">
        <v>66.666666666666671</v>
      </c>
      <c r="AR627" s="16">
        <v>63.636363636363647</v>
      </c>
      <c r="AS627" s="16">
        <v>50</v>
      </c>
      <c r="AT627" s="16">
        <v>100</v>
      </c>
      <c r="AU627" s="16">
        <v>93.333333333333343</v>
      </c>
      <c r="AV627" s="16">
        <v>100</v>
      </c>
      <c r="AW627" s="16">
        <v>200</v>
      </c>
      <c r="AY627" s="5">
        <v>0.46737733600000003</v>
      </c>
      <c r="AZ627" s="5">
        <v>0.66260722900000002</v>
      </c>
      <c r="BA627" s="5">
        <v>0.66265647400000005</v>
      </c>
    </row>
    <row r="628" spans="1:53" x14ac:dyDescent="0.2">
      <c r="A628" t="s">
        <v>602</v>
      </c>
      <c r="B628" s="16" t="s">
        <v>15</v>
      </c>
      <c r="C628" s="16" t="s">
        <v>15</v>
      </c>
      <c r="D628" s="16" t="s">
        <v>15</v>
      </c>
      <c r="E628" s="16" t="s">
        <v>15</v>
      </c>
      <c r="F628" s="16">
        <v>1.83E-2</v>
      </c>
      <c r="G628" s="16">
        <v>1.83E-2</v>
      </c>
      <c r="H628" s="16">
        <v>0.02</v>
      </c>
      <c r="I628" s="16">
        <v>2.3300000000000001E-2</v>
      </c>
      <c r="J628" s="16">
        <v>2.4E-2</v>
      </c>
      <c r="K628" s="16">
        <v>0.12</v>
      </c>
      <c r="L628" s="16">
        <v>4.6699999999999998E-2</v>
      </c>
      <c r="M628" s="16">
        <v>0.02</v>
      </c>
      <c r="N628" s="16">
        <v>1.67E-2</v>
      </c>
      <c r="O628" s="16">
        <v>4.6699999999999998E-2</v>
      </c>
      <c r="P628" s="16">
        <v>0.09</v>
      </c>
      <c r="Q628" s="16">
        <v>2.6700000000000002E-2</v>
      </c>
      <c r="R628" s="21" t="s">
        <v>15</v>
      </c>
      <c r="S628" s="21" t="s">
        <v>15</v>
      </c>
      <c r="T628" s="21">
        <v>0.25430000000000003</v>
      </c>
      <c r="U628" s="21">
        <v>0.21190000000000001</v>
      </c>
      <c r="V628" s="21">
        <v>0.25750000000000001</v>
      </c>
      <c r="W628" s="21">
        <v>0.29170000000000001</v>
      </c>
      <c r="X628" s="21">
        <v>0.32119999999999999</v>
      </c>
      <c r="Y628" s="21">
        <v>0.3513</v>
      </c>
      <c r="Z628" s="21">
        <v>0.41189999999999999</v>
      </c>
      <c r="AA628" s="21">
        <v>0.5363</v>
      </c>
      <c r="AB628" s="21">
        <v>0.59040000000000004</v>
      </c>
      <c r="AC628" s="21">
        <v>0.60899999999999999</v>
      </c>
      <c r="AD628" s="21">
        <v>0.58240000000000003</v>
      </c>
      <c r="AE628" s="21">
        <v>0.62319999999999998</v>
      </c>
      <c r="AF628" s="21">
        <v>0.72960000000000003</v>
      </c>
      <c r="AG628" s="21">
        <v>0.80689999999999995</v>
      </c>
      <c r="AH628" s="23" t="s">
        <v>15</v>
      </c>
      <c r="AI628" s="23" t="s">
        <v>15</v>
      </c>
      <c r="AJ628" s="23" t="s">
        <v>15</v>
      </c>
      <c r="AK628" s="23" t="s">
        <v>15</v>
      </c>
      <c r="AL628" s="23">
        <v>57.728706624605685</v>
      </c>
      <c r="AM628" s="23">
        <v>47.780678851174933</v>
      </c>
      <c r="AN628" s="23">
        <v>42.82655246252677</v>
      </c>
      <c r="AO628" s="23">
        <v>46.6</v>
      </c>
      <c r="AP628" s="23">
        <v>28.811524609843936</v>
      </c>
      <c r="AQ628" s="16">
        <v>78.585461689587419</v>
      </c>
      <c r="AR628" s="16">
        <v>41.437444543034609</v>
      </c>
      <c r="AS628" s="16">
        <v>30.911901081916543</v>
      </c>
      <c r="AT628" s="16">
        <v>28.449744463373083</v>
      </c>
      <c r="AU628" s="16">
        <v>76.935749588138393</v>
      </c>
      <c r="AV628" s="16">
        <v>77.586206896551715</v>
      </c>
      <c r="AW628" s="16">
        <v>39.264705882352942</v>
      </c>
      <c r="AY628" s="5">
        <v>0.77738010499999999</v>
      </c>
      <c r="AZ628" s="5">
        <v>1.2848893600000002</v>
      </c>
      <c r="BA628" s="5">
        <v>1.13280874</v>
      </c>
    </row>
    <row r="629" spans="1:53" x14ac:dyDescent="0.2">
      <c r="A629" t="s">
        <v>603</v>
      </c>
      <c r="B629" s="14" t="s">
        <v>15</v>
      </c>
      <c r="C629" s="14" t="s">
        <v>15</v>
      </c>
      <c r="D629" s="16">
        <v>6.8599999999999994E-2</v>
      </c>
      <c r="E629" s="16" t="s">
        <v>15</v>
      </c>
      <c r="F629" s="16" t="s">
        <v>15</v>
      </c>
      <c r="G629" s="16" t="s">
        <v>15</v>
      </c>
      <c r="H629" s="16" t="s">
        <v>15</v>
      </c>
      <c r="I629" s="16">
        <v>0.08</v>
      </c>
      <c r="J629" s="16">
        <v>0.13139999999999999</v>
      </c>
      <c r="K629" s="16">
        <v>7.4300000000000005E-2</v>
      </c>
      <c r="L629" s="16">
        <v>6.8599999999999994E-2</v>
      </c>
      <c r="M629" s="16">
        <v>0.13</v>
      </c>
      <c r="N629" s="16">
        <v>0.11</v>
      </c>
      <c r="O629" s="16">
        <v>0.16</v>
      </c>
      <c r="P629" s="16">
        <v>8.5000000000000006E-2</v>
      </c>
      <c r="Q629" s="16">
        <v>8.5000000000000006E-2</v>
      </c>
      <c r="R629" s="66">
        <v>-0.24349999999999999</v>
      </c>
      <c r="S629" s="66">
        <v>1.5036</v>
      </c>
      <c r="T629" s="66">
        <v>1.5338000000000001</v>
      </c>
      <c r="U629" s="66">
        <v>1.5215000000000001</v>
      </c>
      <c r="V629" s="66">
        <v>1.3411999999999999</v>
      </c>
      <c r="W629" s="66">
        <v>1.2631000000000001</v>
      </c>
      <c r="X629" s="66">
        <v>1.1496999999999999</v>
      </c>
      <c r="Y629" s="66">
        <v>1.3006</v>
      </c>
      <c r="Z629" s="66">
        <v>1.4773000000000001</v>
      </c>
      <c r="AA629" s="66">
        <v>1.4304000000000001</v>
      </c>
      <c r="AB629" s="66">
        <v>2.0716000000000001</v>
      </c>
      <c r="AC629" s="66">
        <v>2.0493999999999999</v>
      </c>
      <c r="AD629" s="66">
        <v>1.9431</v>
      </c>
      <c r="AE629" s="66">
        <v>1.9363000000000001</v>
      </c>
      <c r="AF629" s="66">
        <v>1.8748</v>
      </c>
      <c r="AG629" s="66">
        <v>1.7255</v>
      </c>
      <c r="AH629" s="67" t="s">
        <v>15</v>
      </c>
      <c r="AI629" s="67" t="s">
        <v>15</v>
      </c>
      <c r="AJ629" s="67">
        <v>51.308900523560197</v>
      </c>
      <c r="AK629" s="67" t="s">
        <v>15</v>
      </c>
      <c r="AL629" s="67" t="s">
        <v>15</v>
      </c>
      <c r="AM629" s="67" t="s">
        <v>15</v>
      </c>
      <c r="AN629" s="67" t="s">
        <v>15</v>
      </c>
      <c r="AO629" s="67">
        <v>53.835800807537005</v>
      </c>
      <c r="AP629" s="67">
        <v>51.108518086347722</v>
      </c>
      <c r="AQ629" s="65">
        <v>54.194018964259669</v>
      </c>
      <c r="AR629" s="65">
        <v>10.004375091147731</v>
      </c>
      <c r="AS629" s="65">
        <v>325</v>
      </c>
      <c r="AT629" s="65">
        <v>275</v>
      </c>
      <c r="AU629" s="65">
        <v>-69.565217391304344</v>
      </c>
      <c r="AV629" s="65">
        <v>65.384615384615387</v>
      </c>
      <c r="AW629" s="65">
        <v>-283.33333333333337</v>
      </c>
      <c r="AX629" s="66"/>
      <c r="AY629" s="13">
        <v>0.70431539900000006</v>
      </c>
      <c r="AZ629" s="13">
        <v>1.1248082699999999</v>
      </c>
      <c r="BA629" s="13">
        <v>1.12935355</v>
      </c>
    </row>
    <row r="630" spans="1:53" x14ac:dyDescent="0.2">
      <c r="A630" t="s">
        <v>604</v>
      </c>
      <c r="B630" s="14" t="s">
        <v>15</v>
      </c>
      <c r="C630" s="14" t="s">
        <v>15</v>
      </c>
      <c r="D630" s="16">
        <v>0.31040000000000001</v>
      </c>
      <c r="E630" s="16">
        <v>0.2069</v>
      </c>
      <c r="F630" s="16">
        <v>0.31040000000000001</v>
      </c>
      <c r="G630" s="16">
        <v>0.8276</v>
      </c>
      <c r="H630" s="16">
        <v>0.51729999999999998</v>
      </c>
      <c r="I630" s="16" t="s">
        <v>15</v>
      </c>
      <c r="J630" s="16" t="s">
        <v>15</v>
      </c>
      <c r="K630" s="16">
        <v>7.4499999999999997E-2</v>
      </c>
      <c r="L630" s="16" t="s">
        <v>15</v>
      </c>
      <c r="M630" s="16" t="s">
        <v>15</v>
      </c>
      <c r="N630" s="16" t="s">
        <v>15</v>
      </c>
      <c r="O630" s="16" t="s">
        <v>15</v>
      </c>
      <c r="P630" s="16" t="s">
        <v>15</v>
      </c>
      <c r="Q630" s="16" t="s">
        <v>15</v>
      </c>
      <c r="R630" s="66">
        <v>-0.13439999999999999</v>
      </c>
      <c r="S630" s="66">
        <v>0.23669999999999999</v>
      </c>
      <c r="T630" s="66">
        <v>1.0226999999999999</v>
      </c>
      <c r="U630" s="66">
        <v>1.1985000000000001</v>
      </c>
      <c r="V630" s="66">
        <v>1.2982</v>
      </c>
      <c r="W630" s="66">
        <v>2.0646</v>
      </c>
      <c r="X630" s="66">
        <v>2.2923</v>
      </c>
      <c r="Y630" s="66">
        <v>2.4382000000000001</v>
      </c>
      <c r="Z630" s="66">
        <v>2.4382000000000001</v>
      </c>
      <c r="AA630" s="66">
        <v>2.8037000000000001</v>
      </c>
      <c r="AB630" s="66">
        <v>1.9436</v>
      </c>
      <c r="AC630" s="66">
        <v>0.9304</v>
      </c>
      <c r="AD630" s="66">
        <v>0.56010000000000004</v>
      </c>
      <c r="AE630" s="66">
        <v>-0.49780000000000002</v>
      </c>
      <c r="AF630" s="66">
        <v>0.216</v>
      </c>
      <c r="AG630" s="66">
        <v>3.5099999999999999E-2</v>
      </c>
      <c r="AH630" s="67" t="s">
        <v>15</v>
      </c>
      <c r="AI630" s="67" t="s">
        <v>15</v>
      </c>
      <c r="AJ630" s="67">
        <v>66.381522668947824</v>
      </c>
      <c r="AK630" s="67">
        <v>42.554504319210203</v>
      </c>
      <c r="AL630" s="67">
        <v>60.495030208536349</v>
      </c>
      <c r="AM630" s="67">
        <v>77.512409852954946</v>
      </c>
      <c r="AN630" s="67">
        <v>44.487444100447192</v>
      </c>
      <c r="AO630" s="67" t="s">
        <v>15</v>
      </c>
      <c r="AP630" s="67" t="s">
        <v>15</v>
      </c>
      <c r="AQ630" s="65">
        <v>46.158612143742253</v>
      </c>
      <c r="AR630" s="65" t="s">
        <v>15</v>
      </c>
      <c r="AS630" s="65" t="s">
        <v>15</v>
      </c>
      <c r="AT630" s="65" t="s">
        <v>15</v>
      </c>
      <c r="AU630" s="65" t="s">
        <v>15</v>
      </c>
      <c r="AV630" s="65" t="s">
        <v>15</v>
      </c>
      <c r="AW630" s="65" t="s">
        <v>15</v>
      </c>
      <c r="AX630" s="66"/>
      <c r="AY630" s="13">
        <v>0.51024179200000008</v>
      </c>
      <c r="AZ630" s="13">
        <v>0.83665199000000001</v>
      </c>
      <c r="BA630" s="13">
        <v>1.02342387</v>
      </c>
    </row>
    <row r="631" spans="1:53" x14ac:dyDescent="0.2">
      <c r="A631" t="s">
        <v>605</v>
      </c>
      <c r="B631" s="14" t="s">
        <v>15</v>
      </c>
      <c r="C631" s="14" t="s">
        <v>15</v>
      </c>
      <c r="D631" s="16" t="s">
        <v>15</v>
      </c>
      <c r="E631" s="16" t="s">
        <v>15</v>
      </c>
      <c r="F631" s="16" t="s">
        <v>15</v>
      </c>
      <c r="G631" s="16">
        <v>2.98E-2</v>
      </c>
      <c r="H631" s="16">
        <v>7.9600000000000004E-2</v>
      </c>
      <c r="I631" s="16">
        <v>0.1094</v>
      </c>
      <c r="J631" s="16">
        <v>5.9700000000000003E-2</v>
      </c>
      <c r="K631" s="16" t="s">
        <v>15</v>
      </c>
      <c r="L631" s="16">
        <v>5.9700000000000003E-2</v>
      </c>
      <c r="M631" s="16">
        <v>0.15909999999999999</v>
      </c>
      <c r="N631" s="16">
        <v>0.19</v>
      </c>
      <c r="O631" s="16">
        <v>0.27</v>
      </c>
      <c r="P631" s="16">
        <v>0.27</v>
      </c>
      <c r="Q631" s="16">
        <v>0.33</v>
      </c>
      <c r="R631" s="66" t="s">
        <v>15</v>
      </c>
      <c r="S631" s="66" t="s">
        <v>15</v>
      </c>
      <c r="T631" s="66">
        <v>1.3919999999999999</v>
      </c>
      <c r="U631" s="66">
        <v>1.827</v>
      </c>
      <c r="V631" s="66">
        <v>1.9068000000000001</v>
      </c>
      <c r="W631" s="66">
        <v>2.0985</v>
      </c>
      <c r="X631" s="66">
        <v>2.2456999999999998</v>
      </c>
      <c r="Y631" s="66">
        <v>2.3881000000000001</v>
      </c>
      <c r="Z631" s="66">
        <v>2.5145999999999997</v>
      </c>
      <c r="AA631" s="66">
        <v>2.3237999999999999</v>
      </c>
      <c r="AB631" s="66">
        <v>2.6332</v>
      </c>
      <c r="AC631" s="66">
        <v>3.3218999999999999</v>
      </c>
      <c r="AD631" s="66">
        <v>5.2285000000000004</v>
      </c>
      <c r="AE631" s="66">
        <v>5.6977000000000002</v>
      </c>
      <c r="AF631" s="66">
        <v>6.2422000000000004</v>
      </c>
      <c r="AG631" s="66">
        <v>6.7498000000000005</v>
      </c>
      <c r="AH631" s="67" t="s">
        <v>15</v>
      </c>
      <c r="AI631" s="67" t="s">
        <v>15</v>
      </c>
      <c r="AJ631" s="67" t="s">
        <v>15</v>
      </c>
      <c r="AK631" s="67" t="s">
        <v>15</v>
      </c>
      <c r="AL631" s="67" t="s">
        <v>15</v>
      </c>
      <c r="AM631" s="67">
        <v>11.098696461824954</v>
      </c>
      <c r="AN631" s="67">
        <v>44.469273743016764</v>
      </c>
      <c r="AO631" s="67">
        <v>50</v>
      </c>
      <c r="AP631" s="67">
        <v>25.01047339757017</v>
      </c>
      <c r="AQ631" s="65" t="s">
        <v>15</v>
      </c>
      <c r="AR631" s="65">
        <v>12.203597710547834</v>
      </c>
      <c r="AS631" s="65">
        <v>21.24732905982906</v>
      </c>
      <c r="AT631" s="65">
        <v>31.77257525083612</v>
      </c>
      <c r="AU631" s="65">
        <v>40.971168437025796</v>
      </c>
      <c r="AV631" s="65">
        <v>33.047735618115063</v>
      </c>
      <c r="AW631" s="65">
        <v>40.097205346294054</v>
      </c>
      <c r="AX631" s="66"/>
      <c r="AY631" s="13">
        <v>1.0552991199999999</v>
      </c>
      <c r="AZ631" s="13">
        <v>1.2841034499999999</v>
      </c>
      <c r="BA631" s="13">
        <v>1.1774367700000001</v>
      </c>
    </row>
    <row r="632" spans="1:53" x14ac:dyDescent="0.2">
      <c r="A632" t="s">
        <v>606</v>
      </c>
      <c r="B632" s="14" t="s">
        <v>15</v>
      </c>
      <c r="C632" s="14" t="s">
        <v>15</v>
      </c>
      <c r="D632" s="16" t="s">
        <v>15</v>
      </c>
      <c r="E632" s="16">
        <v>8.4500000000000006E-2</v>
      </c>
      <c r="F632" s="16">
        <v>8.4500000000000006E-2</v>
      </c>
      <c r="G632" s="16">
        <v>7.7499999999999999E-2</v>
      </c>
      <c r="H632" s="16">
        <v>4.2299999999999997E-2</v>
      </c>
      <c r="I632" s="16">
        <v>4.9299999999999997E-2</v>
      </c>
      <c r="J632" s="16">
        <v>5.6300000000000003E-2</v>
      </c>
      <c r="K632" s="16">
        <v>0.06</v>
      </c>
      <c r="L632" s="16">
        <v>7.0000000000000007E-2</v>
      </c>
      <c r="M632" s="16">
        <v>0.15</v>
      </c>
      <c r="N632" s="16">
        <v>0.11</v>
      </c>
      <c r="O632" s="16">
        <v>0.1</v>
      </c>
      <c r="P632" s="16">
        <v>0.1</v>
      </c>
      <c r="Q632" s="16">
        <v>0.1</v>
      </c>
      <c r="R632" s="66">
        <v>0.90180000000000005</v>
      </c>
      <c r="S632" s="66">
        <v>1.4502999999999999</v>
      </c>
      <c r="T632" s="66">
        <v>2.0697000000000001</v>
      </c>
      <c r="U632" s="66">
        <v>2.9980000000000002</v>
      </c>
      <c r="V632" s="66">
        <v>3.3548999999999998</v>
      </c>
      <c r="W632" s="66">
        <v>3.6539999999999999</v>
      </c>
      <c r="X632" s="66">
        <v>3.7648000000000001</v>
      </c>
      <c r="Y632" s="66">
        <v>3.9701</v>
      </c>
      <c r="Z632" s="66">
        <v>4.0792999999999999</v>
      </c>
      <c r="AA632" s="66">
        <v>4.2618999999999998</v>
      </c>
      <c r="AB632" s="66">
        <v>4.5323000000000002</v>
      </c>
      <c r="AC632" s="66">
        <v>4.5323000000000002</v>
      </c>
      <c r="AD632" s="66">
        <v>5.5206</v>
      </c>
      <c r="AE632" s="66">
        <v>5.8974000000000002</v>
      </c>
      <c r="AF632" s="66">
        <v>6.3003999999999998</v>
      </c>
      <c r="AG632" s="66">
        <v>6.6303000000000001</v>
      </c>
      <c r="AH632" s="67" t="s">
        <v>15</v>
      </c>
      <c r="AI632" s="67" t="s">
        <v>15</v>
      </c>
      <c r="AJ632" s="67" t="s">
        <v>15</v>
      </c>
      <c r="AK632" s="67">
        <v>16.265640038498557</v>
      </c>
      <c r="AL632" s="67">
        <v>19.044399368942983</v>
      </c>
      <c r="AM632" s="67">
        <v>20.378648435445697</v>
      </c>
      <c r="AN632" s="67">
        <v>22.251446607048923</v>
      </c>
      <c r="AO632" s="67">
        <v>20</v>
      </c>
      <c r="AP632" s="67">
        <v>19.985800496982606</v>
      </c>
      <c r="AQ632" s="65">
        <v>15.789473684210526</v>
      </c>
      <c r="AR632" s="65">
        <v>21.212121212121211</v>
      </c>
      <c r="AS632" s="65">
        <v>21.739130434782609</v>
      </c>
      <c r="AT632" s="65">
        <v>21.153846153846153</v>
      </c>
      <c r="AU632" s="65">
        <v>21.276595744680854</v>
      </c>
      <c r="AV632" s="65">
        <v>20.833333333333336</v>
      </c>
      <c r="AW632" s="65">
        <v>23.255813953488374</v>
      </c>
      <c r="AX632" s="66"/>
      <c r="AY632" s="13">
        <v>0.54081918500000004</v>
      </c>
      <c r="AZ632" s="13">
        <v>0.54948878400000001</v>
      </c>
      <c r="BA632" s="13">
        <v>0.60249275200000008</v>
      </c>
    </row>
    <row r="633" spans="1:53" x14ac:dyDescent="0.2">
      <c r="A633" t="s">
        <v>607</v>
      </c>
      <c r="B633" s="14">
        <v>0.5</v>
      </c>
      <c r="C633" s="14">
        <v>1</v>
      </c>
      <c r="D633" s="16">
        <v>1</v>
      </c>
      <c r="E633" s="16">
        <v>2.5</v>
      </c>
      <c r="F633" s="16">
        <v>2.5</v>
      </c>
      <c r="G633" s="16">
        <v>2.5</v>
      </c>
      <c r="H633" s="16">
        <v>2.5</v>
      </c>
      <c r="I633" s="16">
        <v>1.1499999999999999</v>
      </c>
      <c r="J633" s="16">
        <v>2</v>
      </c>
      <c r="K633" s="16">
        <v>2.2000000000000002</v>
      </c>
      <c r="L633" s="16">
        <v>3.65</v>
      </c>
      <c r="M633" s="16">
        <v>2.85</v>
      </c>
      <c r="N633" s="16">
        <v>1.87</v>
      </c>
      <c r="O633" s="16">
        <v>1.1100000000000001</v>
      </c>
      <c r="P633" s="16">
        <v>1.34</v>
      </c>
      <c r="Q633" s="16">
        <v>1.34</v>
      </c>
      <c r="R633" s="66">
        <v>19.035299999999999</v>
      </c>
      <c r="S633" s="66">
        <v>19.901499999999999</v>
      </c>
      <c r="T633" s="66">
        <v>20.437000000000001</v>
      </c>
      <c r="U633" s="66">
        <v>20.988700000000001</v>
      </c>
      <c r="V633" s="66">
        <v>23.3127</v>
      </c>
      <c r="W633" s="66">
        <v>23.1295</v>
      </c>
      <c r="X633" s="66">
        <v>23.295300000000001</v>
      </c>
      <c r="Y633" s="66">
        <v>21.3428</v>
      </c>
      <c r="Z633" s="66">
        <v>22.698599999999999</v>
      </c>
      <c r="AA633" s="66">
        <v>23.004999999999999</v>
      </c>
      <c r="AB633" s="66">
        <v>24.750499999999999</v>
      </c>
      <c r="AC633" s="66">
        <v>24.036799999999999</v>
      </c>
      <c r="AD633" s="66">
        <v>23.083300000000001</v>
      </c>
      <c r="AE633" s="66">
        <v>22.136800000000001</v>
      </c>
      <c r="AF633" s="66">
        <v>22.368600000000001</v>
      </c>
      <c r="AG633" s="66">
        <v>22.195599999999999</v>
      </c>
      <c r="AH633" s="67">
        <v>49.504950495049506</v>
      </c>
      <c r="AI633" s="67">
        <v>47.846889952153113</v>
      </c>
      <c r="AJ633" s="67">
        <v>62.111801242236034</v>
      </c>
      <c r="AK633" s="67">
        <v>148.8095238095238</v>
      </c>
      <c r="AL633" s="67">
        <v>75.301204819277118</v>
      </c>
      <c r="AM633" s="67">
        <v>107.75862068965519</v>
      </c>
      <c r="AN633" s="67">
        <v>93.632958801498134</v>
      </c>
      <c r="AO633" s="67">
        <v>209.09090909090904</v>
      </c>
      <c r="AP633" s="67">
        <v>99.009900990099013</v>
      </c>
      <c r="AQ633" s="65">
        <v>95.238095238095241</v>
      </c>
      <c r="AR633" s="65">
        <v>104.58452722063036</v>
      </c>
      <c r="AS633" s="65">
        <v>96.938775510204096</v>
      </c>
      <c r="AT633" s="65">
        <v>98.421052631578959</v>
      </c>
      <c r="AU633" s="65">
        <v>98.230088495575245</v>
      </c>
      <c r="AV633" s="65">
        <v>100</v>
      </c>
      <c r="AW633" s="65">
        <v>114.52991452991455</v>
      </c>
      <c r="AX633" s="66"/>
      <c r="AY633" s="13">
        <v>-0.29625536499999999</v>
      </c>
      <c r="AZ633" s="13">
        <v>0.63063945200000004</v>
      </c>
      <c r="BA633" s="13">
        <v>0.73709394300000008</v>
      </c>
    </row>
    <row r="634" spans="1:53" x14ac:dyDescent="0.2">
      <c r="A634" t="s">
        <v>608</v>
      </c>
      <c r="B634" s="14" t="s">
        <v>15</v>
      </c>
      <c r="C634" s="14" t="s">
        <v>15</v>
      </c>
      <c r="D634" s="14" t="s">
        <v>15</v>
      </c>
      <c r="E634" s="14" t="s">
        <v>15</v>
      </c>
      <c r="F634" s="14" t="s">
        <v>15</v>
      </c>
      <c r="G634" s="14" t="s">
        <v>15</v>
      </c>
      <c r="H634" s="14" t="s">
        <v>15</v>
      </c>
      <c r="I634" s="14" t="s">
        <v>15</v>
      </c>
      <c r="J634" s="14" t="s">
        <v>15</v>
      </c>
      <c r="K634" s="14" t="s">
        <v>15</v>
      </c>
      <c r="L634" s="14" t="s">
        <v>15</v>
      </c>
      <c r="M634" s="14" t="s">
        <v>15</v>
      </c>
      <c r="N634" s="14" t="s">
        <v>15</v>
      </c>
      <c r="O634" s="14" t="s">
        <v>15</v>
      </c>
      <c r="P634" s="14" t="s">
        <v>15</v>
      </c>
      <c r="Q634" s="14" t="s">
        <v>15</v>
      </c>
      <c r="R634" s="66" t="s">
        <v>15</v>
      </c>
      <c r="S634" s="66" t="s">
        <v>15</v>
      </c>
      <c r="T634" s="66" t="s">
        <v>15</v>
      </c>
      <c r="U634" s="66" t="s">
        <v>15</v>
      </c>
      <c r="V634" s="66">
        <v>0.56379999999999997</v>
      </c>
      <c r="W634" s="66">
        <v>0.56379999999999997</v>
      </c>
      <c r="X634" s="66">
        <v>0.56379999999999997</v>
      </c>
      <c r="Y634" s="66">
        <v>0.56379999999999997</v>
      </c>
      <c r="Z634" s="66">
        <v>0.73309999999999997</v>
      </c>
      <c r="AA634" s="66">
        <v>0.39689999999999998</v>
      </c>
      <c r="AB634" s="66">
        <v>0.2293</v>
      </c>
      <c r="AC634" s="66">
        <v>0.97840000000000005</v>
      </c>
      <c r="AD634" s="66">
        <v>0.51780000000000004</v>
      </c>
      <c r="AE634" s="66">
        <v>0.44729999999999998</v>
      </c>
      <c r="AF634" s="66">
        <v>0.44359999999999999</v>
      </c>
      <c r="AG634" s="66">
        <v>0.41620000000000001</v>
      </c>
      <c r="AH634" s="67" t="s">
        <v>15</v>
      </c>
      <c r="AI634" s="67" t="s">
        <v>15</v>
      </c>
      <c r="AJ634" s="67" t="s">
        <v>15</v>
      </c>
      <c r="AK634" s="67" t="s">
        <v>15</v>
      </c>
      <c r="AL634" s="67" t="s">
        <v>15</v>
      </c>
      <c r="AM634" s="67" t="s">
        <v>15</v>
      </c>
      <c r="AN634" s="67" t="s">
        <v>15</v>
      </c>
      <c r="AO634" s="67" t="s">
        <v>15</v>
      </c>
      <c r="AP634" s="67" t="s">
        <v>15</v>
      </c>
      <c r="AQ634" s="65" t="s">
        <v>15</v>
      </c>
      <c r="AR634" s="65" t="s">
        <v>15</v>
      </c>
      <c r="AS634" s="65" t="s">
        <v>15</v>
      </c>
      <c r="AT634" s="65" t="s">
        <v>15</v>
      </c>
      <c r="AU634" s="65" t="s">
        <v>15</v>
      </c>
      <c r="AV634" s="65" t="s">
        <v>15</v>
      </c>
      <c r="AW634" s="65" t="s">
        <v>15</v>
      </c>
      <c r="AX634" s="66"/>
      <c r="AY634" s="13">
        <v>0.46348825400000004</v>
      </c>
      <c r="AZ634" s="13">
        <v>1.1263914800000001</v>
      </c>
      <c r="BA634" s="13">
        <v>1.1480358300000002</v>
      </c>
    </row>
    <row r="635" spans="1:53" x14ac:dyDescent="0.2">
      <c r="A635" t="s">
        <v>609</v>
      </c>
      <c r="B635" s="65">
        <v>3</v>
      </c>
      <c r="C635" s="65">
        <v>2</v>
      </c>
      <c r="D635" s="65">
        <v>2.5</v>
      </c>
      <c r="E635" s="65">
        <v>2.5</v>
      </c>
      <c r="F635" s="65">
        <v>1.9</v>
      </c>
      <c r="G635" s="65">
        <v>2.25</v>
      </c>
      <c r="H635" s="65">
        <v>2.5</v>
      </c>
      <c r="I635" s="65">
        <v>15</v>
      </c>
      <c r="J635" s="65">
        <v>5.7</v>
      </c>
      <c r="K635" s="65">
        <v>4</v>
      </c>
      <c r="L635" s="65">
        <v>5</v>
      </c>
      <c r="M635" s="65">
        <v>2.8</v>
      </c>
      <c r="N635" s="65">
        <v>3.35</v>
      </c>
      <c r="O635" s="65">
        <v>4.9000000000000004</v>
      </c>
      <c r="P635" s="65">
        <v>7.1</v>
      </c>
      <c r="Q635" s="65">
        <v>7.1</v>
      </c>
      <c r="R635" s="66">
        <v>41.380600000000001</v>
      </c>
      <c r="S635" s="66">
        <v>41.584299999999999</v>
      </c>
      <c r="T635" s="66">
        <v>42.765999999999998</v>
      </c>
      <c r="U635" s="66">
        <v>43.503399999999999</v>
      </c>
      <c r="V635" s="66">
        <v>43.357799999999997</v>
      </c>
      <c r="W635" s="66">
        <v>43.419899999999998</v>
      </c>
      <c r="X635" s="66">
        <v>43.440800000000003</v>
      </c>
      <c r="Y635" s="66">
        <v>56.379800000000003</v>
      </c>
      <c r="Z635" s="66">
        <v>49.551299999999998</v>
      </c>
      <c r="AA635" s="66">
        <v>48.087000000000003</v>
      </c>
      <c r="AB635" s="66">
        <v>50.647599999999997</v>
      </c>
      <c r="AC635" s="66">
        <v>48.614400000000003</v>
      </c>
      <c r="AD635" s="66">
        <v>49.166800000000002</v>
      </c>
      <c r="AE635" s="66">
        <v>50.6509</v>
      </c>
      <c r="AF635" s="66">
        <v>52.859200000000001</v>
      </c>
      <c r="AG635" s="66">
        <v>49.7622</v>
      </c>
      <c r="AH635" s="67">
        <v>38.03727653100038</v>
      </c>
      <c r="AI635" s="67">
        <v>62.421972534332085</v>
      </c>
      <c r="AJ635" s="67">
        <v>79.113924050632917</v>
      </c>
      <c r="AK635" s="67">
        <v>75.289865984038556</v>
      </c>
      <c r="AL635" s="67">
        <v>96.938775510204081</v>
      </c>
      <c r="AM635" s="67">
        <v>98.68421052631578</v>
      </c>
      <c r="AN635" s="67">
        <v>101.62601626016261</v>
      </c>
      <c r="AO635" s="67">
        <v>98.231827111984288</v>
      </c>
      <c r="AP635" s="67">
        <v>95.959595959595973</v>
      </c>
      <c r="AQ635" s="65">
        <v>94.339622641509422</v>
      </c>
      <c r="AR635" s="65">
        <v>95.602294455066911</v>
      </c>
      <c r="AS635" s="65">
        <v>94.276094276094284</v>
      </c>
      <c r="AT635" s="65">
        <v>100</v>
      </c>
      <c r="AU635" s="65">
        <v>99.796334012219972</v>
      </c>
      <c r="AV635" s="65">
        <v>99.859353023909975</v>
      </c>
      <c r="AW635" s="65">
        <v>177.5</v>
      </c>
      <c r="AX635" s="66"/>
      <c r="AY635" s="13">
        <v>0.55061894</v>
      </c>
      <c r="AZ635" s="13">
        <v>0.64000665500000009</v>
      </c>
      <c r="BA635" s="13">
        <v>0.61027138500000011</v>
      </c>
    </row>
    <row r="636" spans="1:53" x14ac:dyDescent="0.2">
      <c r="A636" t="s">
        <v>610</v>
      </c>
      <c r="B636" s="65">
        <v>0.14499999999999999</v>
      </c>
      <c r="C636" s="65">
        <v>0.5</v>
      </c>
      <c r="D636" s="65">
        <v>0.3</v>
      </c>
      <c r="E636" s="65">
        <v>0.1</v>
      </c>
      <c r="F636" s="65">
        <v>0.4</v>
      </c>
      <c r="G636" s="65">
        <v>0.6</v>
      </c>
      <c r="H636" s="65">
        <v>0.64</v>
      </c>
      <c r="I636" s="65">
        <v>0.5</v>
      </c>
      <c r="J636" s="65">
        <v>0.35</v>
      </c>
      <c r="K636" s="65">
        <v>1.1000000000000001</v>
      </c>
      <c r="L636" s="65">
        <v>0.5</v>
      </c>
      <c r="M636" s="65">
        <v>0.4</v>
      </c>
      <c r="N636" s="65">
        <v>0.3</v>
      </c>
      <c r="O636" s="65">
        <v>0.1</v>
      </c>
      <c r="P636" s="65">
        <v>0.15</v>
      </c>
      <c r="Q636" s="65">
        <v>0.1</v>
      </c>
      <c r="R636" s="66">
        <v>2.1985999999999999</v>
      </c>
      <c r="S636" s="66">
        <v>2.4964</v>
      </c>
      <c r="T636" s="66">
        <v>2.4746000000000001</v>
      </c>
      <c r="U636" s="66">
        <v>2.492</v>
      </c>
      <c r="V636" s="66">
        <v>2.7732000000000001</v>
      </c>
      <c r="W636" s="66">
        <v>2.9178999999999999</v>
      </c>
      <c r="X636" s="66">
        <v>3.0432999999999999</v>
      </c>
      <c r="Y636" s="66">
        <v>2.8712</v>
      </c>
      <c r="Z636" s="66">
        <v>2.8494000000000002</v>
      </c>
      <c r="AA636" s="66">
        <v>3.2957000000000001</v>
      </c>
      <c r="AB636" s="66">
        <v>3.2202000000000002</v>
      </c>
      <c r="AC636" s="66">
        <v>3.4009</v>
      </c>
      <c r="AD636" s="66">
        <v>3.4659</v>
      </c>
      <c r="AE636" s="66">
        <v>3.2789999999999999</v>
      </c>
      <c r="AF636" s="66">
        <v>3.5491000000000001</v>
      </c>
      <c r="AG636" s="66">
        <v>3.2976000000000001</v>
      </c>
      <c r="AH636" s="67">
        <v>100</v>
      </c>
      <c r="AI636" s="67">
        <v>87.888908419757428</v>
      </c>
      <c r="AJ636" s="67">
        <v>69.735006973500688</v>
      </c>
      <c r="AK636" s="67">
        <v>85.470085470085465</v>
      </c>
      <c r="AL636" s="67">
        <v>83.507306889352833</v>
      </c>
      <c r="AM636" s="67">
        <v>93.896713615023458</v>
      </c>
      <c r="AN636" s="67">
        <v>627.45098039215691</v>
      </c>
      <c r="AO636" s="67">
        <v>94.339622641509422</v>
      </c>
      <c r="AP636" s="67">
        <v>92.10526315789474</v>
      </c>
      <c r="AQ636" s="65">
        <v>91.666666666666671</v>
      </c>
      <c r="AR636" s="65">
        <v>49.504950495049506</v>
      </c>
      <c r="AS636" s="65">
        <v>58.82352941176471</v>
      </c>
      <c r="AT636" s="65">
        <v>51.724137931034484</v>
      </c>
      <c r="AU636" s="65">
        <v>-250</v>
      </c>
      <c r="AV636" s="65">
        <v>68.181818181818173</v>
      </c>
      <c r="AW636" s="65">
        <v>-166.66666666666669</v>
      </c>
      <c r="AX636" s="66"/>
      <c r="AY636" s="13">
        <v>0.52886524600000007</v>
      </c>
      <c r="AZ636" s="13">
        <v>0.67673143199999997</v>
      </c>
      <c r="BA636" s="13">
        <v>0.64515259000000003</v>
      </c>
    </row>
    <row r="637" spans="1:53" x14ac:dyDescent="0.2">
      <c r="A637" t="s">
        <v>611</v>
      </c>
      <c r="B637" s="65" t="s">
        <v>15</v>
      </c>
      <c r="C637" s="65" t="s">
        <v>15</v>
      </c>
      <c r="D637" s="65" t="s">
        <v>15</v>
      </c>
      <c r="E637" s="65" t="s">
        <v>15</v>
      </c>
      <c r="F637" s="65" t="s">
        <v>15</v>
      </c>
      <c r="G637" s="65" t="s">
        <v>15</v>
      </c>
      <c r="H637" s="65" t="s">
        <v>15</v>
      </c>
      <c r="I637" s="65" t="s">
        <v>15</v>
      </c>
      <c r="J637" s="65">
        <v>2.7875000000000001</v>
      </c>
      <c r="K637" s="65">
        <v>11.5603</v>
      </c>
      <c r="L637" s="65">
        <v>1.4E-2</v>
      </c>
      <c r="M637" s="65">
        <v>5.0999999999999997E-2</v>
      </c>
      <c r="N637" s="65" t="s">
        <v>15</v>
      </c>
      <c r="O637" s="65" t="s">
        <v>15</v>
      </c>
      <c r="P637" s="65" t="s">
        <v>15</v>
      </c>
      <c r="Q637" s="65" t="s">
        <v>15</v>
      </c>
      <c r="R637" s="66" t="s">
        <v>15</v>
      </c>
      <c r="S637" s="66" t="s">
        <v>15</v>
      </c>
      <c r="T637" s="66" t="s">
        <v>15</v>
      </c>
      <c r="U637" s="66" t="s">
        <v>15</v>
      </c>
      <c r="V637" s="66" t="s">
        <v>15</v>
      </c>
      <c r="W637" s="66" t="s">
        <v>15</v>
      </c>
      <c r="X637" s="66" t="s">
        <v>15</v>
      </c>
      <c r="Y637" s="66" t="s">
        <v>15</v>
      </c>
      <c r="Z637" s="66">
        <v>1.1469</v>
      </c>
      <c r="AA637" s="66">
        <v>0.29609999999999997</v>
      </c>
      <c r="AB637" s="66">
        <v>0.29149999999999998</v>
      </c>
      <c r="AC637" s="66">
        <v>0.6</v>
      </c>
      <c r="AD637" s="66">
        <v>0.49659999999999999</v>
      </c>
      <c r="AE637" s="66">
        <v>0.51990000000000003</v>
      </c>
      <c r="AF637" s="66">
        <v>0.3533</v>
      </c>
      <c r="AG637" s="66">
        <v>0.32929999999999998</v>
      </c>
      <c r="AH637" s="67" t="s">
        <v>15</v>
      </c>
      <c r="AI637" s="67" t="s">
        <v>15</v>
      </c>
      <c r="AJ637" s="67" t="s">
        <v>15</v>
      </c>
      <c r="AK637" s="67" t="s">
        <v>15</v>
      </c>
      <c r="AL637" s="67" t="s">
        <v>15</v>
      </c>
      <c r="AM637" s="67" t="s">
        <v>15</v>
      </c>
      <c r="AN637" s="67" t="s">
        <v>15</v>
      </c>
      <c r="AO637" s="67" t="s">
        <v>15</v>
      </c>
      <c r="AP637" s="67">
        <v>1423.6465781409602</v>
      </c>
      <c r="AQ637" s="65">
        <v>13568.427230046947</v>
      </c>
      <c r="AR637" s="65">
        <v>19.607843137254903</v>
      </c>
      <c r="AS637" s="65">
        <v>39.443155452436187</v>
      </c>
      <c r="AT637" s="65" t="s">
        <v>15</v>
      </c>
      <c r="AU637" s="65" t="s">
        <v>15</v>
      </c>
      <c r="AV637" s="65" t="s">
        <v>15</v>
      </c>
      <c r="AW637" s="65" t="s">
        <v>15</v>
      </c>
      <c r="AX637" s="66"/>
      <c r="AY637" s="13">
        <v>0.74853278600000006</v>
      </c>
      <c r="AZ637" s="13">
        <v>1.0952418400000001</v>
      </c>
      <c r="BA637" s="13">
        <v>1.0041017400000001</v>
      </c>
    </row>
    <row r="638" spans="1:53" x14ac:dyDescent="0.2">
      <c r="A638" t="s">
        <v>612</v>
      </c>
      <c r="B638" s="65" t="s">
        <v>15</v>
      </c>
      <c r="C638" s="65" t="s">
        <v>15</v>
      </c>
      <c r="D638" s="65" t="s">
        <v>15</v>
      </c>
      <c r="E638" s="65" t="s">
        <v>15</v>
      </c>
      <c r="F638" s="65" t="s">
        <v>15</v>
      </c>
      <c r="G638" s="65" t="s">
        <v>15</v>
      </c>
      <c r="H638" s="65" t="s">
        <v>15</v>
      </c>
      <c r="I638" s="65" t="s">
        <v>15</v>
      </c>
      <c r="J638" s="65">
        <v>2.7</v>
      </c>
      <c r="K638" s="65">
        <v>0.2</v>
      </c>
      <c r="L638" s="65" t="s">
        <v>15</v>
      </c>
      <c r="M638" s="65" t="s">
        <v>15</v>
      </c>
      <c r="N638" s="65" t="s">
        <v>15</v>
      </c>
      <c r="O638" s="65" t="s">
        <v>15</v>
      </c>
      <c r="P638" s="65" t="s">
        <v>15</v>
      </c>
      <c r="Q638" s="65" t="s">
        <v>15</v>
      </c>
      <c r="R638" s="66">
        <v>18.276599999999998</v>
      </c>
      <c r="S638" s="66">
        <v>17.061199999999999</v>
      </c>
      <c r="T638" s="66">
        <v>14.315099999999999</v>
      </c>
      <c r="U638" s="66">
        <v>11.005000000000001</v>
      </c>
      <c r="V638" s="66">
        <v>15.519399999999999</v>
      </c>
      <c r="W638" s="66">
        <v>15.397399999999999</v>
      </c>
      <c r="X638" s="66">
        <v>11.358000000000001</v>
      </c>
      <c r="Y638" s="66">
        <v>11.1638</v>
      </c>
      <c r="Z638" s="66">
        <v>18.552599999999998</v>
      </c>
      <c r="AA638" s="66">
        <v>16.114699999999999</v>
      </c>
      <c r="AB638" s="66">
        <v>14.4032</v>
      </c>
      <c r="AC638" s="66">
        <v>14.459899999999999</v>
      </c>
      <c r="AD638" s="66">
        <v>14.279199999999999</v>
      </c>
      <c r="AE638" s="66">
        <v>14.7651</v>
      </c>
      <c r="AF638" s="66">
        <v>15.6729</v>
      </c>
      <c r="AG638" s="66">
        <v>16.954000000000001</v>
      </c>
      <c r="AH638" s="67" t="s">
        <v>15</v>
      </c>
      <c r="AI638" s="67" t="s">
        <v>15</v>
      </c>
      <c r="AJ638" s="67" t="s">
        <v>15</v>
      </c>
      <c r="AK638" s="67" t="s">
        <v>15</v>
      </c>
      <c r="AL638" s="67" t="s">
        <v>15</v>
      </c>
      <c r="AM638" s="67" t="s">
        <v>15</v>
      </c>
      <c r="AN638" s="67" t="s">
        <v>15</v>
      </c>
      <c r="AO638" s="67" t="s">
        <v>15</v>
      </c>
      <c r="AP638" s="67">
        <v>25.778117242696201</v>
      </c>
      <c r="AQ638" s="65">
        <v>39.447731755424066</v>
      </c>
      <c r="AR638" s="65" t="s">
        <v>15</v>
      </c>
      <c r="AS638" s="65" t="s">
        <v>15</v>
      </c>
      <c r="AT638" s="65" t="s">
        <v>15</v>
      </c>
      <c r="AU638" s="65" t="s">
        <v>15</v>
      </c>
      <c r="AV638" s="65" t="s">
        <v>15</v>
      </c>
      <c r="AW638" s="65" t="s">
        <v>15</v>
      </c>
      <c r="AX638" s="66"/>
      <c r="AY638" s="13">
        <v>0.37675544750000001</v>
      </c>
      <c r="AZ638" s="13">
        <v>0.41922591000000003</v>
      </c>
      <c r="BA638" s="13">
        <v>0.45295846700000003</v>
      </c>
    </row>
    <row r="639" spans="1:53" x14ac:dyDescent="0.2">
      <c r="A639" t="s">
        <v>613</v>
      </c>
      <c r="B639" s="65" t="s">
        <v>15</v>
      </c>
      <c r="C639" s="65" t="s">
        <v>15</v>
      </c>
      <c r="D639" s="65">
        <v>0.1</v>
      </c>
      <c r="E639" s="65">
        <v>0.02</v>
      </c>
      <c r="F639" s="65">
        <v>0.04</v>
      </c>
      <c r="G639" s="65">
        <v>0.01</v>
      </c>
      <c r="H639" s="65" t="s">
        <v>15</v>
      </c>
      <c r="I639" s="65">
        <v>2.5000000000000001E-2</v>
      </c>
      <c r="J639" s="65">
        <v>7.1999999999999995E-2</v>
      </c>
      <c r="K639" s="65">
        <v>0.03</v>
      </c>
      <c r="L639" s="65">
        <v>2.4E-2</v>
      </c>
      <c r="M639" s="65">
        <v>0.2</v>
      </c>
      <c r="N639" s="65">
        <v>0.2</v>
      </c>
      <c r="O639" s="65">
        <v>0.15</v>
      </c>
      <c r="P639" s="65">
        <v>0.15</v>
      </c>
      <c r="Q639" s="65">
        <v>0.15</v>
      </c>
      <c r="R639" s="66">
        <v>0.3841</v>
      </c>
      <c r="S639" s="66">
        <v>1.4449000000000001</v>
      </c>
      <c r="T639" s="66">
        <v>1.6804999999999999</v>
      </c>
      <c r="U639" s="66">
        <v>1.6676</v>
      </c>
      <c r="V639" s="66">
        <v>1.7076</v>
      </c>
      <c r="W639" s="66">
        <v>1.6686999999999999</v>
      </c>
      <c r="X639" s="66">
        <v>1.8860999999999999</v>
      </c>
      <c r="Y639" s="66">
        <v>1.8929</v>
      </c>
      <c r="Z639" s="66">
        <v>1.9213</v>
      </c>
      <c r="AA639" s="66">
        <v>1.8935</v>
      </c>
      <c r="AB639" s="66">
        <v>1.9851000000000001</v>
      </c>
      <c r="AC639" s="66">
        <v>2.7246000000000001</v>
      </c>
      <c r="AD639" s="66">
        <v>2.8441000000000001</v>
      </c>
      <c r="AE639" s="66">
        <v>2.9990000000000001</v>
      </c>
      <c r="AF639" s="66">
        <v>3.1436000000000002</v>
      </c>
      <c r="AG639" s="66">
        <v>3.4786000000000001</v>
      </c>
      <c r="AH639" s="67" t="s">
        <v>15</v>
      </c>
      <c r="AI639" s="67" t="s">
        <v>15</v>
      </c>
      <c r="AJ639" s="67">
        <v>37.965072133637051</v>
      </c>
      <c r="AK639" s="67">
        <v>54.054054054054056</v>
      </c>
      <c r="AL639" s="67">
        <v>54.054054054054056</v>
      </c>
      <c r="AM639" s="67">
        <v>500</v>
      </c>
      <c r="AN639" s="67" t="s">
        <v>15</v>
      </c>
      <c r="AO639" s="67">
        <v>416.66666666666669</v>
      </c>
      <c r="AP639" s="67">
        <v>69.230769230769226</v>
      </c>
      <c r="AQ639" s="65">
        <v>187.5</v>
      </c>
      <c r="AR639" s="65">
        <v>16.689847009735743</v>
      </c>
      <c r="AS639" s="65">
        <v>60.606060606060609</v>
      </c>
      <c r="AT639" s="65">
        <v>58.82352941176471</v>
      </c>
      <c r="AU639" s="65">
        <v>60</v>
      </c>
      <c r="AV639" s="65">
        <v>51.724137931034484</v>
      </c>
      <c r="AW639" s="65">
        <v>30.612244897959183</v>
      </c>
      <c r="AX639" s="66"/>
      <c r="AY639" s="13">
        <v>1.0766419700000001</v>
      </c>
      <c r="AZ639" s="13">
        <v>1.3531570000000002</v>
      </c>
      <c r="BA639" s="13">
        <v>1.1544718500000002</v>
      </c>
    </row>
    <row r="640" spans="1:53" x14ac:dyDescent="0.2">
      <c r="A640" t="s">
        <v>614</v>
      </c>
      <c r="B640" s="65">
        <v>1.7000000000000001E-2</v>
      </c>
      <c r="C640" s="65">
        <v>8.4900000000000003E-2</v>
      </c>
      <c r="D640" s="65">
        <v>8.4900000000000003E-2</v>
      </c>
      <c r="E640" s="65">
        <v>8.4900000000000003E-2</v>
      </c>
      <c r="F640" s="65">
        <v>8.4900000000000003E-2</v>
      </c>
      <c r="G640" s="65">
        <v>8.4900000000000003E-2</v>
      </c>
      <c r="H640" s="65">
        <v>4.2500000000000003E-2</v>
      </c>
      <c r="I640" s="65">
        <v>8.5000000000000006E-3</v>
      </c>
      <c r="J640" s="65">
        <v>4.2500000000000003E-2</v>
      </c>
      <c r="K640" s="65">
        <v>5.0999999999999997E-2</v>
      </c>
      <c r="L640" s="65">
        <v>2.1999999999999999E-2</v>
      </c>
      <c r="M640" s="65">
        <v>0.05</v>
      </c>
      <c r="N640" s="65">
        <v>7.4999999999999997E-2</v>
      </c>
      <c r="O640" s="65">
        <v>0.11</v>
      </c>
      <c r="P640" s="65">
        <v>0.11</v>
      </c>
      <c r="Q640" s="65">
        <v>0.22</v>
      </c>
      <c r="R640" s="66">
        <v>1.4903999999999999</v>
      </c>
      <c r="S640" s="66">
        <v>2.3633000000000002</v>
      </c>
      <c r="T640" s="66">
        <v>1.9559</v>
      </c>
      <c r="U640" s="66">
        <v>2.0329000000000002</v>
      </c>
      <c r="V640" s="66">
        <v>2.2275999999999998</v>
      </c>
      <c r="W640" s="66">
        <v>2.1278000000000001</v>
      </c>
      <c r="X640" s="66">
        <v>2.0779000000000001</v>
      </c>
      <c r="Y640" s="66">
        <v>2.1076000000000001</v>
      </c>
      <c r="Z640" s="66">
        <v>1.9982</v>
      </c>
      <c r="AA640" s="66">
        <v>2.0125000000000002</v>
      </c>
      <c r="AB640" s="66">
        <v>3.7358000000000002</v>
      </c>
      <c r="AC640" s="66">
        <v>3.5850999999999997</v>
      </c>
      <c r="AD640" s="66">
        <v>3.7656000000000001</v>
      </c>
      <c r="AE640" s="66">
        <v>4.0216000000000003</v>
      </c>
      <c r="AF640" s="66">
        <v>4.0216000000000003</v>
      </c>
      <c r="AG640" s="66">
        <v>5.0095999999999998</v>
      </c>
      <c r="AH640" s="67">
        <v>11.651816312542838</v>
      </c>
      <c r="AI640" s="67">
        <v>22.430647291941877</v>
      </c>
      <c r="AJ640" s="67">
        <v>59.873060648801122</v>
      </c>
      <c r="AK640" s="67">
        <v>45.425361155698234</v>
      </c>
      <c r="AL640" s="67">
        <v>35.702270815811602</v>
      </c>
      <c r="AM640" s="67">
        <v>62.472406181015458</v>
      </c>
      <c r="AN640" s="67">
        <v>62.5920471281296</v>
      </c>
      <c r="AO640" s="67">
        <v>100</v>
      </c>
      <c r="AP640" s="67">
        <v>67.567567567567579</v>
      </c>
      <c r="AQ640" s="65">
        <v>73.275862068965509</v>
      </c>
      <c r="AR640" s="65">
        <v>7.0512820512820511</v>
      </c>
      <c r="AS640" s="65">
        <v>55.555555555555557</v>
      </c>
      <c r="AT640" s="65">
        <v>34.090909090909086</v>
      </c>
      <c r="AU640" s="65">
        <v>33.333333333333329</v>
      </c>
      <c r="AV640" s="65">
        <v>33.333333333333329</v>
      </c>
      <c r="AW640" s="65">
        <v>38.596491228070178</v>
      </c>
      <c r="AX640" s="66"/>
      <c r="AY640" s="13">
        <v>1.4811048900000001</v>
      </c>
      <c r="AZ640" s="13">
        <v>1.3592948700000003</v>
      </c>
      <c r="BA640" s="13">
        <v>1.3503282600000002</v>
      </c>
    </row>
    <row r="641" spans="1:53" x14ac:dyDescent="0.2">
      <c r="A641" t="s">
        <v>615</v>
      </c>
      <c r="B641" s="65">
        <v>0.17499999999999999</v>
      </c>
      <c r="C641" s="65">
        <v>0.35</v>
      </c>
      <c r="D641" s="65">
        <v>0.3</v>
      </c>
      <c r="E641" s="65">
        <v>0.2</v>
      </c>
      <c r="F641" s="65">
        <v>0.27500000000000002</v>
      </c>
      <c r="G641" s="65">
        <v>0.4</v>
      </c>
      <c r="H641" s="65">
        <v>1.1499999999999999</v>
      </c>
      <c r="I641" s="65">
        <v>0.45</v>
      </c>
      <c r="J641" s="65">
        <v>0.45</v>
      </c>
      <c r="K641" s="65">
        <v>0.5</v>
      </c>
      <c r="L641" s="65">
        <v>7.0000000000000007E-2</v>
      </c>
      <c r="M641" s="65">
        <v>0.2</v>
      </c>
      <c r="N641" s="65">
        <v>0.5</v>
      </c>
      <c r="O641" s="65">
        <v>0.4</v>
      </c>
      <c r="P641" s="65">
        <v>0.23</v>
      </c>
      <c r="Q641" s="65">
        <v>0.23</v>
      </c>
      <c r="R641" s="66">
        <v>0.66979999999999995</v>
      </c>
      <c r="S641" s="66">
        <v>1.1175999999999999</v>
      </c>
      <c r="T641" s="66">
        <v>1.2474000000000001</v>
      </c>
      <c r="U641" s="66">
        <v>1.1602999999999999</v>
      </c>
      <c r="V641" s="66">
        <v>1.3677000000000001</v>
      </c>
      <c r="W641" s="66">
        <v>1.5051000000000001</v>
      </c>
      <c r="X641" s="66">
        <v>2.1419999999999999</v>
      </c>
      <c r="Y641" s="66">
        <v>2.1595</v>
      </c>
      <c r="Z641" s="66">
        <v>2.2803</v>
      </c>
      <c r="AA641" s="66">
        <v>2.8835999999999999</v>
      </c>
      <c r="AB641" s="66">
        <v>3.2782999999999998</v>
      </c>
      <c r="AC641" s="66">
        <v>3.3582000000000001</v>
      </c>
      <c r="AD641" s="66">
        <v>3.4919000000000002</v>
      </c>
      <c r="AE641" s="66">
        <v>3.4192</v>
      </c>
      <c r="AF641" s="66">
        <v>3.4300999999999999</v>
      </c>
      <c r="AG641" s="66">
        <v>3.6947000000000001</v>
      </c>
      <c r="AH641" s="67">
        <v>65.152643335815327</v>
      </c>
      <c r="AI641" s="67">
        <v>73.575783056548232</v>
      </c>
      <c r="AJ641" s="67">
        <v>73.170731707317074</v>
      </c>
      <c r="AK641" s="67">
        <v>93.896713615023486</v>
      </c>
      <c r="AL641" s="67">
        <v>68.407960199004975</v>
      </c>
      <c r="AM641" s="67">
        <v>74.487895716945999</v>
      </c>
      <c r="AN641" s="67">
        <v>74.821080026024717</v>
      </c>
      <c r="AO641" s="67">
        <v>72.933549432739071</v>
      </c>
      <c r="AP641" s="67">
        <v>78.809106830122602</v>
      </c>
      <c r="AQ641" s="65">
        <v>36.656891495601172</v>
      </c>
      <c r="AR641" s="65">
        <v>6.6692073170731714</v>
      </c>
      <c r="AS641" s="65">
        <v>25.641025641025646</v>
      </c>
      <c r="AT641" s="65">
        <v>73.52941176470587</v>
      </c>
      <c r="AU641" s="65">
        <v>100</v>
      </c>
      <c r="AV641" s="65">
        <v>62.162162162162161</v>
      </c>
      <c r="AW641" s="65">
        <v>34.848484848484851</v>
      </c>
      <c r="AX641" s="66"/>
      <c r="AY641" s="13">
        <v>0.63032019700000008</v>
      </c>
      <c r="AZ641" s="13">
        <v>0.63076668499999999</v>
      </c>
      <c r="BA641" s="13">
        <v>0.577022166</v>
      </c>
    </row>
    <row r="642" spans="1:53" x14ac:dyDescent="0.2">
      <c r="A642" t="s">
        <v>616</v>
      </c>
      <c r="B642" s="65" t="s">
        <v>15</v>
      </c>
      <c r="C642" s="65" t="s">
        <v>15</v>
      </c>
      <c r="D642" s="65" t="s">
        <v>15</v>
      </c>
      <c r="E642" s="65" t="s">
        <v>15</v>
      </c>
      <c r="F642" s="65" t="s">
        <v>15</v>
      </c>
      <c r="G642" s="65" t="s">
        <v>15</v>
      </c>
      <c r="H642" s="65" t="s">
        <v>15</v>
      </c>
      <c r="I642" s="65" t="s">
        <v>15</v>
      </c>
      <c r="J642" s="65" t="s">
        <v>15</v>
      </c>
      <c r="K642" s="65" t="s">
        <v>15</v>
      </c>
      <c r="L642" s="65" t="s">
        <v>15</v>
      </c>
      <c r="M642" s="65" t="s">
        <v>15</v>
      </c>
      <c r="N642" s="65" t="s">
        <v>15</v>
      </c>
      <c r="O642" s="65">
        <v>2E-3</v>
      </c>
      <c r="P642" s="65" t="s">
        <v>15</v>
      </c>
      <c r="Q642" s="65" t="s">
        <v>15</v>
      </c>
      <c r="R642" s="66" t="s">
        <v>15</v>
      </c>
      <c r="S642" s="66" t="s">
        <v>15</v>
      </c>
      <c r="T642" s="66" t="s">
        <v>15</v>
      </c>
      <c r="U642" s="66" t="s">
        <v>15</v>
      </c>
      <c r="V642" s="66" t="s">
        <v>15</v>
      </c>
      <c r="W642" s="66" t="s">
        <v>15</v>
      </c>
      <c r="X642" s="66" t="s">
        <v>15</v>
      </c>
      <c r="Y642" s="66" t="s">
        <v>15</v>
      </c>
      <c r="Z642" s="66" t="s">
        <v>15</v>
      </c>
      <c r="AA642" s="66" t="s">
        <v>15</v>
      </c>
      <c r="AB642" s="66">
        <v>0.1007</v>
      </c>
      <c r="AC642" s="66">
        <v>8.4099999999999994E-2</v>
      </c>
      <c r="AD642" s="66">
        <v>0.1091</v>
      </c>
      <c r="AE642" s="66">
        <v>0.16250000000000001</v>
      </c>
      <c r="AF642" s="66">
        <v>0.15759999999999999</v>
      </c>
      <c r="AG642" s="66">
        <v>0.14080000000000001</v>
      </c>
      <c r="AH642" s="67" t="s">
        <v>15</v>
      </c>
      <c r="AI642" s="67" t="s">
        <v>15</v>
      </c>
      <c r="AJ642" s="67" t="s">
        <v>15</v>
      </c>
      <c r="AK642" s="67" t="s">
        <v>15</v>
      </c>
      <c r="AL642" s="67" t="s">
        <v>15</v>
      </c>
      <c r="AM642" s="67" t="s">
        <v>15</v>
      </c>
      <c r="AN642" s="67" t="s">
        <v>15</v>
      </c>
      <c r="AO642" s="67" t="s">
        <v>15</v>
      </c>
      <c r="AP642" s="67" t="s">
        <v>15</v>
      </c>
      <c r="AQ642" s="65" t="s">
        <v>15</v>
      </c>
      <c r="AR642" s="65" t="s">
        <v>15</v>
      </c>
      <c r="AS642" s="65" t="s">
        <v>15</v>
      </c>
      <c r="AT642" s="65" t="s">
        <v>15</v>
      </c>
      <c r="AU642" s="65">
        <v>142.85714285714286</v>
      </c>
      <c r="AV642" s="65" t="s">
        <v>15</v>
      </c>
      <c r="AW642" s="65" t="s">
        <v>15</v>
      </c>
      <c r="AX642" s="66"/>
      <c r="AY642" s="13">
        <v>0.53208339000000004</v>
      </c>
      <c r="AZ642" s="13">
        <v>0.98909260100000007</v>
      </c>
      <c r="BA642" s="13">
        <v>1.1723876500000001</v>
      </c>
    </row>
    <row r="643" spans="1:53" x14ac:dyDescent="0.2">
      <c r="A643" t="s">
        <v>617</v>
      </c>
      <c r="B643" s="65">
        <v>5.4100000000000002E-2</v>
      </c>
      <c r="C643" s="65">
        <v>0.29730000000000001</v>
      </c>
      <c r="D643" s="65">
        <v>0.32700000000000001</v>
      </c>
      <c r="E643" s="65">
        <v>0.214</v>
      </c>
      <c r="F643" s="65">
        <v>0.157</v>
      </c>
      <c r="G643" s="65">
        <v>0.1295</v>
      </c>
      <c r="H643" s="65" t="s">
        <v>15</v>
      </c>
      <c r="I643" s="65">
        <v>0.18129999999999999</v>
      </c>
      <c r="J643" s="65">
        <v>0.1769</v>
      </c>
      <c r="K643" s="65">
        <v>0.17130000000000001</v>
      </c>
      <c r="L643" s="65" t="s">
        <v>15</v>
      </c>
      <c r="M643" s="65" t="s">
        <v>15</v>
      </c>
      <c r="N643" s="65" t="s">
        <v>15</v>
      </c>
      <c r="O643" s="65" t="s">
        <v>15</v>
      </c>
      <c r="P643" s="65">
        <v>0.12</v>
      </c>
      <c r="Q643" s="65">
        <v>0.2</v>
      </c>
      <c r="R643" s="66">
        <v>7.7492999999999999</v>
      </c>
      <c r="S643" s="66">
        <v>8.2172999999999998</v>
      </c>
      <c r="T643" s="66">
        <v>9.8260000000000005</v>
      </c>
      <c r="U643" s="66">
        <v>10.5068</v>
      </c>
      <c r="V643" s="66">
        <v>11.3811</v>
      </c>
      <c r="W643" s="66">
        <v>11.8109</v>
      </c>
      <c r="X643" s="66">
        <v>11.709199999999999</v>
      </c>
      <c r="Y643" s="66">
        <v>12.329499999999999</v>
      </c>
      <c r="Z643" s="66">
        <v>12.471299999999999</v>
      </c>
      <c r="AA643" s="66">
        <v>12.669700000000001</v>
      </c>
      <c r="AB643" s="66">
        <v>11.717700000000001</v>
      </c>
      <c r="AC643" s="66">
        <v>10.7508</v>
      </c>
      <c r="AD643" s="66">
        <v>10.7879</v>
      </c>
      <c r="AE643" s="66">
        <v>10.5128</v>
      </c>
      <c r="AF643" s="66">
        <v>10.709199999999999</v>
      </c>
      <c r="AG643" s="66">
        <v>10.706200000000001</v>
      </c>
      <c r="AH643" s="67">
        <v>6.8084570853259505</v>
      </c>
      <c r="AI643" s="67">
        <v>56.823394495412849</v>
      </c>
      <c r="AJ643" s="67">
        <v>20.588050116476737</v>
      </c>
      <c r="AK643" s="67">
        <v>21.272365805168985</v>
      </c>
      <c r="AL643" s="67">
        <v>14.391786598221652</v>
      </c>
      <c r="AM643" s="67">
        <v>22.057571112246638</v>
      </c>
      <c r="AN643" s="67" t="s">
        <v>15</v>
      </c>
      <c r="AO643" s="67">
        <v>29.412719013627513</v>
      </c>
      <c r="AP643" s="67">
        <v>54.666254635352288</v>
      </c>
      <c r="AQ643" s="65">
        <v>31.923220275810664</v>
      </c>
      <c r="AR643" s="65" t="s">
        <v>15</v>
      </c>
      <c r="AS643" s="65" t="s">
        <v>15</v>
      </c>
      <c r="AT643" s="65" t="s">
        <v>15</v>
      </c>
      <c r="AU643" s="65" t="s">
        <v>15</v>
      </c>
      <c r="AV643" s="65">
        <v>66.666666666666657</v>
      </c>
      <c r="AW643" s="65">
        <v>166.66666666666669</v>
      </c>
      <c r="AX643" s="66"/>
      <c r="AY643" s="13">
        <v>0.53786736600000007</v>
      </c>
      <c r="AZ643" s="13">
        <v>0.61477070300000003</v>
      </c>
      <c r="BA643" s="13">
        <v>0.63362423500000009</v>
      </c>
    </row>
    <row r="644" spans="1:53" x14ac:dyDescent="0.2">
      <c r="A644" t="s">
        <v>716</v>
      </c>
      <c r="B644" s="65" t="s">
        <v>15</v>
      </c>
      <c r="C644" s="65" t="s">
        <v>15</v>
      </c>
      <c r="D644" s="65" t="s">
        <v>15</v>
      </c>
      <c r="E644" s="65" t="s">
        <v>15</v>
      </c>
      <c r="F644" s="65" t="s">
        <v>15</v>
      </c>
      <c r="G644" s="65" t="s">
        <v>15</v>
      </c>
      <c r="H644" s="65" t="s">
        <v>15</v>
      </c>
      <c r="I644" s="65" t="s">
        <v>15</v>
      </c>
      <c r="J644" s="65" t="s">
        <v>15</v>
      </c>
      <c r="K644" s="65" t="s">
        <v>15</v>
      </c>
      <c r="L644" s="65" t="s">
        <v>15</v>
      </c>
      <c r="M644" s="65" t="s">
        <v>15</v>
      </c>
      <c r="N644" s="65" t="s">
        <v>15</v>
      </c>
      <c r="O644" s="65" t="s">
        <v>15</v>
      </c>
      <c r="P644" s="65" t="s">
        <v>15</v>
      </c>
      <c r="Q644" s="65" t="s">
        <v>15</v>
      </c>
      <c r="R644" s="66" t="s">
        <v>15</v>
      </c>
      <c r="S644" s="66" t="s">
        <v>15</v>
      </c>
      <c r="T644" s="66" t="s">
        <v>15</v>
      </c>
      <c r="U644" s="66" t="s">
        <v>15</v>
      </c>
      <c r="V644" s="66" t="s">
        <v>15</v>
      </c>
      <c r="W644" s="66" t="s">
        <v>15</v>
      </c>
      <c r="X644" s="66" t="s">
        <v>15</v>
      </c>
      <c r="Y644" s="66" t="s">
        <v>15</v>
      </c>
      <c r="Z644" s="66" t="s">
        <v>15</v>
      </c>
      <c r="AA644" s="66" t="s">
        <v>15</v>
      </c>
      <c r="AB644" s="66" t="s">
        <v>15</v>
      </c>
      <c r="AC644" s="66" t="s">
        <v>15</v>
      </c>
      <c r="AD644" s="66" t="s">
        <v>15</v>
      </c>
      <c r="AE644" s="66" t="s">
        <v>15</v>
      </c>
      <c r="AF644" s="66" t="s">
        <v>15</v>
      </c>
      <c r="AG644" s="66">
        <v>1.2332000000000001</v>
      </c>
      <c r="AH644" s="67" t="s">
        <v>15</v>
      </c>
      <c r="AI644" s="67" t="s">
        <v>15</v>
      </c>
      <c r="AJ644" s="67" t="s">
        <v>15</v>
      </c>
      <c r="AK644" s="67" t="s">
        <v>15</v>
      </c>
      <c r="AL644" s="67" t="s">
        <v>15</v>
      </c>
      <c r="AM644" s="67" t="s">
        <v>15</v>
      </c>
      <c r="AN644" s="67" t="s">
        <v>15</v>
      </c>
      <c r="AO644" s="67" t="s">
        <v>15</v>
      </c>
      <c r="AP644" s="67" t="s">
        <v>15</v>
      </c>
      <c r="AQ644" s="65" t="s">
        <v>15</v>
      </c>
      <c r="AR644" s="65" t="s">
        <v>15</v>
      </c>
      <c r="AS644" s="65" t="s">
        <v>15</v>
      </c>
      <c r="AT644" s="65" t="s">
        <v>15</v>
      </c>
      <c r="AU644" s="65" t="s">
        <v>15</v>
      </c>
      <c r="AV644" s="65" t="s">
        <v>15</v>
      </c>
      <c r="AW644" s="65" t="s">
        <v>15</v>
      </c>
      <c r="AX644" s="66"/>
      <c r="AY644" s="13">
        <v>1.7789647800000004</v>
      </c>
      <c r="AZ644" s="13">
        <v>1.7789647800000004</v>
      </c>
      <c r="BA644" s="13">
        <v>1.7789647800000004</v>
      </c>
    </row>
    <row r="645" spans="1:53" x14ac:dyDescent="0.2">
      <c r="A645" t="s">
        <v>618</v>
      </c>
      <c r="B645" s="65" t="s">
        <v>15</v>
      </c>
      <c r="C645" s="65" t="s">
        <v>15</v>
      </c>
      <c r="D645" s="65" t="s">
        <v>15</v>
      </c>
      <c r="E645" s="65" t="s">
        <v>15</v>
      </c>
      <c r="F645" s="65" t="s">
        <v>15</v>
      </c>
      <c r="G645" s="65" t="s">
        <v>15</v>
      </c>
      <c r="H645" s="65" t="s">
        <v>15</v>
      </c>
      <c r="I645" s="65" t="s">
        <v>15</v>
      </c>
      <c r="J645" s="65" t="s">
        <v>15</v>
      </c>
      <c r="K645" s="65" t="s">
        <v>15</v>
      </c>
      <c r="L645" s="65">
        <v>0.11360000000000001</v>
      </c>
      <c r="M645" s="65">
        <v>0.155</v>
      </c>
      <c r="N645" s="65">
        <v>3.0599999999999999E-2</v>
      </c>
      <c r="O645" s="65">
        <v>0.11</v>
      </c>
      <c r="P645" s="65">
        <v>0.06</v>
      </c>
      <c r="Q645" s="65">
        <v>0.09</v>
      </c>
      <c r="R645" s="66" t="s">
        <v>15</v>
      </c>
      <c r="S645" s="66" t="s">
        <v>15</v>
      </c>
      <c r="T645" s="66" t="s">
        <v>15</v>
      </c>
      <c r="U645" s="66" t="s">
        <v>15</v>
      </c>
      <c r="V645" s="66" t="s">
        <v>15</v>
      </c>
      <c r="W645" s="66" t="s">
        <v>15</v>
      </c>
      <c r="X645" s="66" t="s">
        <v>15</v>
      </c>
      <c r="Y645" s="66">
        <v>1.9807999999999999</v>
      </c>
      <c r="Z645" s="66">
        <v>1.8664000000000001</v>
      </c>
      <c r="AA645" s="66">
        <v>1.2812000000000001</v>
      </c>
      <c r="AB645" s="66">
        <v>0.26529999999999998</v>
      </c>
      <c r="AC645" s="66">
        <v>0.28460000000000002</v>
      </c>
      <c r="AD645" s="66">
        <v>0.26650000000000001</v>
      </c>
      <c r="AE645" s="66">
        <v>0.32669999999999999</v>
      </c>
      <c r="AF645" s="66">
        <v>0.27039999999999997</v>
      </c>
      <c r="AG645" s="66">
        <v>0.61429999999999996</v>
      </c>
      <c r="AH645" s="67" t="s">
        <v>15</v>
      </c>
      <c r="AI645" s="67" t="s">
        <v>15</v>
      </c>
      <c r="AJ645" s="67" t="s">
        <v>15</v>
      </c>
      <c r="AK645" s="67" t="s">
        <v>15</v>
      </c>
      <c r="AL645" s="67" t="s">
        <v>15</v>
      </c>
      <c r="AM645" s="67" t="s">
        <v>15</v>
      </c>
      <c r="AN645" s="67" t="s">
        <v>15</v>
      </c>
      <c r="AO645" s="67" t="s">
        <v>15</v>
      </c>
      <c r="AP645" s="67" t="s">
        <v>15</v>
      </c>
      <c r="AQ645" s="65" t="s">
        <v>15</v>
      </c>
      <c r="AR645" s="65">
        <v>76.446837146702563</v>
      </c>
      <c r="AS645" s="65">
        <v>93.939393939393938</v>
      </c>
      <c r="AT645" s="65">
        <v>25.5</v>
      </c>
      <c r="AU645" s="65">
        <v>78.571428571428569</v>
      </c>
      <c r="AV645" s="65">
        <v>50</v>
      </c>
      <c r="AW645" s="65">
        <v>75</v>
      </c>
      <c r="AX645" s="66"/>
      <c r="AY645" s="13">
        <v>0.69272191999999999</v>
      </c>
      <c r="AZ645" s="13">
        <v>1.1524752500000002</v>
      </c>
      <c r="BA645" s="13">
        <v>1.0630202</v>
      </c>
    </row>
    <row r="646" spans="1:53" x14ac:dyDescent="0.2">
      <c r="A646" t="s">
        <v>619</v>
      </c>
      <c r="B646" s="65">
        <v>2.0999999999999999E-3</v>
      </c>
      <c r="C646" s="65">
        <v>5.8999999999999999E-3</v>
      </c>
      <c r="D646" s="65">
        <v>7.6E-3</v>
      </c>
      <c r="E646" s="65">
        <v>6.7999999999999996E-3</v>
      </c>
      <c r="F646" s="65">
        <v>9.2999999999999992E-3</v>
      </c>
      <c r="G646" s="65">
        <v>1.01E-2</v>
      </c>
      <c r="H646" s="65">
        <v>1.35E-2</v>
      </c>
      <c r="I646" s="65">
        <v>1.35E-2</v>
      </c>
      <c r="J646" s="65">
        <v>1.6899999999999998E-2</v>
      </c>
      <c r="K646" s="65">
        <v>1.6E-2</v>
      </c>
      <c r="L646" s="65">
        <v>1.78E-2</v>
      </c>
      <c r="M646" s="65">
        <v>2.5000000000000001E-2</v>
      </c>
      <c r="N646" s="65">
        <v>0.03</v>
      </c>
      <c r="O646" s="65">
        <v>3.2000000000000001E-2</v>
      </c>
      <c r="P646" s="65">
        <v>3.5000000000000003E-2</v>
      </c>
      <c r="Q646" s="65">
        <v>3.5000000000000003E-2</v>
      </c>
      <c r="R646" s="66">
        <v>0.15690000000000001</v>
      </c>
      <c r="S646" s="66">
        <v>0.17100000000000001</v>
      </c>
      <c r="T646" s="66">
        <v>0.1704</v>
      </c>
      <c r="U646" s="66">
        <v>0.17599999999999999</v>
      </c>
      <c r="V646" s="66">
        <v>0.1764</v>
      </c>
      <c r="W646" s="66">
        <v>0.1777</v>
      </c>
      <c r="X646" s="66">
        <v>0.18140000000000001</v>
      </c>
      <c r="Y646" s="66">
        <v>0.17710000000000001</v>
      </c>
      <c r="Z646" s="66">
        <v>0.1802</v>
      </c>
      <c r="AA646" s="66">
        <v>0.25280000000000002</v>
      </c>
      <c r="AB646" s="66">
        <v>0.29260000000000003</v>
      </c>
      <c r="AC646" s="66">
        <v>0.34060000000000001</v>
      </c>
      <c r="AD646" s="66">
        <v>0.3861</v>
      </c>
      <c r="AE646" s="66">
        <v>0.41970000000000002</v>
      </c>
      <c r="AF646" s="66">
        <v>0.51659999999999995</v>
      </c>
      <c r="AG646" s="66">
        <v>0.53139999999999998</v>
      </c>
      <c r="AH646" s="67">
        <v>80.769230769230774</v>
      </c>
      <c r="AI646" s="67">
        <v>57.843137254901954</v>
      </c>
      <c r="AJ646" s="67">
        <v>85.393258426966284</v>
      </c>
      <c r="AK646" s="67">
        <v>83.950617283950606</v>
      </c>
      <c r="AL646" s="67">
        <v>75</v>
      </c>
      <c r="AM646" s="67">
        <v>84.166666666666657</v>
      </c>
      <c r="AN646" s="67">
        <v>79.881656804733737</v>
      </c>
      <c r="AO646" s="67">
        <v>84.375</v>
      </c>
      <c r="AP646" s="67">
        <v>87.113402061855666</v>
      </c>
      <c r="AQ646" s="65">
        <v>105.26315789473684</v>
      </c>
      <c r="AR646" s="65">
        <v>57.051282051282051</v>
      </c>
      <c r="AS646" s="65">
        <v>52.083333333333336</v>
      </c>
      <c r="AT646" s="65">
        <v>63.829787234042549</v>
      </c>
      <c r="AU646" s="65">
        <v>54.700854700854698</v>
      </c>
      <c r="AV646" s="65">
        <v>65.666041275797383</v>
      </c>
      <c r="AW646" s="65">
        <v>53.030303030303031</v>
      </c>
      <c r="AX646" s="66"/>
      <c r="AY646" s="13">
        <v>0.81499692000000001</v>
      </c>
      <c r="AZ646" s="13">
        <v>1.0589526300000001</v>
      </c>
      <c r="BA646" s="13">
        <v>0.89175540300000011</v>
      </c>
    </row>
    <row r="647" spans="1:53" x14ac:dyDescent="0.2">
      <c r="A647" t="s">
        <v>620</v>
      </c>
      <c r="B647" s="65" t="s">
        <v>15</v>
      </c>
      <c r="C647" s="65" t="s">
        <v>15</v>
      </c>
      <c r="D647" s="65" t="s">
        <v>15</v>
      </c>
      <c r="E647" s="65" t="s">
        <v>15</v>
      </c>
      <c r="F647" s="65" t="s">
        <v>15</v>
      </c>
      <c r="G647" s="65" t="s">
        <v>15</v>
      </c>
      <c r="H647" s="65" t="s">
        <v>15</v>
      </c>
      <c r="I647" s="65" t="s">
        <v>15</v>
      </c>
      <c r="J647" s="65" t="s">
        <v>15</v>
      </c>
      <c r="K647" s="65" t="s">
        <v>15</v>
      </c>
      <c r="L647" s="65">
        <v>2.81E-2</v>
      </c>
      <c r="M647" s="65">
        <v>5.62E-2</v>
      </c>
      <c r="N647" s="65">
        <v>2.7400000000000001E-2</v>
      </c>
      <c r="O647" s="65">
        <v>0.1</v>
      </c>
      <c r="P647" s="65">
        <v>0.11</v>
      </c>
      <c r="Q647" s="65">
        <v>0.11</v>
      </c>
      <c r="R647" s="66" t="s">
        <v>15</v>
      </c>
      <c r="S647" s="66" t="s">
        <v>15</v>
      </c>
      <c r="T647" s="66" t="s">
        <v>15</v>
      </c>
      <c r="U647" s="66" t="s">
        <v>15</v>
      </c>
      <c r="V647" s="66" t="s">
        <v>15</v>
      </c>
      <c r="W647" s="66" t="s">
        <v>15</v>
      </c>
      <c r="X647" s="66" t="s">
        <v>15</v>
      </c>
      <c r="Y647" s="66" t="s">
        <v>15</v>
      </c>
      <c r="Z647" s="66" t="s">
        <v>15</v>
      </c>
      <c r="AA647" s="66">
        <v>1.3578999999999999</v>
      </c>
      <c r="AB647" s="66">
        <v>1.2818000000000001</v>
      </c>
      <c r="AC647" s="66">
        <v>1.3607</v>
      </c>
      <c r="AD647" s="66">
        <v>1.4344999999999999</v>
      </c>
      <c r="AE647" s="66">
        <v>1.5924</v>
      </c>
      <c r="AF647" s="66">
        <v>1.7606000000000002</v>
      </c>
      <c r="AG647" s="66">
        <v>1.8603000000000001</v>
      </c>
      <c r="AH647" s="67" t="s">
        <v>15</v>
      </c>
      <c r="AI647" s="67" t="s">
        <v>15</v>
      </c>
      <c r="AJ647" s="67" t="s">
        <v>15</v>
      </c>
      <c r="AK647" s="67" t="s">
        <v>15</v>
      </c>
      <c r="AL647" s="67" t="s">
        <v>15</v>
      </c>
      <c r="AM647" s="67" t="s">
        <v>15</v>
      </c>
      <c r="AN647" s="67" t="s">
        <v>15</v>
      </c>
      <c r="AO647" s="67" t="s">
        <v>15</v>
      </c>
      <c r="AP647" s="67" t="s">
        <v>15</v>
      </c>
      <c r="AQ647" s="65" t="s">
        <v>15</v>
      </c>
      <c r="AR647" s="65">
        <v>100</v>
      </c>
      <c r="AS647" s="65">
        <v>54.510184287099904</v>
      </c>
      <c r="AT647" s="65">
        <v>16.117647058823529</v>
      </c>
      <c r="AU647" s="65">
        <v>55.555555555555557</v>
      </c>
      <c r="AV647" s="65">
        <v>40.74074074074074</v>
      </c>
      <c r="AW647" s="65">
        <v>50</v>
      </c>
      <c r="AX647" s="66"/>
      <c r="AY647" s="13">
        <v>0.632876247</v>
      </c>
      <c r="AZ647" s="13">
        <v>1.33173107</v>
      </c>
      <c r="BA647" s="13">
        <v>1.11093592</v>
      </c>
    </row>
    <row r="648" spans="1:53" x14ac:dyDescent="0.2">
      <c r="A648" t="s">
        <v>621</v>
      </c>
      <c r="B648" s="65">
        <v>0.41670000000000001</v>
      </c>
      <c r="C648" s="65">
        <v>0.41670000000000001</v>
      </c>
      <c r="D648" s="65">
        <v>0.41670000000000001</v>
      </c>
      <c r="E648" s="65">
        <v>0.20830000000000001</v>
      </c>
      <c r="F648" s="65">
        <v>0.20830000000000001</v>
      </c>
      <c r="G648" s="65">
        <v>0.16669999999999999</v>
      </c>
      <c r="H648" s="65">
        <v>0.10829999999999999</v>
      </c>
      <c r="I648" s="65">
        <v>6.6699999999999995E-2</v>
      </c>
      <c r="J648" s="65">
        <v>0.22500000000000001</v>
      </c>
      <c r="K648" s="65">
        <v>0.125</v>
      </c>
      <c r="L648" s="65">
        <v>7.4999999999999997E-2</v>
      </c>
      <c r="M648" s="65" t="s">
        <v>15</v>
      </c>
      <c r="N648" s="65">
        <v>0.25</v>
      </c>
      <c r="O648" s="65">
        <v>0.18</v>
      </c>
      <c r="P648" s="65">
        <v>0.5</v>
      </c>
      <c r="Q648" s="65">
        <v>0.15</v>
      </c>
      <c r="R648" s="66">
        <v>2.5518000000000001</v>
      </c>
      <c r="S648" s="66">
        <v>2.4725999999999999</v>
      </c>
      <c r="T648" s="66">
        <v>2.8151999999999999</v>
      </c>
      <c r="U648" s="66">
        <v>3.0516999999999999</v>
      </c>
      <c r="V648" s="66">
        <v>3.2974999999999999</v>
      </c>
      <c r="W648" s="66">
        <v>3.4127000000000001</v>
      </c>
      <c r="X648" s="66">
        <v>3.4958999999999998</v>
      </c>
      <c r="Y648" s="66">
        <v>3.4662000000000002</v>
      </c>
      <c r="Z648" s="66">
        <v>3.802</v>
      </c>
      <c r="AA648" s="66">
        <v>3.9394</v>
      </c>
      <c r="AB648" s="66">
        <v>4.0431999999999997</v>
      </c>
      <c r="AC648" s="66">
        <v>3.8311000000000002</v>
      </c>
      <c r="AD648" s="66">
        <v>4.2925000000000004</v>
      </c>
      <c r="AE648" s="66">
        <v>4.7728000000000002</v>
      </c>
      <c r="AF648" s="66">
        <v>5.3018000000000001</v>
      </c>
      <c r="AG648" s="66">
        <v>5.4955999999999996</v>
      </c>
      <c r="AH648" s="67">
        <v>42.485725938009786</v>
      </c>
      <c r="AI648" s="67">
        <v>56.310810810810821</v>
      </c>
      <c r="AJ648" s="67">
        <v>52.633573323228497</v>
      </c>
      <c r="AK648" s="67">
        <v>43.099524105110696</v>
      </c>
      <c r="AL648" s="67">
        <v>45.450578223870828</v>
      </c>
      <c r="AM648" s="67">
        <v>51.292307692307681</v>
      </c>
      <c r="AN648" s="67">
        <v>41.927990708478511</v>
      </c>
      <c r="AO648" s="67">
        <v>88.933333333333337</v>
      </c>
      <c r="AP648" s="67">
        <v>42.857142857142854</v>
      </c>
      <c r="AQ648" s="65">
        <v>41.666666666666671</v>
      </c>
      <c r="AR648" s="65">
        <v>40.916530278232408</v>
      </c>
      <c r="AS648" s="65" t="s">
        <v>15</v>
      </c>
      <c r="AT648" s="65">
        <v>52.083333333333336</v>
      </c>
      <c r="AU648" s="65">
        <v>19.780219780219781</v>
      </c>
      <c r="AV648" s="65">
        <v>49.019607843137251</v>
      </c>
      <c r="AW648" s="65">
        <v>23.4375</v>
      </c>
      <c r="AX648" s="66"/>
      <c r="AY648" s="13">
        <v>0.54947585300000001</v>
      </c>
      <c r="AZ648" s="13">
        <v>1.0549788600000001</v>
      </c>
      <c r="BA648" s="13">
        <v>1.0422354600000001</v>
      </c>
    </row>
    <row r="649" spans="1:53" x14ac:dyDescent="0.2">
      <c r="A649" t="s">
        <v>622</v>
      </c>
      <c r="B649" s="65" t="s">
        <v>15</v>
      </c>
      <c r="C649" s="65" t="s">
        <v>15</v>
      </c>
      <c r="D649" s="65">
        <v>0.35</v>
      </c>
      <c r="E649" s="65">
        <v>0.57999999999999996</v>
      </c>
      <c r="F649" s="65">
        <v>0.12</v>
      </c>
      <c r="G649" s="65">
        <v>0.17</v>
      </c>
      <c r="H649" s="65">
        <v>0.35</v>
      </c>
      <c r="I649" s="65">
        <v>0.35</v>
      </c>
      <c r="J649" s="65">
        <v>0.7</v>
      </c>
      <c r="K649" s="65">
        <v>1</v>
      </c>
      <c r="L649" s="65">
        <v>0.86</v>
      </c>
      <c r="M649" s="65">
        <v>6.4000000000000001E-2</v>
      </c>
      <c r="N649" s="65">
        <v>0.1</v>
      </c>
      <c r="O649" s="65">
        <v>0.4</v>
      </c>
      <c r="P649" s="65">
        <v>0.4</v>
      </c>
      <c r="Q649" s="65">
        <v>0.45</v>
      </c>
      <c r="R649" s="66">
        <v>5.7003000000000004</v>
      </c>
      <c r="S649" s="66">
        <v>7.8616000000000001</v>
      </c>
      <c r="T649" s="66">
        <v>9.1643000000000008</v>
      </c>
      <c r="U649" s="66">
        <v>10.475300000000001</v>
      </c>
      <c r="V649" s="66">
        <v>10.2875</v>
      </c>
      <c r="W649" s="66">
        <v>10.733000000000001</v>
      </c>
      <c r="X649" s="66">
        <v>11.423299999999999</v>
      </c>
      <c r="Y649" s="66">
        <v>11.908300000000001</v>
      </c>
      <c r="Z649" s="66">
        <v>12.8004</v>
      </c>
      <c r="AA649" s="66">
        <v>13.740600000000001</v>
      </c>
      <c r="AB649" s="66">
        <v>14.2134</v>
      </c>
      <c r="AC649" s="66">
        <v>13.622199999999999</v>
      </c>
      <c r="AD649" s="66">
        <v>12.7166</v>
      </c>
      <c r="AE649" s="66">
        <v>13.0746</v>
      </c>
      <c r="AF649" s="66">
        <v>13.638500000000001</v>
      </c>
      <c r="AG649" s="66">
        <v>15.0762</v>
      </c>
      <c r="AH649" s="67" t="s">
        <v>15</v>
      </c>
      <c r="AI649" s="67" t="s">
        <v>15</v>
      </c>
      <c r="AJ649" s="67">
        <v>24.424284717376132</v>
      </c>
      <c r="AK649" s="67">
        <v>24.26778242677824</v>
      </c>
      <c r="AL649" s="67">
        <v>30.769230769230766</v>
      </c>
      <c r="AM649" s="67">
        <v>30.909090909090907</v>
      </c>
      <c r="AN649" s="67">
        <v>40.229885057471257</v>
      </c>
      <c r="AO649" s="67">
        <v>42.168674698795179</v>
      </c>
      <c r="AP649" s="67">
        <v>55.11811023622046</v>
      </c>
      <c r="AQ649" s="65">
        <v>59.523809523809526</v>
      </c>
      <c r="AR649" s="65">
        <v>65.648854961832058</v>
      </c>
      <c r="AS649" s="65">
        <v>37.647058823529413</v>
      </c>
      <c r="AT649" s="65">
        <v>-12.345679012345679</v>
      </c>
      <c r="AU649" s="65">
        <v>83.333333333333343</v>
      </c>
      <c r="AV649" s="65">
        <v>42.189642442780297</v>
      </c>
      <c r="AW649" s="65">
        <v>23.684210526315791</v>
      </c>
      <c r="AX649" s="66"/>
      <c r="AY649" s="13">
        <v>1.2879325000000001</v>
      </c>
      <c r="AZ649" s="13">
        <v>0.90612227999999995</v>
      </c>
      <c r="BA649" s="13">
        <v>0.76935618500000014</v>
      </c>
    </row>
    <row r="650" spans="1:53" x14ac:dyDescent="0.2">
      <c r="A650" t="s">
        <v>623</v>
      </c>
      <c r="B650" s="65" t="s">
        <v>15</v>
      </c>
      <c r="C650" s="65" t="s">
        <v>15</v>
      </c>
      <c r="D650" s="65" t="s">
        <v>15</v>
      </c>
      <c r="E650" s="65" t="s">
        <v>15</v>
      </c>
      <c r="F650" s="65" t="s">
        <v>15</v>
      </c>
      <c r="G650" s="65" t="s">
        <v>15</v>
      </c>
      <c r="H650" s="65" t="s">
        <v>15</v>
      </c>
      <c r="I650" s="65" t="s">
        <v>15</v>
      </c>
      <c r="J650" s="65" t="s">
        <v>15</v>
      </c>
      <c r="K650" s="65" t="s">
        <v>15</v>
      </c>
      <c r="L650" s="65" t="s">
        <v>15</v>
      </c>
      <c r="M650" s="65" t="s">
        <v>15</v>
      </c>
      <c r="N650" s="65">
        <v>0.05</v>
      </c>
      <c r="O650" s="65" t="s">
        <v>15</v>
      </c>
      <c r="P650" s="65" t="s">
        <v>15</v>
      </c>
      <c r="Q650" s="65" t="s">
        <v>15</v>
      </c>
      <c r="R650" s="66" t="s">
        <v>15</v>
      </c>
      <c r="S650" s="66" t="s">
        <v>15</v>
      </c>
      <c r="T650" s="66" t="s">
        <v>15</v>
      </c>
      <c r="U650" s="66" t="s">
        <v>15</v>
      </c>
      <c r="V650" s="66" t="s">
        <v>15</v>
      </c>
      <c r="W650" s="66" t="s">
        <v>15</v>
      </c>
      <c r="X650" s="66" t="s">
        <v>15</v>
      </c>
      <c r="Y650" s="66" t="s">
        <v>15</v>
      </c>
      <c r="Z650" s="66" t="s">
        <v>15</v>
      </c>
      <c r="AA650" s="66" t="s">
        <v>15</v>
      </c>
      <c r="AB650" s="66" t="s">
        <v>15</v>
      </c>
      <c r="AC650" s="66" t="s">
        <v>15</v>
      </c>
      <c r="AD650" s="66">
        <v>1.3609</v>
      </c>
      <c r="AE650" s="66">
        <v>1.1778999999999999</v>
      </c>
      <c r="AF650" s="66">
        <v>0.9597</v>
      </c>
      <c r="AG650" s="66">
        <v>0.75470000000000004</v>
      </c>
      <c r="AH650" s="67" t="s">
        <v>15</v>
      </c>
      <c r="AI650" s="67" t="s">
        <v>15</v>
      </c>
      <c r="AJ650" s="67" t="s">
        <v>15</v>
      </c>
      <c r="AK650" s="67" t="s">
        <v>15</v>
      </c>
      <c r="AL650" s="67" t="s">
        <v>15</v>
      </c>
      <c r="AM650" s="67" t="s">
        <v>15</v>
      </c>
      <c r="AN650" s="67" t="s">
        <v>15</v>
      </c>
      <c r="AO650" s="67" t="s">
        <v>15</v>
      </c>
      <c r="AP650" s="67" t="s">
        <v>15</v>
      </c>
      <c r="AQ650" s="65" t="s">
        <v>15</v>
      </c>
      <c r="AR650" s="65" t="s">
        <v>15</v>
      </c>
      <c r="AS650" s="65" t="s">
        <v>15</v>
      </c>
      <c r="AT650" s="65">
        <v>45.45454545454546</v>
      </c>
      <c r="AU650" s="65" t="s">
        <v>15</v>
      </c>
      <c r="AV650" s="65" t="s">
        <v>15</v>
      </c>
      <c r="AW650" s="65" t="s">
        <v>15</v>
      </c>
      <c r="AX650" s="66"/>
      <c r="AY650" s="13">
        <v>0.6521791480000001</v>
      </c>
      <c r="AZ650" s="13">
        <v>1.1948808900000001</v>
      </c>
      <c r="BA650" s="13">
        <v>1.00255337</v>
      </c>
    </row>
    <row r="651" spans="1:53" x14ac:dyDescent="0.2">
      <c r="A651" t="s">
        <v>624</v>
      </c>
      <c r="B651" s="65">
        <v>0.9</v>
      </c>
      <c r="C651" s="65">
        <v>1.1000000000000001</v>
      </c>
      <c r="D651" s="65">
        <v>1.1000000000000001</v>
      </c>
      <c r="E651" s="65">
        <v>1.1000000000000001</v>
      </c>
      <c r="F651" s="65">
        <v>1.1000000000000001</v>
      </c>
      <c r="G651" s="65">
        <v>1.3</v>
      </c>
      <c r="H651" s="65">
        <v>1.5</v>
      </c>
      <c r="I651" s="65">
        <v>1.5</v>
      </c>
      <c r="J651" s="65">
        <v>2</v>
      </c>
      <c r="K651" s="65">
        <v>2.1</v>
      </c>
      <c r="L651" s="65">
        <v>2.4</v>
      </c>
      <c r="M651" s="65">
        <v>2.25</v>
      </c>
      <c r="N651" s="65">
        <v>2.4</v>
      </c>
      <c r="O651" s="65">
        <v>1.1000000000000001</v>
      </c>
      <c r="P651" s="65">
        <v>1.3</v>
      </c>
      <c r="Q651" s="65">
        <v>1.3</v>
      </c>
      <c r="R651" s="66">
        <v>23.678999999999998</v>
      </c>
      <c r="S651" s="66">
        <v>28.7255</v>
      </c>
      <c r="T651" s="66">
        <v>31.576499999999999</v>
      </c>
      <c r="U651" s="66">
        <v>33.6053</v>
      </c>
      <c r="V651" s="66">
        <v>35.601199999999999</v>
      </c>
      <c r="W651" s="66">
        <v>36.389299999999999</v>
      </c>
      <c r="X651" s="66">
        <v>38.283099999999997</v>
      </c>
      <c r="Y651" s="66">
        <v>39.809100000000001</v>
      </c>
      <c r="Z651" s="66">
        <v>41.968899999999998</v>
      </c>
      <c r="AA651" s="66">
        <v>40.855600000000003</v>
      </c>
      <c r="AB651" s="66">
        <v>43.410899999999998</v>
      </c>
      <c r="AC651" s="66">
        <v>41.681399999999996</v>
      </c>
      <c r="AD651" s="66">
        <v>42.618400000000001</v>
      </c>
      <c r="AE651" s="66">
        <v>43.165900000000001</v>
      </c>
      <c r="AF651" s="66">
        <v>45.328699999999998</v>
      </c>
      <c r="AG651" s="66">
        <v>48.040999999999997</v>
      </c>
      <c r="AH651" s="67">
        <v>34.298780487804876</v>
      </c>
      <c r="AI651" s="67">
        <v>33.950617283950621</v>
      </c>
      <c r="AJ651" s="67">
        <v>35.53315889782602</v>
      </c>
      <c r="AK651" s="67">
        <v>35.483870967741936</v>
      </c>
      <c r="AL651" s="67">
        <v>33.434650455927056</v>
      </c>
      <c r="AM651" s="67">
        <v>44.368600682593858</v>
      </c>
      <c r="AN651" s="67">
        <v>40.650406504065039</v>
      </c>
      <c r="AO651" s="67">
        <v>50.675675675675677</v>
      </c>
      <c r="AP651" s="67">
        <v>67.34006734006735</v>
      </c>
      <c r="AQ651" s="65">
        <v>64.024390243902445</v>
      </c>
      <c r="AR651" s="65">
        <v>68.965517241379303</v>
      </c>
      <c r="AS651" s="65">
        <v>106.13207547169812</v>
      </c>
      <c r="AT651" s="65">
        <v>103.89610389610388</v>
      </c>
      <c r="AU651" s="65">
        <v>39.426523297491038</v>
      </c>
      <c r="AV651" s="65">
        <v>50.19305019305019</v>
      </c>
      <c r="AW651" s="65">
        <v>47.97047970479705</v>
      </c>
      <c r="AX651" s="66"/>
      <c r="AY651" s="13">
        <v>0.25929295699999999</v>
      </c>
      <c r="AZ651" s="13">
        <v>0.407688041</v>
      </c>
      <c r="BA651" s="13">
        <v>0.41945143200000001</v>
      </c>
    </row>
    <row r="652" spans="1:53" x14ac:dyDescent="0.2">
      <c r="A652" t="s">
        <v>625</v>
      </c>
      <c r="B652" s="65" t="s">
        <v>15</v>
      </c>
      <c r="C652" s="65">
        <v>0.24929999999999999</v>
      </c>
      <c r="D652" s="65" t="s">
        <v>15</v>
      </c>
      <c r="E652" s="65" t="s">
        <v>15</v>
      </c>
      <c r="F652" s="65" t="s">
        <v>15</v>
      </c>
      <c r="G652" s="65">
        <v>0.1207</v>
      </c>
      <c r="H652" s="65" t="s">
        <v>15</v>
      </c>
      <c r="I652" s="65" t="s">
        <v>15</v>
      </c>
      <c r="J652" s="65" t="s">
        <v>15</v>
      </c>
      <c r="K652" s="65" t="s">
        <v>15</v>
      </c>
      <c r="L652" s="65" t="s">
        <v>15</v>
      </c>
      <c r="M652" s="65" t="s">
        <v>15</v>
      </c>
      <c r="N652" s="65" t="s">
        <v>15</v>
      </c>
      <c r="O652" s="65" t="s">
        <v>15</v>
      </c>
      <c r="P652" s="65" t="s">
        <v>15</v>
      </c>
      <c r="Q652" s="65" t="s">
        <v>15</v>
      </c>
      <c r="R652" s="66">
        <v>1.9</v>
      </c>
      <c r="S652" s="66">
        <v>2.0101</v>
      </c>
      <c r="T652" s="66">
        <v>2.0985</v>
      </c>
      <c r="U652" s="66">
        <v>2.3271000000000002</v>
      </c>
      <c r="V652" s="66">
        <v>2.0550999999999999</v>
      </c>
      <c r="W652" s="66">
        <v>1.5465</v>
      </c>
      <c r="X652" s="66">
        <v>1.5575999999999999</v>
      </c>
      <c r="Y652" s="66">
        <v>1.4422999999999999</v>
      </c>
      <c r="Z652" s="66">
        <v>1.4529000000000001</v>
      </c>
      <c r="AA652" s="66">
        <v>1.413</v>
      </c>
      <c r="AB652" s="66">
        <v>1.3996</v>
      </c>
      <c r="AC652" s="66">
        <v>1.4235</v>
      </c>
      <c r="AD652" s="66">
        <v>2.1019999999999999</v>
      </c>
      <c r="AE652" s="66">
        <v>2.2252999999999998</v>
      </c>
      <c r="AF652" s="66">
        <v>2.6688999999999998</v>
      </c>
      <c r="AG652" s="66">
        <v>1.9910000000000001</v>
      </c>
      <c r="AH652" s="67" t="s">
        <v>15</v>
      </c>
      <c r="AI652" s="67">
        <v>95.995379283788992</v>
      </c>
      <c r="AJ652" s="67" t="s">
        <v>15</v>
      </c>
      <c r="AK652" s="67" t="s">
        <v>15</v>
      </c>
      <c r="AL652" s="67" t="s">
        <v>15</v>
      </c>
      <c r="AM652" s="67">
        <v>-19.581440622972099</v>
      </c>
      <c r="AN652" s="67" t="s">
        <v>15</v>
      </c>
      <c r="AO652" s="67" t="s">
        <v>15</v>
      </c>
      <c r="AP652" s="67" t="s">
        <v>15</v>
      </c>
      <c r="AQ652" s="65" t="s">
        <v>15</v>
      </c>
      <c r="AR652" s="65" t="s">
        <v>15</v>
      </c>
      <c r="AS652" s="65" t="s">
        <v>15</v>
      </c>
      <c r="AT652" s="65" t="s">
        <v>15</v>
      </c>
      <c r="AU652" s="65" t="s">
        <v>15</v>
      </c>
      <c r="AV652" s="65" t="s">
        <v>15</v>
      </c>
      <c r="AW652" s="65" t="s">
        <v>15</v>
      </c>
      <c r="AX652" s="66"/>
      <c r="AY652" s="13">
        <v>0.47910360900000004</v>
      </c>
      <c r="AZ652" s="13">
        <v>0.86794842699999997</v>
      </c>
      <c r="BA652" s="13">
        <v>0.87838180100000018</v>
      </c>
    </row>
    <row r="653" spans="1:53" x14ac:dyDescent="0.2">
      <c r="A653" t="s">
        <v>626</v>
      </c>
      <c r="B653" s="65">
        <v>1.5</v>
      </c>
      <c r="C653" s="65">
        <v>1.85</v>
      </c>
      <c r="D653" s="65">
        <v>2</v>
      </c>
      <c r="E653" s="65">
        <v>2.25</v>
      </c>
      <c r="F653" s="65">
        <v>2.5</v>
      </c>
      <c r="G653" s="65">
        <v>3</v>
      </c>
      <c r="H653" s="65">
        <v>3.99</v>
      </c>
      <c r="I653" s="65">
        <v>3.75</v>
      </c>
      <c r="J653" s="65">
        <v>4.5</v>
      </c>
      <c r="K653" s="65">
        <v>4.5</v>
      </c>
      <c r="L653" s="65">
        <v>5</v>
      </c>
      <c r="M653" s="65">
        <v>5.5</v>
      </c>
      <c r="N653" s="65">
        <v>5.5</v>
      </c>
      <c r="O653" s="65">
        <v>5</v>
      </c>
      <c r="P653" s="65">
        <v>5</v>
      </c>
      <c r="Q653" s="65">
        <v>4.5</v>
      </c>
      <c r="R653" s="66">
        <v>34.783700000000003</v>
      </c>
      <c r="S653" s="66">
        <v>36.9818</v>
      </c>
      <c r="T653" s="66">
        <v>39.025500000000001</v>
      </c>
      <c r="U653" s="66">
        <v>41.930799999999998</v>
      </c>
      <c r="V653" s="66">
        <v>45.481499999999997</v>
      </c>
      <c r="W653" s="66">
        <v>50.290900000000001</v>
      </c>
      <c r="X653" s="66">
        <v>54.438200000000002</v>
      </c>
      <c r="Y653" s="66">
        <v>58.7881</v>
      </c>
      <c r="Z653" s="66">
        <v>64.417000000000002</v>
      </c>
      <c r="AA653" s="66">
        <v>69.3553</v>
      </c>
      <c r="AB653" s="66">
        <v>75.368399999999994</v>
      </c>
      <c r="AC653" s="66">
        <v>81.417000000000002</v>
      </c>
      <c r="AD653" s="66">
        <v>86.117500000000007</v>
      </c>
      <c r="AE653" s="66">
        <v>90.401799999999994</v>
      </c>
      <c r="AF653" s="66">
        <v>95.534499999999994</v>
      </c>
      <c r="AG653" s="66">
        <v>98.2607</v>
      </c>
      <c r="AH653" s="67">
        <v>50.617533913747728</v>
      </c>
      <c r="AI653" s="67">
        <v>50.149091894822448</v>
      </c>
      <c r="AJ653" s="67">
        <v>51.413881748071979</v>
      </c>
      <c r="AK653" s="67">
        <v>45.918367346938773</v>
      </c>
      <c r="AL653" s="67">
        <v>44.326241134751776</v>
      </c>
      <c r="AM653" s="67">
        <v>40.816326530612244</v>
      </c>
      <c r="AN653" s="67">
        <v>50.763358778625957</v>
      </c>
      <c r="AO653" s="67">
        <v>50</v>
      </c>
      <c r="AP653" s="67">
        <v>45.731707317073173</v>
      </c>
      <c r="AQ653" s="65">
        <v>47.66949152542373</v>
      </c>
      <c r="AR653" s="65">
        <v>48.590864917395535</v>
      </c>
      <c r="AS653" s="65">
        <v>49.773755656108591</v>
      </c>
      <c r="AT653" s="65">
        <v>53.921568627450988</v>
      </c>
      <c r="AU653" s="65">
        <v>51.020408163265309</v>
      </c>
      <c r="AV653" s="65">
        <v>49.358341559723591</v>
      </c>
      <c r="AW653" s="65">
        <v>58.139534883720934</v>
      </c>
      <c r="AX653" s="66"/>
      <c r="AY653" s="13">
        <v>0.32830067431000004</v>
      </c>
      <c r="AZ653" s="13">
        <v>0.37300740720000003</v>
      </c>
      <c r="BA653" s="13">
        <v>0.37549231660000004</v>
      </c>
    </row>
    <row r="654" spans="1:53" x14ac:dyDescent="0.2">
      <c r="A654" t="s">
        <v>627</v>
      </c>
      <c r="B654" s="65" t="s">
        <v>15</v>
      </c>
      <c r="C654" s="65" t="s">
        <v>15</v>
      </c>
      <c r="D654" s="65" t="s">
        <v>15</v>
      </c>
      <c r="E654" s="65" t="s">
        <v>15</v>
      </c>
      <c r="F654" s="65" t="s">
        <v>15</v>
      </c>
      <c r="G654" s="65" t="s">
        <v>15</v>
      </c>
      <c r="H654" s="65" t="s">
        <v>15</v>
      </c>
      <c r="I654" s="65" t="s">
        <v>15</v>
      </c>
      <c r="J654" s="65" t="s">
        <v>15</v>
      </c>
      <c r="K654" s="65" t="s">
        <v>15</v>
      </c>
      <c r="L654" s="65" t="s">
        <v>15</v>
      </c>
      <c r="M654" s="65" t="s">
        <v>15</v>
      </c>
      <c r="N654" s="65" t="s">
        <v>15</v>
      </c>
      <c r="O654" s="65" t="s">
        <v>15</v>
      </c>
      <c r="P654" s="65">
        <v>0.30719999999999997</v>
      </c>
      <c r="Q654" s="65">
        <v>4.8800000000000003E-2</v>
      </c>
      <c r="R654" s="66" t="s">
        <v>15</v>
      </c>
      <c r="S654" s="66" t="s">
        <v>15</v>
      </c>
      <c r="T654" s="66" t="s">
        <v>15</v>
      </c>
      <c r="U654" s="66" t="s">
        <v>15</v>
      </c>
      <c r="V654" s="66" t="s">
        <v>15</v>
      </c>
      <c r="W654" s="66" t="s">
        <v>15</v>
      </c>
      <c r="X654" s="66" t="s">
        <v>15</v>
      </c>
      <c r="Y654" s="66">
        <v>0.46750000000000003</v>
      </c>
      <c r="Z654" s="66">
        <v>0.71499999999999997</v>
      </c>
      <c r="AA654" s="66">
        <v>1.3069999999999999</v>
      </c>
      <c r="AB654" s="66">
        <v>0.27089999999999997</v>
      </c>
      <c r="AC654" s="66">
        <v>0.38969999999999999</v>
      </c>
      <c r="AD654" s="66">
        <v>0.4204</v>
      </c>
      <c r="AE654" s="66">
        <v>1.3026</v>
      </c>
      <c r="AF654" s="66">
        <v>1.4962</v>
      </c>
      <c r="AG654" s="66">
        <v>1.7625</v>
      </c>
      <c r="AH654" s="67" t="s">
        <v>15</v>
      </c>
      <c r="AI654" s="67" t="s">
        <v>15</v>
      </c>
      <c r="AJ654" s="67" t="s">
        <v>15</v>
      </c>
      <c r="AK654" s="67" t="s">
        <v>15</v>
      </c>
      <c r="AL654" s="67" t="s">
        <v>15</v>
      </c>
      <c r="AM654" s="67" t="s">
        <v>15</v>
      </c>
      <c r="AN654" s="67" t="s">
        <v>15</v>
      </c>
      <c r="AO654" s="67" t="s">
        <v>15</v>
      </c>
      <c r="AP654" s="67" t="s">
        <v>15</v>
      </c>
      <c r="AQ654" s="65" t="s">
        <v>15</v>
      </c>
      <c r="AR654" s="65" t="s">
        <v>15</v>
      </c>
      <c r="AS654" s="65" t="s">
        <v>15</v>
      </c>
      <c r="AT654" s="65" t="s">
        <v>15</v>
      </c>
      <c r="AU654" s="65" t="s">
        <v>15</v>
      </c>
      <c r="AV654" s="65">
        <v>151.77865612648219</v>
      </c>
      <c r="AW654" s="65">
        <v>21.394125383603686</v>
      </c>
      <c r="AX654" s="66"/>
      <c r="AY654" s="13">
        <v>1.3066067400000001</v>
      </c>
      <c r="AZ654" s="13">
        <v>1.2383471400000001</v>
      </c>
      <c r="BA654" s="13">
        <v>1.1229014500000001</v>
      </c>
    </row>
    <row r="655" spans="1:53" x14ac:dyDescent="0.2">
      <c r="A655" t="s">
        <v>717</v>
      </c>
      <c r="B655" s="65" t="s">
        <v>15</v>
      </c>
      <c r="C655" s="65" t="s">
        <v>15</v>
      </c>
      <c r="D655" s="65" t="s">
        <v>15</v>
      </c>
      <c r="E655" s="65" t="s">
        <v>15</v>
      </c>
      <c r="F655" s="65" t="s">
        <v>15</v>
      </c>
      <c r="G655" s="65" t="s">
        <v>15</v>
      </c>
      <c r="H655" s="65" t="s">
        <v>15</v>
      </c>
      <c r="I655" s="65" t="s">
        <v>15</v>
      </c>
      <c r="J655" s="65" t="s">
        <v>15</v>
      </c>
      <c r="K655" s="65" t="s">
        <v>15</v>
      </c>
      <c r="L655" s="65" t="s">
        <v>15</v>
      </c>
      <c r="M655" s="65" t="s">
        <v>15</v>
      </c>
      <c r="N655" s="65" t="s">
        <v>15</v>
      </c>
      <c r="O655" s="65" t="s">
        <v>15</v>
      </c>
      <c r="P655" s="65" t="s">
        <v>15</v>
      </c>
      <c r="Q655" s="65" t="s">
        <v>15</v>
      </c>
      <c r="R655" s="66" t="s">
        <v>15</v>
      </c>
      <c r="S655" s="66" t="s">
        <v>15</v>
      </c>
      <c r="T655" s="66" t="s">
        <v>15</v>
      </c>
      <c r="U655" s="66" t="s">
        <v>15</v>
      </c>
      <c r="V655" s="66" t="s">
        <v>15</v>
      </c>
      <c r="W655" s="66" t="s">
        <v>15</v>
      </c>
      <c r="X655" s="66" t="s">
        <v>15</v>
      </c>
      <c r="Y655" s="66" t="s">
        <v>15</v>
      </c>
      <c r="Z655" s="66" t="s">
        <v>15</v>
      </c>
      <c r="AA655" s="66" t="s">
        <v>15</v>
      </c>
      <c r="AB655" s="66" t="s">
        <v>15</v>
      </c>
      <c r="AC655" s="66" t="s">
        <v>15</v>
      </c>
      <c r="AD655" s="66" t="s">
        <v>15</v>
      </c>
      <c r="AE655" s="66" t="s">
        <v>15</v>
      </c>
      <c r="AF655" s="66" t="s">
        <v>15</v>
      </c>
      <c r="AG655" s="66">
        <v>3.2881</v>
      </c>
      <c r="AH655" s="67" t="s">
        <v>15</v>
      </c>
      <c r="AI655" s="67" t="s">
        <v>15</v>
      </c>
      <c r="AJ655" s="67" t="s">
        <v>15</v>
      </c>
      <c r="AK655" s="67" t="s">
        <v>15</v>
      </c>
      <c r="AL655" s="67" t="s">
        <v>15</v>
      </c>
      <c r="AM655" s="67" t="s">
        <v>15</v>
      </c>
      <c r="AN655" s="67" t="s">
        <v>15</v>
      </c>
      <c r="AO655" s="67" t="s">
        <v>15</v>
      </c>
      <c r="AP655" s="67" t="s">
        <v>15</v>
      </c>
      <c r="AQ655" s="65" t="s">
        <v>15</v>
      </c>
      <c r="AR655" s="65" t="s">
        <v>15</v>
      </c>
      <c r="AS655" s="65" t="s">
        <v>15</v>
      </c>
      <c r="AT655" s="65" t="s">
        <v>15</v>
      </c>
      <c r="AU655" s="65" t="s">
        <v>15</v>
      </c>
      <c r="AV655" s="65" t="s">
        <v>15</v>
      </c>
      <c r="AW655" s="65" t="s">
        <v>15</v>
      </c>
      <c r="AX655" s="66"/>
      <c r="AY655" s="13">
        <v>1.20104824</v>
      </c>
      <c r="AZ655" s="13">
        <v>1.1899302599999999</v>
      </c>
      <c r="BA655" s="13">
        <v>1.1899302599999999</v>
      </c>
    </row>
    <row r="656" spans="1:53" x14ac:dyDescent="0.2">
      <c r="A656" t="s">
        <v>628</v>
      </c>
      <c r="B656" s="65" t="s">
        <v>15</v>
      </c>
      <c r="C656" s="65" t="s">
        <v>15</v>
      </c>
      <c r="D656" s="65" t="s">
        <v>15</v>
      </c>
      <c r="E656" s="65" t="s">
        <v>15</v>
      </c>
      <c r="F656" s="65" t="s">
        <v>15</v>
      </c>
      <c r="G656" s="65" t="s">
        <v>15</v>
      </c>
      <c r="H656" s="65" t="s">
        <v>15</v>
      </c>
      <c r="I656" s="65" t="s">
        <v>15</v>
      </c>
      <c r="J656" s="65" t="s">
        <v>15</v>
      </c>
      <c r="K656" s="65" t="s">
        <v>15</v>
      </c>
      <c r="L656" s="65" t="s">
        <v>15</v>
      </c>
      <c r="M656" s="65" t="s">
        <v>15</v>
      </c>
      <c r="N656" s="65" t="s">
        <v>15</v>
      </c>
      <c r="O656" s="65" t="s">
        <v>15</v>
      </c>
      <c r="P656" s="65">
        <v>0.08</v>
      </c>
      <c r="Q656" s="65">
        <v>0.08</v>
      </c>
      <c r="R656" s="66" t="s">
        <v>15</v>
      </c>
      <c r="S656" s="66" t="s">
        <v>15</v>
      </c>
      <c r="T656" s="66" t="s">
        <v>15</v>
      </c>
      <c r="U656" s="66" t="s">
        <v>15</v>
      </c>
      <c r="V656" s="66" t="s">
        <v>15</v>
      </c>
      <c r="W656" s="66" t="s">
        <v>15</v>
      </c>
      <c r="X656" s="66" t="s">
        <v>15</v>
      </c>
      <c r="Y656" s="66" t="s">
        <v>15</v>
      </c>
      <c r="Z656" s="66" t="s">
        <v>15</v>
      </c>
      <c r="AA656" s="66" t="s">
        <v>15</v>
      </c>
      <c r="AB656" s="66" t="s">
        <v>15</v>
      </c>
      <c r="AC656" s="66" t="s">
        <v>15</v>
      </c>
      <c r="AD656" s="66">
        <v>13.375999999999999</v>
      </c>
      <c r="AE656" s="66">
        <v>1.0013000000000001</v>
      </c>
      <c r="AF656" s="66">
        <v>1.1921999999999999</v>
      </c>
      <c r="AG656" s="66">
        <v>1.2497</v>
      </c>
      <c r="AH656" s="67" t="s">
        <v>15</v>
      </c>
      <c r="AI656" s="67" t="s">
        <v>15</v>
      </c>
      <c r="AJ656" s="67" t="s">
        <v>15</v>
      </c>
      <c r="AK656" s="67" t="s">
        <v>15</v>
      </c>
      <c r="AL656" s="67" t="s">
        <v>15</v>
      </c>
      <c r="AM656" s="67" t="s">
        <v>15</v>
      </c>
      <c r="AN656" s="67" t="s">
        <v>15</v>
      </c>
      <c r="AO656" s="67" t="s">
        <v>15</v>
      </c>
      <c r="AP656" s="67" t="s">
        <v>15</v>
      </c>
      <c r="AQ656" s="65" t="s">
        <v>15</v>
      </c>
      <c r="AR656" s="65" t="s">
        <v>15</v>
      </c>
      <c r="AS656" s="65" t="s">
        <v>15</v>
      </c>
      <c r="AT656" s="65" t="s">
        <v>15</v>
      </c>
      <c r="AU656" s="65" t="s">
        <v>15</v>
      </c>
      <c r="AV656" s="65">
        <v>64.257028112449802</v>
      </c>
      <c r="AW656" s="65">
        <v>57.142857142857139</v>
      </c>
      <c r="AX656" s="66"/>
      <c r="AY656" s="13">
        <v>1.0861539600000001</v>
      </c>
      <c r="AZ656" s="13">
        <v>1.3971351300000001</v>
      </c>
      <c r="BA656" s="13">
        <v>1.3455712600000003</v>
      </c>
    </row>
    <row r="657" spans="1:53" x14ac:dyDescent="0.2">
      <c r="A657" t="s">
        <v>629</v>
      </c>
      <c r="B657" s="65">
        <v>0.106</v>
      </c>
      <c r="C657" s="65">
        <v>0.12</v>
      </c>
      <c r="D657" s="65" t="s">
        <v>15</v>
      </c>
      <c r="E657" s="65" t="s">
        <v>15</v>
      </c>
      <c r="F657" s="65">
        <v>3.5999999999999997E-2</v>
      </c>
      <c r="G657" s="65" t="s">
        <v>15</v>
      </c>
      <c r="H657" s="65">
        <v>3.5000000000000003E-2</v>
      </c>
      <c r="I657" s="65" t="s">
        <v>15</v>
      </c>
      <c r="J657" s="65" t="s">
        <v>15</v>
      </c>
      <c r="K657" s="65" t="s">
        <v>15</v>
      </c>
      <c r="L657" s="65" t="s">
        <v>15</v>
      </c>
      <c r="M657" s="65" t="s">
        <v>15</v>
      </c>
      <c r="N657" s="65" t="s">
        <v>15</v>
      </c>
      <c r="O657" s="65">
        <v>0.11</v>
      </c>
      <c r="P657" s="65">
        <v>0.2</v>
      </c>
      <c r="Q657" s="65">
        <v>0.11</v>
      </c>
      <c r="R657" s="66">
        <v>1.6739000000000002</v>
      </c>
      <c r="S657" s="66">
        <v>1.7968</v>
      </c>
      <c r="T657" s="66">
        <v>1.6335</v>
      </c>
      <c r="U657" s="66">
        <v>1.8311999999999999</v>
      </c>
      <c r="V657" s="66">
        <v>1.8912</v>
      </c>
      <c r="W657" s="66">
        <v>1.7225000000000001</v>
      </c>
      <c r="X657" s="66">
        <v>1.8008</v>
      </c>
      <c r="Y657" s="66">
        <v>1.77</v>
      </c>
      <c r="Z657" s="66">
        <v>1.6417999999999999</v>
      </c>
      <c r="AA657" s="66">
        <v>1.4711000000000001</v>
      </c>
      <c r="AB657" s="66">
        <v>1.4293</v>
      </c>
      <c r="AC657" s="66">
        <v>1.466</v>
      </c>
      <c r="AD657" s="66">
        <v>1.4451000000000001</v>
      </c>
      <c r="AE657" s="66">
        <v>2.0285000000000002</v>
      </c>
      <c r="AF657" s="66">
        <v>2.4689000000000001</v>
      </c>
      <c r="AG657" s="66">
        <v>2.5097</v>
      </c>
      <c r="AH657" s="67">
        <v>58.888888888888893</v>
      </c>
      <c r="AI657" s="67">
        <v>71.005917159763314</v>
      </c>
      <c r="AJ657" s="67" t="s">
        <v>15</v>
      </c>
      <c r="AK657" s="67" t="s">
        <v>15</v>
      </c>
      <c r="AL657" s="67">
        <v>60</v>
      </c>
      <c r="AM657" s="67" t="s">
        <v>15</v>
      </c>
      <c r="AN657" s="67">
        <v>43.750000000000007</v>
      </c>
      <c r="AO657" s="67" t="s">
        <v>15</v>
      </c>
      <c r="AP657" s="67" t="s">
        <v>15</v>
      </c>
      <c r="AQ657" s="65" t="s">
        <v>15</v>
      </c>
      <c r="AR657" s="65" t="s">
        <v>15</v>
      </c>
      <c r="AS657" s="65" t="s">
        <v>15</v>
      </c>
      <c r="AT657" s="65" t="s">
        <v>15</v>
      </c>
      <c r="AU657" s="65">
        <v>39.285714285714285</v>
      </c>
      <c r="AV657" s="65">
        <v>54.054054054054056</v>
      </c>
      <c r="AW657" s="65">
        <v>45.833333333333336</v>
      </c>
      <c r="AX657" s="66"/>
      <c r="AY657" s="13">
        <v>0.67341881800000003</v>
      </c>
      <c r="AZ657" s="13">
        <v>1.3579716200000003</v>
      </c>
      <c r="BA657" s="13">
        <v>1.2624369900000001</v>
      </c>
    </row>
    <row r="658" spans="1:53" x14ac:dyDescent="0.2">
      <c r="A658" t="s">
        <v>630</v>
      </c>
      <c r="B658" s="65" t="s">
        <v>15</v>
      </c>
      <c r="C658" s="65" t="s">
        <v>15</v>
      </c>
      <c r="D658" s="65" t="s">
        <v>15</v>
      </c>
      <c r="E658" s="65" t="s">
        <v>15</v>
      </c>
      <c r="F658" s="65" t="s">
        <v>15</v>
      </c>
      <c r="G658" s="65" t="s">
        <v>15</v>
      </c>
      <c r="H658" s="65" t="s">
        <v>15</v>
      </c>
      <c r="I658" s="65" t="s">
        <v>15</v>
      </c>
      <c r="J658" s="65" t="s">
        <v>15</v>
      </c>
      <c r="K658" s="65" t="s">
        <v>15</v>
      </c>
      <c r="L658" s="65" t="s">
        <v>15</v>
      </c>
      <c r="M658" s="65" t="s">
        <v>15</v>
      </c>
      <c r="N658" s="65" t="s">
        <v>15</v>
      </c>
      <c r="O658" s="65" t="s">
        <v>15</v>
      </c>
      <c r="P658" s="65" t="s">
        <v>15</v>
      </c>
      <c r="Q658" s="65" t="s">
        <v>15</v>
      </c>
      <c r="R658" s="66">
        <v>0.83150000000000002</v>
      </c>
      <c r="S658" s="66">
        <v>0.44990000000000002</v>
      </c>
      <c r="T658" s="66">
        <v>0.70220000000000005</v>
      </c>
      <c r="U658" s="66">
        <v>0.74719999999999998</v>
      </c>
      <c r="V658" s="66">
        <v>0.86099999999999999</v>
      </c>
      <c r="W658" s="66">
        <v>0.61329999999999996</v>
      </c>
      <c r="X658" s="66">
        <v>0.42259999999999998</v>
      </c>
      <c r="Y658" s="66">
        <v>0.28039999999999998</v>
      </c>
      <c r="Z658" s="66">
        <v>0.28520000000000001</v>
      </c>
      <c r="AA658" s="66">
        <v>0.26900000000000002</v>
      </c>
      <c r="AB658" s="66">
        <v>0.45889999999999997</v>
      </c>
      <c r="AC658" s="66">
        <v>0.33300000000000002</v>
      </c>
      <c r="AD658" s="66">
        <v>0.32529999999999998</v>
      </c>
      <c r="AE658" s="66">
        <v>0.41010000000000002</v>
      </c>
      <c r="AF658" s="66">
        <v>0.38690000000000002</v>
      </c>
      <c r="AG658" s="66">
        <v>0.53920000000000001</v>
      </c>
      <c r="AH658" s="67" t="s">
        <v>15</v>
      </c>
      <c r="AI658" s="67" t="s">
        <v>15</v>
      </c>
      <c r="AJ658" s="67" t="s">
        <v>15</v>
      </c>
      <c r="AK658" s="67" t="s">
        <v>15</v>
      </c>
      <c r="AL658" s="67" t="s">
        <v>15</v>
      </c>
      <c r="AM658" s="67" t="s">
        <v>15</v>
      </c>
      <c r="AN658" s="67" t="s">
        <v>15</v>
      </c>
      <c r="AO658" s="67" t="s">
        <v>15</v>
      </c>
      <c r="AP658" s="67" t="s">
        <v>15</v>
      </c>
      <c r="AQ658" s="65" t="s">
        <v>15</v>
      </c>
      <c r="AR658" s="65" t="s">
        <v>15</v>
      </c>
      <c r="AS658" s="65" t="s">
        <v>15</v>
      </c>
      <c r="AT658" s="65" t="s">
        <v>15</v>
      </c>
      <c r="AU658" s="65" t="s">
        <v>15</v>
      </c>
      <c r="AV658" s="65" t="s">
        <v>15</v>
      </c>
      <c r="AW658" s="65" t="s">
        <v>15</v>
      </c>
      <c r="AX658" s="66"/>
      <c r="AY658" s="13">
        <v>0.64877434200000006</v>
      </c>
      <c r="AZ658" s="13">
        <v>0.9642936230000001</v>
      </c>
      <c r="BA658" s="13">
        <v>0.93413491300000007</v>
      </c>
    </row>
    <row r="659" spans="1:53" x14ac:dyDescent="0.2">
      <c r="A659" t="s">
        <v>631</v>
      </c>
      <c r="B659" s="65" t="s">
        <v>15</v>
      </c>
      <c r="C659" s="65" t="s">
        <v>15</v>
      </c>
      <c r="D659" s="65" t="s">
        <v>15</v>
      </c>
      <c r="E659" s="65" t="s">
        <v>15</v>
      </c>
      <c r="F659" s="65" t="s">
        <v>15</v>
      </c>
      <c r="G659" s="65" t="s">
        <v>15</v>
      </c>
      <c r="H659" s="65" t="s">
        <v>15</v>
      </c>
      <c r="I659" s="65" t="s">
        <v>15</v>
      </c>
      <c r="J659" s="65" t="s">
        <v>15</v>
      </c>
      <c r="K659" s="65" t="s">
        <v>15</v>
      </c>
      <c r="L659" s="65" t="s">
        <v>15</v>
      </c>
      <c r="M659" s="65">
        <v>7.0000000000000007E-2</v>
      </c>
      <c r="N659" s="65">
        <v>0.16</v>
      </c>
      <c r="O659" s="65">
        <v>0.22</v>
      </c>
      <c r="P659" s="65">
        <v>0.23</v>
      </c>
      <c r="Q659" s="65">
        <v>0.23</v>
      </c>
      <c r="R659" s="66" t="s">
        <v>15</v>
      </c>
      <c r="S659" s="66" t="s">
        <v>15</v>
      </c>
      <c r="T659" s="66" t="s">
        <v>15</v>
      </c>
      <c r="U659" s="66" t="s">
        <v>15</v>
      </c>
      <c r="V659" s="66" t="s">
        <v>15</v>
      </c>
      <c r="W659" s="66" t="s">
        <v>15</v>
      </c>
      <c r="X659" s="66" t="s">
        <v>15</v>
      </c>
      <c r="Y659" s="66" t="s">
        <v>15</v>
      </c>
      <c r="Z659" s="66" t="s">
        <v>15</v>
      </c>
      <c r="AA659" s="66">
        <v>838.22090000000003</v>
      </c>
      <c r="AB659" s="66">
        <v>838.22090000000003</v>
      </c>
      <c r="AC659" s="66">
        <v>1.3879999999999999</v>
      </c>
      <c r="AD659" s="66">
        <v>1.4092</v>
      </c>
      <c r="AE659" s="66">
        <v>1.4617</v>
      </c>
      <c r="AF659" s="66">
        <v>1.5095000000000001</v>
      </c>
      <c r="AG659" s="66">
        <v>1.5405</v>
      </c>
      <c r="AH659" s="67" t="s">
        <v>15</v>
      </c>
      <c r="AI659" s="67" t="s">
        <v>15</v>
      </c>
      <c r="AJ659" s="67" t="s">
        <v>15</v>
      </c>
      <c r="AK659" s="67" t="s">
        <v>15</v>
      </c>
      <c r="AL659" s="67" t="s">
        <v>15</v>
      </c>
      <c r="AM659" s="67" t="s">
        <v>15</v>
      </c>
      <c r="AN659" s="67" t="s">
        <v>15</v>
      </c>
      <c r="AO659" s="67" t="s">
        <v>15</v>
      </c>
      <c r="AP659" s="67" t="s">
        <v>15</v>
      </c>
      <c r="AQ659" s="65" t="s">
        <v>15</v>
      </c>
      <c r="AR659" s="65" t="s">
        <v>15</v>
      </c>
      <c r="AS659" s="65">
        <v>28.000000000000004</v>
      </c>
      <c r="AT659" s="65">
        <v>84.210526315789465</v>
      </c>
      <c r="AU659" s="65">
        <v>100</v>
      </c>
      <c r="AV659" s="65">
        <v>88.461538461538453</v>
      </c>
      <c r="AW659" s="65">
        <v>88.461538461538453</v>
      </c>
      <c r="AX659" s="66"/>
      <c r="AY659" s="13">
        <v>0.54797130100000002</v>
      </c>
      <c r="AZ659" s="13">
        <v>0.93715085100000017</v>
      </c>
      <c r="BA659" s="13">
        <v>0.81847113800000004</v>
      </c>
    </row>
    <row r="660" spans="1:53" x14ac:dyDescent="0.2">
      <c r="A660" t="s">
        <v>632</v>
      </c>
      <c r="B660" s="65" t="s">
        <v>15</v>
      </c>
      <c r="C660" s="65" t="s">
        <v>15</v>
      </c>
      <c r="D660" s="65">
        <v>0.62860000000000005</v>
      </c>
      <c r="E660" s="65">
        <v>0.68569999999999998</v>
      </c>
      <c r="F660" s="65">
        <v>0.65710000000000002</v>
      </c>
      <c r="G660" s="65">
        <v>0.71430000000000005</v>
      </c>
      <c r="H660" s="65">
        <v>0.32569999999999999</v>
      </c>
      <c r="I660" s="65">
        <v>0.16569999999999999</v>
      </c>
      <c r="J660" s="65">
        <v>0.32569999999999999</v>
      </c>
      <c r="K660" s="65">
        <v>0.71430000000000005</v>
      </c>
      <c r="L660" s="65" t="s">
        <v>15</v>
      </c>
      <c r="M660" s="65" t="s">
        <v>15</v>
      </c>
      <c r="N660" s="65">
        <v>0.3175</v>
      </c>
      <c r="O660" s="65">
        <v>0.34</v>
      </c>
      <c r="P660" s="65">
        <v>0.27</v>
      </c>
      <c r="Q660" s="65">
        <v>1.3879999999999999</v>
      </c>
      <c r="R660" s="66">
        <v>42.953099999999999</v>
      </c>
      <c r="S660" s="66">
        <v>0.71079999999999999</v>
      </c>
      <c r="T660" s="66">
        <v>2.4232</v>
      </c>
      <c r="U660" s="66">
        <v>2.6871999999999998</v>
      </c>
      <c r="V660" s="66">
        <v>2.8439999999999999</v>
      </c>
      <c r="W660" s="66">
        <v>2.9283000000000001</v>
      </c>
      <c r="X660" s="66">
        <v>2.8028</v>
      </c>
      <c r="Y660" s="66">
        <v>2.8117000000000001</v>
      </c>
      <c r="Z660" s="66">
        <v>3.0598999999999998</v>
      </c>
      <c r="AA660" s="66">
        <v>3.3418000000000001</v>
      </c>
      <c r="AB660" s="66">
        <v>3.8021000000000003</v>
      </c>
      <c r="AC660" s="66">
        <v>4.0869</v>
      </c>
      <c r="AD660" s="66">
        <v>4.6054000000000004</v>
      </c>
      <c r="AE660" s="66">
        <v>6.6352000000000002</v>
      </c>
      <c r="AF660" s="66">
        <v>7.1425000000000001</v>
      </c>
      <c r="AG660" s="66">
        <v>10.6295</v>
      </c>
      <c r="AH660" s="67" t="s">
        <v>15</v>
      </c>
      <c r="AI660" s="67" t="s">
        <v>15</v>
      </c>
      <c r="AJ660" s="67">
        <v>91.220432448120732</v>
      </c>
      <c r="AK660" s="67">
        <v>79.372612570899406</v>
      </c>
      <c r="AL660" s="67">
        <v>75.650472023946577</v>
      </c>
      <c r="AM660" s="67">
        <v>100</v>
      </c>
      <c r="AN660" s="67">
        <v>70.360769064592787</v>
      </c>
      <c r="AO660" s="67">
        <v>78.382213812677378</v>
      </c>
      <c r="AP660" s="67">
        <v>61.290929619872038</v>
      </c>
      <c r="AQ660" s="65">
        <v>76.338570054504657</v>
      </c>
      <c r="AR660" s="65" t="s">
        <v>15</v>
      </c>
      <c r="AS660" s="65" t="s">
        <v>15</v>
      </c>
      <c r="AT660" s="65">
        <v>-1058.3333333333335</v>
      </c>
      <c r="AU660" s="65">
        <v>93.870789618995033</v>
      </c>
      <c r="AV660" s="65">
        <v>56.722689075630264</v>
      </c>
      <c r="AW660" s="65">
        <v>64.926560014968658</v>
      </c>
      <c r="AX660" s="66"/>
      <c r="AY660" s="13">
        <v>0.72769545099999999</v>
      </c>
      <c r="AZ660" s="13">
        <v>1.14705294</v>
      </c>
      <c r="BA660" s="13">
        <v>0.951935741</v>
      </c>
    </row>
    <row r="661" spans="1:53" x14ac:dyDescent="0.2">
      <c r="A661" t="s">
        <v>718</v>
      </c>
      <c r="B661" s="65" t="s">
        <v>15</v>
      </c>
      <c r="C661" s="65" t="s">
        <v>15</v>
      </c>
      <c r="D661" s="65" t="s">
        <v>15</v>
      </c>
      <c r="E661" s="65" t="s">
        <v>15</v>
      </c>
      <c r="F661" s="65" t="s">
        <v>15</v>
      </c>
      <c r="G661" s="65" t="s">
        <v>15</v>
      </c>
      <c r="H661" s="65" t="s">
        <v>15</v>
      </c>
      <c r="I661" s="65" t="s">
        <v>15</v>
      </c>
      <c r="J661" s="65" t="s">
        <v>15</v>
      </c>
      <c r="K661" s="65" t="s">
        <v>15</v>
      </c>
      <c r="L661" s="65" t="s">
        <v>15</v>
      </c>
      <c r="M661" s="65" t="s">
        <v>15</v>
      </c>
      <c r="N661" s="65" t="s">
        <v>15</v>
      </c>
      <c r="O661" s="65" t="s">
        <v>15</v>
      </c>
      <c r="P661" s="65" t="s">
        <v>15</v>
      </c>
      <c r="Q661" s="65" t="s">
        <v>15</v>
      </c>
      <c r="R661" s="66" t="s">
        <v>15</v>
      </c>
      <c r="S661" s="66" t="s">
        <v>15</v>
      </c>
      <c r="T661" s="66" t="s">
        <v>15</v>
      </c>
      <c r="U661" s="66" t="s">
        <v>15</v>
      </c>
      <c r="V661" s="66" t="s">
        <v>15</v>
      </c>
      <c r="W661" s="66" t="s">
        <v>15</v>
      </c>
      <c r="X661" s="66" t="s">
        <v>15</v>
      </c>
      <c r="Y661" s="66" t="s">
        <v>15</v>
      </c>
      <c r="Z661" s="66" t="s">
        <v>15</v>
      </c>
      <c r="AA661" s="66" t="s">
        <v>15</v>
      </c>
      <c r="AB661" s="66" t="s">
        <v>15</v>
      </c>
      <c r="AC661" s="66" t="s">
        <v>15</v>
      </c>
      <c r="AD661" s="66" t="s">
        <v>15</v>
      </c>
      <c r="AE661" s="66">
        <v>0.92559999999999998</v>
      </c>
      <c r="AF661" s="66">
        <v>1.0337000000000001</v>
      </c>
      <c r="AG661" s="66">
        <v>1.2943</v>
      </c>
      <c r="AH661" s="67" t="s">
        <v>15</v>
      </c>
      <c r="AI661" s="67" t="s">
        <v>15</v>
      </c>
      <c r="AJ661" s="67" t="s">
        <v>15</v>
      </c>
      <c r="AK661" s="67" t="s">
        <v>15</v>
      </c>
      <c r="AL661" s="67" t="s">
        <v>15</v>
      </c>
      <c r="AM661" s="67" t="s">
        <v>15</v>
      </c>
      <c r="AN661" s="67" t="s">
        <v>15</v>
      </c>
      <c r="AO661" s="67" t="s">
        <v>15</v>
      </c>
      <c r="AP661" s="67" t="s">
        <v>15</v>
      </c>
      <c r="AQ661" s="65" t="s">
        <v>15</v>
      </c>
      <c r="AR661" s="65" t="s">
        <v>15</v>
      </c>
      <c r="AS661" s="65" t="s">
        <v>15</v>
      </c>
      <c r="AT661" s="65" t="s">
        <v>15</v>
      </c>
      <c r="AU661" s="65" t="s">
        <v>15</v>
      </c>
      <c r="AV661" s="65" t="s">
        <v>15</v>
      </c>
      <c r="AW661" s="65" t="s">
        <v>15</v>
      </c>
      <c r="AX661" s="66"/>
      <c r="AY661" s="13">
        <v>1.4783304200000003</v>
      </c>
      <c r="AZ661" s="13">
        <v>1.4783304200000003</v>
      </c>
      <c r="BA661" s="13">
        <v>1.4783304200000003</v>
      </c>
    </row>
    <row r="662" spans="1:53" x14ac:dyDescent="0.2">
      <c r="A662" t="s">
        <v>719</v>
      </c>
      <c r="B662" s="65" t="s">
        <v>15</v>
      </c>
      <c r="C662" s="65" t="s">
        <v>15</v>
      </c>
      <c r="D662" s="65" t="s">
        <v>15</v>
      </c>
      <c r="E662" s="65" t="s">
        <v>15</v>
      </c>
      <c r="F662" s="65" t="s">
        <v>15</v>
      </c>
      <c r="G662" s="65" t="s">
        <v>15</v>
      </c>
      <c r="H662" s="65" t="s">
        <v>15</v>
      </c>
      <c r="I662" s="65" t="s">
        <v>15</v>
      </c>
      <c r="J662" s="65" t="s">
        <v>15</v>
      </c>
      <c r="K662" s="65" t="s">
        <v>15</v>
      </c>
      <c r="L662" s="65" t="s">
        <v>15</v>
      </c>
      <c r="M662" s="65" t="s">
        <v>15</v>
      </c>
      <c r="N662" s="65" t="s">
        <v>15</v>
      </c>
      <c r="O662" s="65" t="s">
        <v>15</v>
      </c>
      <c r="P662" s="65" t="s">
        <v>15</v>
      </c>
      <c r="Q662" s="65" t="s">
        <v>15</v>
      </c>
      <c r="R662" s="66" t="s">
        <v>15</v>
      </c>
      <c r="S662" s="66" t="s">
        <v>15</v>
      </c>
      <c r="T662" s="66" t="s">
        <v>15</v>
      </c>
      <c r="U662" s="66" t="s">
        <v>15</v>
      </c>
      <c r="V662" s="66" t="s">
        <v>15</v>
      </c>
      <c r="W662" s="66" t="s">
        <v>15</v>
      </c>
      <c r="X662" s="66" t="s">
        <v>15</v>
      </c>
      <c r="Y662" s="66" t="s">
        <v>15</v>
      </c>
      <c r="Z662" s="66" t="s">
        <v>15</v>
      </c>
      <c r="AA662" s="66" t="s">
        <v>15</v>
      </c>
      <c r="AB662" s="66" t="s">
        <v>15</v>
      </c>
      <c r="AC662" s="66" t="s">
        <v>15</v>
      </c>
      <c r="AD662" s="66" t="s">
        <v>15</v>
      </c>
      <c r="AE662" s="66" t="s">
        <v>15</v>
      </c>
      <c r="AF662" s="66" t="s">
        <v>15</v>
      </c>
      <c r="AG662" s="66">
        <v>1.3864000000000001</v>
      </c>
      <c r="AH662" s="67" t="s">
        <v>15</v>
      </c>
      <c r="AI662" s="67" t="s">
        <v>15</v>
      </c>
      <c r="AJ662" s="67" t="s">
        <v>15</v>
      </c>
      <c r="AK662" s="67" t="s">
        <v>15</v>
      </c>
      <c r="AL662" s="67" t="s">
        <v>15</v>
      </c>
      <c r="AM662" s="67" t="s">
        <v>15</v>
      </c>
      <c r="AN662" s="67" t="s">
        <v>15</v>
      </c>
      <c r="AO662" s="67" t="s">
        <v>15</v>
      </c>
      <c r="AP662" s="67" t="s">
        <v>15</v>
      </c>
      <c r="AQ662" s="65" t="s">
        <v>15</v>
      </c>
      <c r="AR662" s="65" t="s">
        <v>15</v>
      </c>
      <c r="AS662" s="65" t="s">
        <v>15</v>
      </c>
      <c r="AT662" s="65" t="s">
        <v>15</v>
      </c>
      <c r="AU662" s="65" t="s">
        <v>15</v>
      </c>
      <c r="AV662" s="65" t="s">
        <v>15</v>
      </c>
      <c r="AW662" s="65" t="s">
        <v>15</v>
      </c>
      <c r="AX662" s="66"/>
      <c r="AY662" s="13">
        <v>0.53427877899999998</v>
      </c>
      <c r="AZ662" s="13">
        <v>0.53427877899999998</v>
      </c>
      <c r="BA662" s="13">
        <v>0.53427877899999998</v>
      </c>
    </row>
    <row r="663" spans="1:53" x14ac:dyDescent="0.2">
      <c r="A663" t="s">
        <v>633</v>
      </c>
      <c r="B663" s="65" t="s">
        <v>15</v>
      </c>
      <c r="C663" s="65" t="s">
        <v>15</v>
      </c>
      <c r="D663" s="65" t="s">
        <v>15</v>
      </c>
      <c r="E663" s="65" t="s">
        <v>15</v>
      </c>
      <c r="F663" s="65" t="s">
        <v>15</v>
      </c>
      <c r="G663" s="65" t="s">
        <v>15</v>
      </c>
      <c r="H663" s="65" t="s">
        <v>15</v>
      </c>
      <c r="I663" s="65" t="s">
        <v>15</v>
      </c>
      <c r="J663" s="65" t="s">
        <v>15</v>
      </c>
      <c r="K663" s="65" t="s">
        <v>15</v>
      </c>
      <c r="L663" s="65" t="s">
        <v>15</v>
      </c>
      <c r="M663" s="65" t="s">
        <v>15</v>
      </c>
      <c r="N663" s="65" t="s">
        <v>15</v>
      </c>
      <c r="O663" s="65">
        <v>0.1</v>
      </c>
      <c r="P663" s="65">
        <v>0.08</v>
      </c>
      <c r="Q663" s="65">
        <v>0.08</v>
      </c>
      <c r="R663" s="66" t="s">
        <v>15</v>
      </c>
      <c r="S663" s="66" t="s">
        <v>15</v>
      </c>
      <c r="T663" s="66" t="s">
        <v>15</v>
      </c>
      <c r="U663" s="66" t="s">
        <v>15</v>
      </c>
      <c r="V663" s="66" t="s">
        <v>15</v>
      </c>
      <c r="W663" s="66" t="s">
        <v>15</v>
      </c>
      <c r="X663" s="66" t="s">
        <v>15</v>
      </c>
      <c r="Y663" s="66" t="s">
        <v>15</v>
      </c>
      <c r="Z663" s="66" t="s">
        <v>15</v>
      </c>
      <c r="AA663" s="66" t="s">
        <v>15</v>
      </c>
      <c r="AB663" s="66" t="s">
        <v>15</v>
      </c>
      <c r="AC663" s="66">
        <v>0.5746</v>
      </c>
      <c r="AD663" s="66">
        <v>1.1328</v>
      </c>
      <c r="AE663" s="66">
        <v>1.3853</v>
      </c>
      <c r="AF663" s="66">
        <v>1.5099</v>
      </c>
      <c r="AG663" s="66">
        <v>1.6126</v>
      </c>
      <c r="AH663" s="67" t="s">
        <v>15</v>
      </c>
      <c r="AI663" s="67" t="s">
        <v>15</v>
      </c>
      <c r="AJ663" s="67" t="s">
        <v>15</v>
      </c>
      <c r="AK663" s="67" t="s">
        <v>15</v>
      </c>
      <c r="AL663" s="67" t="s">
        <v>15</v>
      </c>
      <c r="AM663" s="67" t="s">
        <v>15</v>
      </c>
      <c r="AN663" s="67" t="s">
        <v>15</v>
      </c>
      <c r="AO663" s="67" t="s">
        <v>15</v>
      </c>
      <c r="AP663" s="67" t="s">
        <v>15</v>
      </c>
      <c r="AQ663" s="65" t="s">
        <v>15</v>
      </c>
      <c r="AR663" s="65" t="s">
        <v>15</v>
      </c>
      <c r="AS663" s="65" t="s">
        <v>15</v>
      </c>
      <c r="AT663" s="65" t="s">
        <v>15</v>
      </c>
      <c r="AU663" s="65">
        <v>40</v>
      </c>
      <c r="AV663" s="65">
        <v>36.363636363636367</v>
      </c>
      <c r="AW663" s="65">
        <v>47.058823529411761</v>
      </c>
      <c r="AX663" s="66"/>
      <c r="AY663" s="13">
        <v>0.59984658700000004</v>
      </c>
      <c r="AZ663" s="13">
        <v>0.90562212500000006</v>
      </c>
      <c r="BA663" s="13">
        <v>0.81236248</v>
      </c>
    </row>
    <row r="664" spans="1:53" x14ac:dyDescent="0.2">
      <c r="A664" t="s">
        <v>634</v>
      </c>
      <c r="B664" s="65">
        <v>0.32</v>
      </c>
      <c r="C664" s="65">
        <v>0.2</v>
      </c>
      <c r="D664" s="65">
        <v>0.1</v>
      </c>
      <c r="E664" s="65" t="s">
        <v>15</v>
      </c>
      <c r="F664" s="65" t="s">
        <v>15</v>
      </c>
      <c r="G664" s="65" t="s">
        <v>15</v>
      </c>
      <c r="H664" s="65" t="s">
        <v>15</v>
      </c>
      <c r="I664" s="65" t="s">
        <v>15</v>
      </c>
      <c r="J664" s="65" t="s">
        <v>15</v>
      </c>
      <c r="K664" s="65" t="s">
        <v>15</v>
      </c>
      <c r="L664" s="65">
        <v>0.05</v>
      </c>
      <c r="M664" s="65">
        <v>0.03</v>
      </c>
      <c r="N664" s="65" t="s">
        <v>15</v>
      </c>
      <c r="O664" s="65">
        <v>0.08</v>
      </c>
      <c r="P664" s="65">
        <v>0.19</v>
      </c>
      <c r="Q664" s="65">
        <v>0.24</v>
      </c>
      <c r="R664" s="66">
        <v>7.8338000000000001</v>
      </c>
      <c r="S664" s="66">
        <v>7.6963999999999997</v>
      </c>
      <c r="T664" s="66">
        <v>6.7161</v>
      </c>
      <c r="U664" s="66">
        <v>4.6538000000000004</v>
      </c>
      <c r="V664" s="66">
        <v>3.0733000000000001</v>
      </c>
      <c r="W664" s="66">
        <v>1.5439000000000001</v>
      </c>
      <c r="X664" s="66">
        <v>1.2528999999999999</v>
      </c>
      <c r="Y664" s="66">
        <v>1.6627999999999998</v>
      </c>
      <c r="Z664" s="66">
        <v>1.8027</v>
      </c>
      <c r="AA664" s="66">
        <v>2.6452</v>
      </c>
      <c r="AB664" s="66">
        <v>3.1414</v>
      </c>
      <c r="AC664" s="66">
        <v>3.2768999999999999</v>
      </c>
      <c r="AD664" s="66">
        <v>3.0728</v>
      </c>
      <c r="AE664" s="66">
        <v>3.4866000000000001</v>
      </c>
      <c r="AF664" s="66">
        <v>4.4622999999999999</v>
      </c>
      <c r="AG664" s="66">
        <v>5.3079999999999998</v>
      </c>
      <c r="AH664" s="67">
        <v>34.632034632034632</v>
      </c>
      <c r="AI664" s="67">
        <v>109.58904109589042</v>
      </c>
      <c r="AJ664" s="67">
        <v>-12.820512820512823</v>
      </c>
      <c r="AK664" s="67" t="s">
        <v>15</v>
      </c>
      <c r="AL664" s="67" t="s">
        <v>15</v>
      </c>
      <c r="AM664" s="67" t="s">
        <v>15</v>
      </c>
      <c r="AN664" s="67" t="s">
        <v>15</v>
      </c>
      <c r="AO664" s="67" t="s">
        <v>15</v>
      </c>
      <c r="AP664" s="67" t="s">
        <v>15</v>
      </c>
      <c r="AQ664" s="65" t="s">
        <v>15</v>
      </c>
      <c r="AR664" s="65">
        <v>10</v>
      </c>
      <c r="AS664" s="65">
        <v>21.428571428571423</v>
      </c>
      <c r="AT664" s="65" t="s">
        <v>15</v>
      </c>
      <c r="AU664" s="65">
        <v>19.512195121951219</v>
      </c>
      <c r="AV664" s="65">
        <v>17.980505346834484</v>
      </c>
      <c r="AW664" s="65">
        <v>23.076923076923077</v>
      </c>
      <c r="AX664" s="66"/>
      <c r="AY664" s="13">
        <v>0.82629211499999999</v>
      </c>
      <c r="AZ664" s="13">
        <v>1.26008663</v>
      </c>
      <c r="BA664" s="13">
        <v>1.06397629</v>
      </c>
    </row>
    <row r="665" spans="1:53" x14ac:dyDescent="0.2">
      <c r="A665" t="s">
        <v>720</v>
      </c>
      <c r="B665" s="65" t="s">
        <v>15</v>
      </c>
      <c r="C665" s="65" t="s">
        <v>15</v>
      </c>
      <c r="D665" s="65" t="s">
        <v>15</v>
      </c>
      <c r="E665" s="65" t="s">
        <v>15</v>
      </c>
      <c r="F665" s="65" t="s">
        <v>15</v>
      </c>
      <c r="G665" s="65" t="s">
        <v>15</v>
      </c>
      <c r="H665" s="65" t="s">
        <v>15</v>
      </c>
      <c r="I665" s="65" t="s">
        <v>15</v>
      </c>
      <c r="J665" s="65" t="s">
        <v>15</v>
      </c>
      <c r="K665" s="65" t="s">
        <v>15</v>
      </c>
      <c r="L665" s="65" t="s">
        <v>15</v>
      </c>
      <c r="M665" s="65" t="s">
        <v>15</v>
      </c>
      <c r="N665" s="65" t="s">
        <v>15</v>
      </c>
      <c r="O665" s="65" t="s">
        <v>15</v>
      </c>
      <c r="P665" s="65" t="s">
        <v>15</v>
      </c>
      <c r="Q665" s="65">
        <v>0.13</v>
      </c>
      <c r="R665" s="66" t="s">
        <v>15</v>
      </c>
      <c r="S665" s="66" t="s">
        <v>15</v>
      </c>
      <c r="T665" s="66" t="s">
        <v>15</v>
      </c>
      <c r="U665" s="66" t="s">
        <v>15</v>
      </c>
      <c r="V665" s="66" t="s">
        <v>15</v>
      </c>
      <c r="W665" s="66" t="s">
        <v>15</v>
      </c>
      <c r="X665" s="66" t="s">
        <v>15</v>
      </c>
      <c r="Y665" s="66" t="s">
        <v>15</v>
      </c>
      <c r="Z665" s="66" t="s">
        <v>15</v>
      </c>
      <c r="AA665" s="66" t="s">
        <v>15</v>
      </c>
      <c r="AB665" s="66" t="s">
        <v>15</v>
      </c>
      <c r="AC665" s="66" t="s">
        <v>15</v>
      </c>
      <c r="AD665" s="66" t="s">
        <v>15</v>
      </c>
      <c r="AE665" s="66" t="s">
        <v>15</v>
      </c>
      <c r="AF665" s="66" t="s">
        <v>15</v>
      </c>
      <c r="AG665" s="66">
        <v>1.5043</v>
      </c>
      <c r="AH665" s="67" t="s">
        <v>15</v>
      </c>
      <c r="AI665" s="67" t="s">
        <v>15</v>
      </c>
      <c r="AJ665" s="67" t="s">
        <v>15</v>
      </c>
      <c r="AK665" s="67" t="s">
        <v>15</v>
      </c>
      <c r="AL665" s="67" t="s">
        <v>15</v>
      </c>
      <c r="AM665" s="67" t="s">
        <v>15</v>
      </c>
      <c r="AN665" s="67" t="s">
        <v>15</v>
      </c>
      <c r="AO665" s="67" t="s">
        <v>15</v>
      </c>
      <c r="AP665" s="67" t="s">
        <v>15</v>
      </c>
      <c r="AQ665" s="65" t="s">
        <v>15</v>
      </c>
      <c r="AR665" s="65" t="s">
        <v>15</v>
      </c>
      <c r="AS665" s="65" t="s">
        <v>15</v>
      </c>
      <c r="AT665" s="65" t="s">
        <v>15</v>
      </c>
      <c r="AU665" s="65" t="s">
        <v>15</v>
      </c>
      <c r="AV665" s="65" t="s">
        <v>15</v>
      </c>
      <c r="AW665" s="65">
        <v>46.428571428571423</v>
      </c>
      <c r="AX665" s="66"/>
      <c r="AY665" s="13">
        <v>0.82778333400000004</v>
      </c>
      <c r="AZ665" s="13">
        <v>0.82778333400000004</v>
      </c>
      <c r="BA665" s="13">
        <v>0.82778333400000004</v>
      </c>
    </row>
    <row r="666" spans="1:53" x14ac:dyDescent="0.2">
      <c r="A666" t="s">
        <v>635</v>
      </c>
      <c r="B666" s="65">
        <v>3.9600000000000003E-2</v>
      </c>
      <c r="C666" s="65">
        <v>0.26700000000000002</v>
      </c>
      <c r="D666" s="65">
        <v>0.2666</v>
      </c>
      <c r="E666" s="65">
        <v>0.14080000000000001</v>
      </c>
      <c r="F666" s="65">
        <v>0.41660000000000003</v>
      </c>
      <c r="G666" s="65" t="s">
        <v>15</v>
      </c>
      <c r="H666" s="65">
        <v>0.45829999999999999</v>
      </c>
      <c r="I666" s="65">
        <v>0.125</v>
      </c>
      <c r="J666" s="65">
        <v>3.8E-3</v>
      </c>
      <c r="K666" s="65">
        <v>0.05</v>
      </c>
      <c r="L666" s="65">
        <v>0.06</v>
      </c>
      <c r="M666" s="65">
        <v>0.09</v>
      </c>
      <c r="N666" s="65">
        <v>0.05</v>
      </c>
      <c r="O666" s="65">
        <v>0.09</v>
      </c>
      <c r="P666" s="65">
        <v>0.1</v>
      </c>
      <c r="Q666" s="65">
        <v>0.05</v>
      </c>
      <c r="R666" s="66">
        <v>1.5552000000000001</v>
      </c>
      <c r="S666" s="66">
        <v>2.3915000000000002</v>
      </c>
      <c r="T666" s="66">
        <v>3.1017000000000001</v>
      </c>
      <c r="U666" s="66">
        <v>3.0941999999999998</v>
      </c>
      <c r="V666" s="66">
        <v>3.0869</v>
      </c>
      <c r="W666" s="66">
        <v>2.7671999999999999</v>
      </c>
      <c r="X666" s="66">
        <v>2.5653000000000001</v>
      </c>
      <c r="Y666" s="66">
        <v>2.0478999999999998</v>
      </c>
      <c r="Z666" s="66">
        <v>1.71</v>
      </c>
      <c r="AA666" s="66">
        <v>1.9306999999999999</v>
      </c>
      <c r="AB666" s="66">
        <v>1.7452999999999999</v>
      </c>
      <c r="AC666" s="66">
        <v>1.8155999999999999</v>
      </c>
      <c r="AD666" s="66">
        <v>1.8416999999999999</v>
      </c>
      <c r="AE666" s="66">
        <v>1.7861</v>
      </c>
      <c r="AF666" s="66">
        <v>2.0453000000000001</v>
      </c>
      <c r="AG666" s="66">
        <v>1.8023</v>
      </c>
      <c r="AH666" s="67">
        <v>12.782440284054228</v>
      </c>
      <c r="AI666" s="67">
        <v>32.172550909748168</v>
      </c>
      <c r="AJ666" s="67">
        <v>51.526865094704299</v>
      </c>
      <c r="AK666" s="67">
        <v>84.463107378524299</v>
      </c>
      <c r="AL666" s="67">
        <v>263.17119393556538</v>
      </c>
      <c r="AM666" s="67" t="s">
        <v>15</v>
      </c>
      <c r="AN666" s="67">
        <v>-286.4375</v>
      </c>
      <c r="AO666" s="67">
        <v>714.28571428571422</v>
      </c>
      <c r="AP666" s="67">
        <v>6.08</v>
      </c>
      <c r="AQ666" s="65">
        <v>192.30769230769232</v>
      </c>
      <c r="AR666" s="65">
        <v>61.855670103092777</v>
      </c>
      <c r="AS666" s="65">
        <v>75</v>
      </c>
      <c r="AT666" s="65">
        <v>41.32231404958678</v>
      </c>
      <c r="AU666" s="65">
        <v>195.65217391304347</v>
      </c>
      <c r="AV666" s="65">
        <v>57.471264367816097</v>
      </c>
      <c r="AW666" s="65">
        <v>625</v>
      </c>
      <c r="AX666" s="66"/>
      <c r="AY666" s="13">
        <v>0.68812491600000003</v>
      </c>
      <c r="AZ666" s="13">
        <v>0.85204979599999997</v>
      </c>
      <c r="BA666" s="13">
        <v>0.73996743900000006</v>
      </c>
    </row>
    <row r="667" spans="1:53" x14ac:dyDescent="0.2"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7"/>
      <c r="AI667" s="67"/>
      <c r="AJ667" s="67"/>
      <c r="AK667" s="67"/>
      <c r="AL667" s="67"/>
      <c r="AM667" s="67"/>
      <c r="AN667" s="67"/>
      <c r="AO667" s="67"/>
      <c r="AP667" s="67"/>
      <c r="AQ667" s="65"/>
      <c r="AR667" s="65"/>
      <c r="AS667" s="65"/>
      <c r="AT667" s="65"/>
      <c r="AU667" s="65"/>
      <c r="AV667" s="65"/>
      <c r="AW667" s="65"/>
      <c r="AX667" s="66"/>
      <c r="AY667" s="13"/>
      <c r="AZ667" s="13"/>
      <c r="BA667" s="13"/>
    </row>
    <row r="668" spans="1:53" x14ac:dyDescent="0.2"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7"/>
      <c r="AI668" s="67"/>
      <c r="AJ668" s="67"/>
      <c r="AK668" s="67"/>
      <c r="AL668" s="67"/>
      <c r="AM668" s="67"/>
      <c r="AN668" s="67"/>
      <c r="AO668" s="67"/>
      <c r="AP668" s="67"/>
      <c r="AQ668" s="65"/>
      <c r="AR668" s="65"/>
      <c r="AS668" s="65"/>
      <c r="AT668" s="65"/>
      <c r="AU668" s="65"/>
      <c r="AV668" s="65"/>
      <c r="AW668" s="65"/>
      <c r="AX668" s="66"/>
      <c r="AY668" s="13"/>
      <c r="AZ668" s="13"/>
      <c r="BA668" s="13"/>
    </row>
  </sheetData>
  <mergeCells count="4">
    <mergeCell ref="AY3:BA3"/>
    <mergeCell ref="B3:P3"/>
    <mergeCell ref="R3:AF3"/>
    <mergeCell ref="AH3:AV3"/>
  </mergeCells>
  <conditionalFormatting sqref="A5:A6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>
      <selection activeCell="B2" sqref="B2"/>
    </sheetView>
  </sheetViews>
  <sheetFormatPr defaultColWidth="8.75" defaultRowHeight="14.25" x14ac:dyDescent="0.2"/>
  <cols>
    <col min="1" max="1" width="23.125" style="28" customWidth="1"/>
    <col min="2" max="2" width="9.375" style="28" bestFit="1" customWidth="1"/>
    <col min="3" max="3" width="8.75" style="28"/>
    <col min="4" max="4" width="10.375" style="28" bestFit="1" customWidth="1"/>
    <col min="5" max="6" width="8.75" style="28"/>
    <col min="7" max="7" width="34.125" style="28" customWidth="1"/>
    <col min="8" max="8" width="10.625" style="28" customWidth="1"/>
    <col min="9" max="9" width="9.75" style="28" customWidth="1"/>
    <col min="10" max="10" width="11.125" style="28" customWidth="1"/>
    <col min="11" max="11" width="8.75" style="28"/>
    <col min="12" max="12" width="10.75" style="27" customWidth="1"/>
    <col min="13" max="16384" width="8.75" style="28"/>
  </cols>
  <sheetData>
    <row r="1" spans="1:12" x14ac:dyDescent="0.2">
      <c r="A1" s="27" t="s">
        <v>17</v>
      </c>
    </row>
    <row r="2" spans="1:12" ht="15" thickBot="1" x14ac:dyDescent="0.25">
      <c r="A2" s="27"/>
    </row>
    <row r="3" spans="1:12" ht="15" thickBot="1" x14ac:dyDescent="0.25">
      <c r="A3" s="27" t="s">
        <v>18</v>
      </c>
      <c r="B3" s="12" t="s">
        <v>44</v>
      </c>
      <c r="G3" s="29" t="s">
        <v>643</v>
      </c>
      <c r="H3" s="58" t="s">
        <v>644</v>
      </c>
      <c r="I3" s="58"/>
      <c r="J3" s="58"/>
      <c r="L3" s="30"/>
    </row>
    <row r="4" spans="1:12" x14ac:dyDescent="0.2">
      <c r="G4" s="31"/>
      <c r="H4" s="32" t="s">
        <v>51</v>
      </c>
      <c r="I4" s="32" t="s">
        <v>37</v>
      </c>
      <c r="J4" s="32" t="s">
        <v>0</v>
      </c>
      <c r="L4" s="33"/>
    </row>
    <row r="5" spans="1:12" x14ac:dyDescent="0.2">
      <c r="A5" s="27" t="s">
        <v>19</v>
      </c>
      <c r="G5" s="34" t="s">
        <v>645</v>
      </c>
      <c r="H5" s="35" t="s">
        <v>646</v>
      </c>
      <c r="I5" s="35" t="s">
        <v>647</v>
      </c>
      <c r="J5" s="35" t="s">
        <v>648</v>
      </c>
      <c r="L5" s="36"/>
    </row>
    <row r="6" spans="1:12" x14ac:dyDescent="0.2">
      <c r="A6" s="28" t="s">
        <v>20</v>
      </c>
      <c r="B6" s="37">
        <v>3.5000000000000003E-2</v>
      </c>
      <c r="G6" s="34" t="s">
        <v>649</v>
      </c>
      <c r="H6" s="35" t="s">
        <v>646</v>
      </c>
      <c r="I6" s="35" t="s">
        <v>647</v>
      </c>
      <c r="J6" s="35" t="s">
        <v>648</v>
      </c>
      <c r="L6" s="36"/>
    </row>
    <row r="7" spans="1:12" x14ac:dyDescent="0.2">
      <c r="A7" s="28" t="s">
        <v>21</v>
      </c>
      <c r="B7" s="37">
        <v>0.12</v>
      </c>
      <c r="G7" s="34" t="s">
        <v>650</v>
      </c>
      <c r="H7" s="35" t="s">
        <v>646</v>
      </c>
      <c r="I7" s="35" t="s">
        <v>647</v>
      </c>
      <c r="J7" s="35" t="s">
        <v>648</v>
      </c>
      <c r="L7" s="36"/>
    </row>
    <row r="8" spans="1:12" x14ac:dyDescent="0.2">
      <c r="A8" s="28" t="s">
        <v>22</v>
      </c>
      <c r="B8" s="38">
        <f>VLOOKUP($B$3,Valuation!$A:$AAC,Valuation!$BA$1,FALSE)</f>
        <v>0.71024175000000001</v>
      </c>
      <c r="C8" s="39"/>
      <c r="G8" s="34" t="s">
        <v>651</v>
      </c>
      <c r="H8" s="35" t="s">
        <v>646</v>
      </c>
      <c r="I8" s="35" t="s">
        <v>647</v>
      </c>
      <c r="J8" s="35" t="s">
        <v>648</v>
      </c>
      <c r="L8" s="36"/>
    </row>
    <row r="9" spans="1:12" x14ac:dyDescent="0.2">
      <c r="A9" s="28" t="s">
        <v>23</v>
      </c>
      <c r="B9" s="40">
        <f>B6+(B7-B6)*B8</f>
        <v>9.5370548750000006E-2</v>
      </c>
      <c r="G9" s="34" t="s">
        <v>652</v>
      </c>
      <c r="H9" s="35" t="s">
        <v>648</v>
      </c>
      <c r="I9" s="35" t="s">
        <v>647</v>
      </c>
      <c r="J9" s="35" t="s">
        <v>648</v>
      </c>
      <c r="L9" s="36"/>
    </row>
    <row r="10" spans="1:12" x14ac:dyDescent="0.2">
      <c r="G10" s="41" t="s">
        <v>653</v>
      </c>
      <c r="H10" s="42" t="s">
        <v>647</v>
      </c>
      <c r="I10" s="42" t="s">
        <v>647</v>
      </c>
      <c r="J10" s="42" t="s">
        <v>646</v>
      </c>
      <c r="L10" s="36"/>
    </row>
    <row r="11" spans="1:12" x14ac:dyDescent="0.2">
      <c r="A11" s="27" t="s">
        <v>24</v>
      </c>
      <c r="G11" s="41" t="s">
        <v>654</v>
      </c>
      <c r="H11" s="42" t="s">
        <v>647</v>
      </c>
      <c r="I11" s="42" t="s">
        <v>647</v>
      </c>
      <c r="J11" s="42" t="s">
        <v>646</v>
      </c>
      <c r="L11" s="36"/>
    </row>
    <row r="12" spans="1:12" x14ac:dyDescent="0.2">
      <c r="A12" s="28" t="s">
        <v>25</v>
      </c>
      <c r="B12" s="43">
        <f>VLOOKUP($B3,'Financial Ratio'!$A:$AAG,'Financial Ratio'!DI$1,FALSE)/100</f>
        <v>0.17199700000000001</v>
      </c>
      <c r="G12" s="34" t="s">
        <v>655</v>
      </c>
      <c r="H12" s="35" t="s">
        <v>646</v>
      </c>
      <c r="I12" s="35" t="s">
        <v>647</v>
      </c>
      <c r="J12" s="35" t="s">
        <v>648</v>
      </c>
      <c r="L12" s="36"/>
    </row>
    <row r="13" spans="1:12" x14ac:dyDescent="0.2">
      <c r="A13" s="28" t="s">
        <v>26</v>
      </c>
      <c r="B13" s="44">
        <f>VLOOKUP($B$3,Valuation!$A:$AAC,Valuation!$AW$1,FALSE)/100</f>
        <v>0.54545454545454541</v>
      </c>
      <c r="C13" s="39"/>
      <c r="G13" s="34" t="s">
        <v>656</v>
      </c>
      <c r="H13" s="35" t="s">
        <v>646</v>
      </c>
      <c r="I13" s="35" t="s">
        <v>647</v>
      </c>
      <c r="J13" s="35" t="s">
        <v>648</v>
      </c>
      <c r="L13" s="36"/>
    </row>
    <row r="14" spans="1:12" x14ac:dyDescent="0.2">
      <c r="A14" s="28" t="s">
        <v>27</v>
      </c>
      <c r="B14" s="45">
        <f>B12*(1-B13)</f>
        <v>7.8180454545454553E-2</v>
      </c>
      <c r="D14" s="46"/>
      <c r="G14" s="34" t="s">
        <v>657</v>
      </c>
      <c r="H14" s="35" t="s">
        <v>647</v>
      </c>
      <c r="I14" s="35" t="s">
        <v>646</v>
      </c>
      <c r="J14" s="35" t="s">
        <v>648</v>
      </c>
      <c r="L14" s="36"/>
    </row>
    <row r="15" spans="1:12" x14ac:dyDescent="0.2">
      <c r="G15" s="34" t="s">
        <v>658</v>
      </c>
      <c r="H15" s="35" t="s">
        <v>646</v>
      </c>
      <c r="I15" s="35" t="s">
        <v>647</v>
      </c>
      <c r="J15" s="35" t="s">
        <v>648</v>
      </c>
      <c r="L15" s="36"/>
    </row>
    <row r="16" spans="1:12" x14ac:dyDescent="0.2">
      <c r="A16" s="27" t="s">
        <v>28</v>
      </c>
      <c r="G16" s="34" t="s">
        <v>659</v>
      </c>
      <c r="H16" s="35" t="s">
        <v>647</v>
      </c>
      <c r="I16" s="35" t="s">
        <v>646</v>
      </c>
      <c r="J16" s="35" t="s">
        <v>648</v>
      </c>
      <c r="L16" s="36"/>
    </row>
    <row r="17" spans="1:12" ht="15" thickBot="1" x14ac:dyDescent="0.25">
      <c r="G17" s="47" t="s">
        <v>660</v>
      </c>
      <c r="H17" s="48" t="s">
        <v>646</v>
      </c>
      <c r="I17" s="48" t="s">
        <v>647</v>
      </c>
      <c r="J17" s="48" t="s">
        <v>648</v>
      </c>
      <c r="L17" s="36"/>
    </row>
    <row r="18" spans="1:12" x14ac:dyDescent="0.2">
      <c r="A18" s="28" t="s">
        <v>29</v>
      </c>
      <c r="B18" s="38">
        <f>VLOOKUP($B$3,Valuation!$A:$AAC,Valuation!$Q$1,FALSE)</f>
        <v>0.36</v>
      </c>
      <c r="C18" s="39"/>
      <c r="L18" s="36"/>
    </row>
    <row r="19" spans="1:12" x14ac:dyDescent="0.2">
      <c r="A19" s="28" t="s">
        <v>30</v>
      </c>
      <c r="B19" s="49">
        <f>B18*(1+B14)/(B9-B14)</f>
        <v>22.579571642703929</v>
      </c>
      <c r="L19" s="36"/>
    </row>
    <row r="20" spans="1:12" x14ac:dyDescent="0.2">
      <c r="L20" s="36"/>
    </row>
    <row r="21" spans="1:12" x14ac:dyDescent="0.2">
      <c r="A21" s="28" t="s">
        <v>31</v>
      </c>
      <c r="B21" s="50">
        <v>0.03</v>
      </c>
      <c r="C21" s="50">
        <v>0.05</v>
      </c>
      <c r="D21" s="50">
        <v>7.0000000000000007E-2</v>
      </c>
      <c r="E21" s="46"/>
      <c r="L21" s="36"/>
    </row>
    <row r="22" spans="1:12" x14ac:dyDescent="0.2">
      <c r="A22" s="28" t="s">
        <v>32</v>
      </c>
      <c r="B22" s="49">
        <f>B18*(1+B21)/(B9-B21)</f>
        <v>5.6722791393119518</v>
      </c>
      <c r="C22" s="49">
        <f>B18*(1+C21)/(B9-C21)</f>
        <v>8.3313958154407377</v>
      </c>
      <c r="D22" s="49">
        <f>B18*(1+D21)/(B9-D21)</f>
        <v>15.182958941713864</v>
      </c>
      <c r="E22" s="49"/>
    </row>
    <row r="24" spans="1:12" x14ac:dyDescent="0.2">
      <c r="A24" s="27" t="s">
        <v>33</v>
      </c>
    </row>
    <row r="26" spans="1:12" x14ac:dyDescent="0.2">
      <c r="A26" s="28" t="s">
        <v>34</v>
      </c>
      <c r="C26" s="51">
        <f>VLOOKUP($B3,'Financial Ratio'!$A:$AAG,'Financial Ratio'!Q$1,FALSE)</f>
        <v>0.66</v>
      </c>
    </row>
    <row r="28" spans="1:12" x14ac:dyDescent="0.2">
      <c r="A28" s="28" t="s">
        <v>35</v>
      </c>
      <c r="B28" s="49">
        <f>B13/(B9-B14)</f>
        <v>31.730747892604033</v>
      </c>
    </row>
    <row r="29" spans="1:12" x14ac:dyDescent="0.2">
      <c r="A29" s="28" t="s">
        <v>30</v>
      </c>
      <c r="B29" s="52">
        <f>B28*(C26*(1+B14))</f>
        <v>22.579571642703929</v>
      </c>
    </row>
    <row r="31" spans="1:12" x14ac:dyDescent="0.2">
      <c r="A31" s="28" t="s">
        <v>31</v>
      </c>
      <c r="B31" s="50">
        <f t="shared" ref="B31:C31" si="0">B21</f>
        <v>0.03</v>
      </c>
      <c r="C31" s="50">
        <f t="shared" si="0"/>
        <v>0.05</v>
      </c>
      <c r="D31" s="50">
        <f>D21</f>
        <v>7.0000000000000007E-2</v>
      </c>
      <c r="E31" s="46"/>
    </row>
    <row r="32" spans="1:12" x14ac:dyDescent="0.2">
      <c r="A32" s="28" t="s">
        <v>35</v>
      </c>
      <c r="B32" s="49">
        <f>B13/(B9-B31)</f>
        <v>8.3440410993114895</v>
      </c>
      <c r="C32" s="49">
        <f>B13/(B9-C31)</f>
        <v>12.022216183897166</v>
      </c>
      <c r="D32" s="49">
        <f>B13/(B9-D31)</f>
        <v>21.499517051421499</v>
      </c>
    </row>
    <row r="33" spans="1:5" x14ac:dyDescent="0.2">
      <c r="A33" s="28" t="s">
        <v>32</v>
      </c>
      <c r="B33" s="52">
        <f>C26*(1+B31)*B32</f>
        <v>5.6722791393119509</v>
      </c>
      <c r="C33" s="52">
        <f>C26*(1+C31)*C32</f>
        <v>8.3313958154407377</v>
      </c>
      <c r="D33" s="52">
        <f>C26*(1+D31)*D32</f>
        <v>15.182958941713864</v>
      </c>
    </row>
    <row r="35" spans="1:5" x14ac:dyDescent="0.2">
      <c r="A35" s="27" t="s">
        <v>38</v>
      </c>
    </row>
    <row r="37" spans="1:5" x14ac:dyDescent="0.2">
      <c r="A37" s="28" t="s">
        <v>39</v>
      </c>
      <c r="C37" s="38">
        <f>VLOOKUP($B$3,Valuation!$A:$AAC,Valuation!$AG$1,FALSE)</f>
        <v>4.0715000000000003</v>
      </c>
      <c r="D37" s="39"/>
    </row>
    <row r="39" spans="1:5" x14ac:dyDescent="0.2">
      <c r="A39" s="28" t="s">
        <v>40</v>
      </c>
      <c r="B39" s="49">
        <f>(B12-B14)/(B9-B14)</f>
        <v>5.4575934452842159</v>
      </c>
    </row>
    <row r="40" spans="1:5" x14ac:dyDescent="0.2">
      <c r="A40" s="28" t="s">
        <v>30</v>
      </c>
      <c r="B40" s="49">
        <f>B39*(C37*(1+B14))</f>
        <v>23.957807672824917</v>
      </c>
    </row>
    <row r="42" spans="1:5" x14ac:dyDescent="0.2">
      <c r="A42" s="28" t="s">
        <v>31</v>
      </c>
      <c r="B42" s="50">
        <f t="shared" ref="B42:C42" si="1">B31</f>
        <v>0.03</v>
      </c>
      <c r="C42" s="50">
        <f t="shared" si="1"/>
        <v>0.05</v>
      </c>
      <c r="D42" s="50">
        <f>D31</f>
        <v>7.0000000000000007E-2</v>
      </c>
      <c r="E42" s="46"/>
    </row>
    <row r="43" spans="1:5" x14ac:dyDescent="0.2">
      <c r="A43" s="28" t="s">
        <v>40</v>
      </c>
      <c r="B43" s="49">
        <f>(B12-B42)/(B9-B42)</f>
        <v>2.1721861406280456</v>
      </c>
      <c r="C43" s="49">
        <f>(B12-C42)/(B9-C42)</f>
        <v>2.6889028976093221</v>
      </c>
      <c r="D43" s="49">
        <f>(B12-D42)/(B9-D42)</f>
        <v>4.0202914412720379</v>
      </c>
    </row>
    <row r="44" spans="1:5" x14ac:dyDescent="0.2">
      <c r="A44" s="28" t="s">
        <v>32</v>
      </c>
      <c r="B44" s="52">
        <f>B43*C37*(1+B42)</f>
        <v>9.1093775477141001</v>
      </c>
      <c r="C44" s="52">
        <f>C43*C37*(1+C42)</f>
        <v>11.495261554997175</v>
      </c>
      <c r="D44" s="52">
        <f>D43*C37*(1+D42)</f>
        <v>17.514419765358841</v>
      </c>
    </row>
  </sheetData>
  <mergeCells count="1"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Ratio</vt:lpstr>
      <vt:lpstr>Valuation</vt:lpstr>
      <vt:lpstr>ประเมินมูลค่าหุ้น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Kavee Chukitkasem</cp:lastModifiedBy>
  <dcterms:created xsi:type="dcterms:W3CDTF">2012-09-07T02:33:55Z</dcterms:created>
  <dcterms:modified xsi:type="dcterms:W3CDTF">2018-07-12T07:00:15Z</dcterms:modified>
</cp:coreProperties>
</file>