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ry J. Walker\Dropbox\Holding Tank\WG Partnerships_Projects\Perry\South Stormont\BCP\"/>
    </mc:Choice>
  </mc:AlternateContent>
  <bookViews>
    <workbookView xWindow="0" yWindow="0" windowWidth="21840" windowHeight="9630"/>
  </bookViews>
  <sheets>
    <sheet name="Vendor Risk Assessment" sheetId="3" r:id="rId1"/>
  </sheet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1" i="3" l="1"/>
  <c r="E100" i="3"/>
  <c r="E99" i="3"/>
  <c r="N102" i="3" s="1"/>
  <c r="E95" i="3"/>
  <c r="E94" i="3"/>
  <c r="E93" i="3"/>
  <c r="E92" i="3"/>
  <c r="E91" i="3"/>
  <c r="N96" i="3" s="1"/>
  <c r="E86" i="3"/>
  <c r="E85" i="3"/>
  <c r="E81" i="3"/>
  <c r="E80" i="3"/>
  <c r="E79" i="3"/>
  <c r="E78" i="3"/>
  <c r="E73" i="3"/>
  <c r="E72" i="3"/>
  <c r="E71" i="3"/>
  <c r="E70" i="3"/>
  <c r="E69" i="3"/>
  <c r="E68" i="3"/>
  <c r="E64" i="3"/>
  <c r="E63" i="3"/>
  <c r="E62" i="3"/>
  <c r="E61" i="3"/>
  <c r="E60" i="3"/>
  <c r="E59" i="3"/>
  <c r="E58" i="3"/>
  <c r="E57" i="3"/>
  <c r="E56" i="3"/>
  <c r="E55" i="3"/>
  <c r="N87" i="3" l="1"/>
  <c r="N65" i="3"/>
  <c r="N82" i="3"/>
  <c r="N74" i="3"/>
  <c r="E50" i="3"/>
  <c r="E49" i="3"/>
  <c r="E48" i="3"/>
  <c r="E44" i="3"/>
  <c r="E43" i="3"/>
  <c r="E42" i="3"/>
  <c r="E41" i="3"/>
  <c r="E40" i="3"/>
  <c r="E39" i="3"/>
  <c r="E38" i="3"/>
  <c r="E37" i="3"/>
  <c r="E36" i="3"/>
  <c r="E35" i="3"/>
  <c r="E34" i="3"/>
  <c r="E33" i="3"/>
  <c r="E27" i="3"/>
  <c r="E26" i="3"/>
  <c r="E25" i="3"/>
  <c r="E24" i="3"/>
  <c r="E23" i="3"/>
  <c r="N45" i="3" l="1"/>
  <c r="N51" i="3"/>
  <c r="N28" i="3"/>
  <c r="M19" i="3" s="1"/>
</calcChain>
</file>

<file path=xl/sharedStrings.xml><?xml version="1.0" encoding="utf-8"?>
<sst xmlns="http://schemas.openxmlformats.org/spreadsheetml/2006/main" count="170" uniqueCount="104">
  <si>
    <t>High</t>
  </si>
  <si>
    <t>Low</t>
  </si>
  <si>
    <t>Medium</t>
  </si>
  <si>
    <t>Risk Description</t>
  </si>
  <si>
    <t>Item #</t>
  </si>
  <si>
    <t>Risk Score</t>
  </si>
  <si>
    <t>Far Below Expectations</t>
  </si>
  <si>
    <t xml:space="preserve">Below Expectations </t>
  </si>
  <si>
    <t>Meets Expectations</t>
  </si>
  <si>
    <t>Exceeds Expectations</t>
  </si>
  <si>
    <t xml:space="preserve">Far Exceeds Expectations </t>
  </si>
  <si>
    <t>Risk Rating</t>
  </si>
  <si>
    <t>Risk Area</t>
  </si>
  <si>
    <r>
      <t xml:space="preserve">Do you have a cybersecurity policy and skilled resources within your organization? Have you used this policy to perform a cybersecurity assessment? Or, have you completed a similar assessment with a third-party organization? </t>
    </r>
    <r>
      <rPr>
        <i/>
        <sz val="9"/>
        <color rgb="FF111C24"/>
        <rFont val="Calibri"/>
        <family val="2"/>
        <scheme val="minor"/>
      </rPr>
      <t>Please share the policy and your results.</t>
    </r>
  </si>
  <si>
    <t>Comments</t>
  </si>
  <si>
    <t>Data center facility adheres to industry standards as a Tier 3+ with SAS 70/SSAE 16 certifications.</t>
  </si>
  <si>
    <t>Has your datacenter undergone a formal audit within the last year? If so, please provide a summary of the audit and results, to include findings and corrective action that still needs to be remediated.</t>
  </si>
  <si>
    <t>A policy is in place to implement Federal and Provincial regulatory requirements.</t>
  </si>
  <si>
    <t>Has the organization implemented an IT Governance framework such as ITIL or ISO 27001?</t>
  </si>
  <si>
    <t>Very High</t>
  </si>
  <si>
    <t>Risk Level</t>
  </si>
  <si>
    <t>Information Security and Privacy</t>
  </si>
  <si>
    <t>Risk Score:</t>
  </si>
  <si>
    <t>Rating:</t>
  </si>
  <si>
    <t xml:space="preserve">                     Compliance</t>
  </si>
  <si>
    <t xml:space="preserve">Compliance </t>
  </si>
  <si>
    <r>
      <t xml:space="preserve">Compliance - </t>
    </r>
    <r>
      <rPr>
        <b/>
        <sz val="9"/>
        <color theme="0"/>
        <rFont val="Tahoma"/>
        <family val="2"/>
      </rPr>
      <t>Assesses the third-party’s ability/control framework in place to comply with laws/regulations.</t>
    </r>
  </si>
  <si>
    <r>
      <t xml:space="preserve">Information Security and Policies - </t>
    </r>
    <r>
      <rPr>
        <b/>
        <sz val="9"/>
        <color theme="0"/>
        <rFont val="Tahoma"/>
        <family val="2"/>
      </rPr>
      <t>Assesses third party controls over the availability, confidentiality, and integrity of third party data and facility access and security measures implemented by the third party.</t>
    </r>
  </si>
  <si>
    <t>Vendor has a formally appointed information security and privacy officer. Please include names of both officers.</t>
  </si>
  <si>
    <t>Do you have formal information security policies and procedures? If so, please provide an equivalent copy for the following: Information Security Management &amp; System Security Administration</t>
  </si>
  <si>
    <t>Vendor implements encryption for confidential information being transmitted on external or Internet connections with a strength of at least AES 256 bit or uses TLS 1.2</t>
  </si>
  <si>
    <t>As an organization, how do you ensure that your security guidelines (if applicable) are carried out throughout the SDLC? Does your firm conduct security testing or review of all products? Are your employees trained on security skills they can use while developing or testing?</t>
  </si>
  <si>
    <t>Policies are in place to protect client information against unauthorized access and the sharing of accounts and passwords.</t>
  </si>
  <si>
    <t>Vendor has termination or job transfer procedures that immediately protect unauthorized access to information.</t>
  </si>
  <si>
    <t>All employees and contractors sign agreements that pertain to non/disclosure, confidentiality, acceptable use or code of ethics upon hire.</t>
  </si>
  <si>
    <t>Vendor performs background checks for individuals handling confidential information.</t>
  </si>
  <si>
    <t>How do you ensure that holders of administrative accounts do not use those accounts for non-administrative activities, such as e-mail and web browsing?</t>
  </si>
  <si>
    <t>Have you performed a information security risk assessment within the last year? If so, was this an internal self-assessment or performed by a 3rd party? Please provide a summary copy of this risk assessment, including findings and corrective action taken or still being remediated. NOTE: If performed by 3rd party, please provide contact information of assessor in addition to an attestation letter.</t>
  </si>
  <si>
    <t>When was the last time your organization performed an internal/external technical vulnerability assessment? Was the assessment performed internally or by a 3rd party? Please provide a summary of the assessment and un-remediated corrective actions.</t>
  </si>
  <si>
    <t>Has your organization experienced any reportable breaches of sensitive/confidential information in the last two years? If so, provide a summary of the breach and corrective actions taken.</t>
  </si>
  <si>
    <t>Physical Security</t>
  </si>
  <si>
    <t>Employee and Visitor access to the facility is documented in a written policy</t>
  </si>
  <si>
    <t xml:space="preserve">Levels of access to the facility is documented and a current listing of users with access is maintained </t>
  </si>
  <si>
    <t>Removal of company and/or customer assets is documented</t>
  </si>
  <si>
    <t>Operations - Assesses the ability of the third party to deliver the contracted products/services, and the adequacy and appropriateness of the third parties systems and applications to provide the product/service. Assesses the risk management processes surrounding the use of subcontractors by third parties.</t>
  </si>
  <si>
    <t>Operational Competency</t>
  </si>
  <si>
    <t xml:space="preserve">A formal on-boarding process for new customers exists with details on environment training and preparation for migration of services. Please share these processes </t>
  </si>
  <si>
    <t>Customer documentation (process + architecture) is a formal process that is reviewed and updated on a regular basis.</t>
  </si>
  <si>
    <t>Documented incident management, problem management, and change control processes in place.</t>
  </si>
  <si>
    <t>Provides customer support with escalation procedures.</t>
  </si>
  <si>
    <t>Vendor ticketing system is tightly integrated itwh a Service Catalog that can provide reporting based on the services provisioned.</t>
  </si>
  <si>
    <t>Tools are used to monitor vendor network and software in use. Please share a list of software and tools in use within your organization.</t>
  </si>
  <si>
    <t>What is your software patching policy?  How do you deploy patches to your systems, work stations, laptops, mobile devices, printers, etc.</t>
  </si>
  <si>
    <t>Formal methodology is followed for system/software development and enhancement projects (e.g. SDLC)</t>
  </si>
  <si>
    <t>Describe how often and what type of training you provide your employees.</t>
  </si>
  <si>
    <t xml:space="preserve">Planning activities are documented and endorsed by management. </t>
  </si>
  <si>
    <t>Technology</t>
  </si>
  <si>
    <t>The vendor can ‘lift and shift’ mixed workloads, databases and applications between on-premises and the cloud, supporting speed and efficiency.</t>
  </si>
  <si>
    <t>The provider supports legacy applications and the development of new ones.</t>
  </si>
  <si>
    <t>Technology capabilities are kept up to date, supporting the latest features allowing OPB to exploit IaaS to the fullest extent.</t>
  </si>
  <si>
    <t>How do you address technology refresh/obsolescence?</t>
  </si>
  <si>
    <t xml:space="preserve">The vendor has a network topology diagram that includes network, web application, and host firewall configurations. </t>
  </si>
  <si>
    <t>Vendor uses separate physical and logical development, test and production environments and databases.</t>
  </si>
  <si>
    <t xml:space="preserve"> Risk Level</t>
  </si>
  <si>
    <t>RED</t>
  </si>
  <si>
    <t>ORANGE</t>
  </si>
  <si>
    <t>YELLOW</t>
  </si>
  <si>
    <t>GREEN</t>
  </si>
  <si>
    <t>0 - 28%</t>
  </si>
  <si>
    <t>29 - 44%</t>
  </si>
  <si>
    <t>45 - 56%</t>
  </si>
  <si>
    <t>57 - 100%</t>
  </si>
  <si>
    <t>Business Continuity and Resiliency - Assesses the third parties ability to perform in the event of a process failure or catastrophic event</t>
  </si>
  <si>
    <t xml:space="preserve">Disaster Recovery </t>
  </si>
  <si>
    <t>Procedures for reconstructing the network infrastructure are documented and have been tested as part over a formal disaster recovery strategy. Please share this strategy</t>
  </si>
  <si>
    <t>When was the last time you performed a disaster recovery exercise, what was the scenario and what was the results of the exercise?</t>
  </si>
  <si>
    <t xml:space="preserve">Storage area is protected from natural events, theft, and security intrusion </t>
  </si>
  <si>
    <t>Recovery procedures are documented for unplanned outages</t>
  </si>
  <si>
    <t>Risk Management</t>
  </si>
  <si>
    <t>Risk identification and analysis is fully operational across the enterprise and is externally benchmarked</t>
  </si>
  <si>
    <t>Is the proposed architecture sufficiently diversified to mitigate risk?</t>
  </si>
  <si>
    <t xml:space="preserve">The vendor has a deep understanding of OPB business requirements </t>
  </si>
  <si>
    <t>The vendor contract allows for the adding and removing of services in order to stay aligned with OPB business needs.</t>
  </si>
  <si>
    <t>Vendor's business associate contracts, or agreements, are in place and contain appropriate risk coverage for customer requirements.</t>
  </si>
  <si>
    <t>Vendor's business associate agreements document the agreed transfer of customer's data when the relationship terminates.</t>
  </si>
  <si>
    <t>Vendor has made explicit provisions in the outsourcing contracts to enable OPB regulatory bodies and appointed personnel such as auditors to carry out inspection or examination of the Service Provider’s facilities, systems, processes and data relating to the services provided to your organization.</t>
  </si>
  <si>
    <t>What makes a vendor high-risk or critical to OPB:</t>
  </si>
  <si>
    <r>
      <t>·</t>
    </r>
    <r>
      <rPr>
        <sz val="7"/>
        <color rgb="FF333333"/>
        <rFont val="Tahoma"/>
        <family val="2"/>
      </rPr>
      <t xml:space="preserve">       </t>
    </r>
    <r>
      <rPr>
        <sz val="10.5"/>
        <color rgb="FF333333"/>
        <rFont val="Tahoma"/>
        <family val="2"/>
      </rPr>
      <t>The vendor performs a critical business function</t>
    </r>
  </si>
  <si>
    <r>
      <t>·</t>
    </r>
    <r>
      <rPr>
        <sz val="7"/>
        <color rgb="FF333333"/>
        <rFont val="Tahoma"/>
        <family val="2"/>
      </rPr>
      <t xml:space="preserve">       </t>
    </r>
    <r>
      <rPr>
        <sz val="10.5"/>
        <color rgb="FF333333"/>
        <rFont val="Tahoma"/>
        <family val="2"/>
      </rPr>
      <t>The vendor cannot be easily replaced by another vendor or in-house</t>
    </r>
  </si>
  <si>
    <r>
      <t>·</t>
    </r>
    <r>
      <rPr>
        <sz val="7"/>
        <color rgb="FF333333"/>
        <rFont val="Tahoma"/>
        <family val="2"/>
      </rPr>
      <t xml:space="preserve">       </t>
    </r>
    <r>
      <rPr>
        <sz val="10.5"/>
        <color rgb="FF333333"/>
        <rFont val="Tahoma"/>
        <family val="2"/>
      </rPr>
      <t>The vendor has internal issues — e.g. financial, leadership, operational concerns</t>
    </r>
  </si>
  <si>
    <r>
      <t>·</t>
    </r>
    <r>
      <rPr>
        <sz val="7"/>
        <color rgb="FF333333"/>
        <rFont val="Tahoma"/>
        <family val="2"/>
      </rPr>
      <t xml:space="preserve">       </t>
    </r>
    <r>
      <rPr>
        <sz val="10.5"/>
        <color rgb="FF333333"/>
        <rFont val="Tahoma"/>
        <family val="2"/>
      </rPr>
      <t>The vendor is increasingly providing poor performance, support, etc.</t>
    </r>
  </si>
  <si>
    <r>
      <t>·</t>
    </r>
    <r>
      <rPr>
        <sz val="7"/>
        <color rgb="FF333333"/>
        <rFont val="Tahoma"/>
        <family val="2"/>
      </rPr>
      <t xml:space="preserve">       </t>
    </r>
    <r>
      <rPr>
        <sz val="10.5"/>
        <color rgb="FF333333"/>
        <rFont val="Tahoma"/>
        <family val="2"/>
      </rPr>
      <t>OPB is highly dependent on the vendor</t>
    </r>
  </si>
  <si>
    <r>
      <t>·</t>
    </r>
    <r>
      <rPr>
        <sz val="7"/>
        <color rgb="FF333333"/>
        <rFont val="Tahoma"/>
        <family val="2"/>
      </rPr>
      <t xml:space="preserve">       </t>
    </r>
    <r>
      <rPr>
        <sz val="10.5"/>
        <color rgb="FF333333"/>
        <rFont val="Tahoma"/>
        <family val="2"/>
      </rPr>
      <t>The vendor has access to confidential information</t>
    </r>
  </si>
  <si>
    <t>Risk Model: Semi-Quantitative</t>
  </si>
  <si>
    <t>Scale of 0-5 used  for impact rating with results  calculated into an overall score - weighting may be used for some sections based on OPB requirments</t>
  </si>
  <si>
    <t>Average vendor deal size and trending over past 12 months meets OPB requirments</t>
  </si>
  <si>
    <t>Overall financial strength of the vendor meets requirements.</t>
  </si>
  <si>
    <t>Contractual and Financial</t>
  </si>
  <si>
    <t xml:space="preserve">Contractual  </t>
  </si>
  <si>
    <t xml:space="preserve">Financial </t>
  </si>
  <si>
    <t>Percentage of revenue spent on research and development meets OPB requirements</t>
  </si>
  <si>
    <r>
      <rPr>
        <b/>
        <sz val="14"/>
        <color theme="1"/>
        <rFont val="Tahoma"/>
        <family val="2"/>
      </rPr>
      <t>Township of South Stormont</t>
    </r>
    <r>
      <rPr>
        <sz val="14"/>
        <color theme="1"/>
        <rFont val="Tahoma"/>
        <family val="2"/>
      </rPr>
      <t>: Vendor Risk Assessment</t>
    </r>
  </si>
  <si>
    <r>
      <rPr>
        <b/>
        <sz val="14"/>
        <color theme="1"/>
        <rFont val="Tahoma"/>
        <family val="2"/>
      </rPr>
      <t xml:space="preserve">Vendor: </t>
    </r>
    <r>
      <rPr>
        <sz val="14"/>
        <color theme="1"/>
        <rFont val="Tahoma"/>
        <family val="2"/>
      </rPr>
      <t xml:space="preserve"> </t>
    </r>
  </si>
  <si>
    <t>Total Vendor Risk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</si>
</sst>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theme="1"/>
      <name val="Calibri"/>
      <family val="2"/>
      <scheme val="minor"/>
    </font>
    <font>
      <b/>
      <sz val="10"/>
      <color theme="1"/>
      <name val="Tahoma"/>
      <family val="2"/>
    </font>
    <font>
      <b/>
      <sz val="11"/>
      <color theme="0"/>
      <name val="Tahoma"/>
      <family val="2"/>
    </font>
    <font>
      <b/>
      <sz val="10"/>
      <color theme="1"/>
      <name val="Calibri"/>
      <family val="2"/>
      <scheme val="minor"/>
    </font>
    <font>
      <sz val="10"/>
      <color theme="1"/>
      <name val="Calibri"/>
      <family val="2"/>
      <scheme val="minor"/>
    </font>
    <font>
      <b/>
      <sz val="10"/>
      <color theme="0"/>
      <name val="Tahoma"/>
      <family val="2"/>
    </font>
    <font>
      <b/>
      <sz val="11"/>
      <color theme="0"/>
      <name val="Calibri"/>
      <family val="2"/>
      <scheme val="minor"/>
    </font>
    <font>
      <sz val="11"/>
      <color theme="0"/>
      <name val="Calibri"/>
      <family val="2"/>
      <scheme val="minor"/>
    </font>
    <font>
      <i/>
      <sz val="9"/>
      <color rgb="FF111C24"/>
      <name val="Calibri"/>
      <family val="2"/>
      <scheme val="minor"/>
    </font>
    <font>
      <sz val="9"/>
      <color theme="1"/>
      <name val="Calibri"/>
      <family val="2"/>
      <scheme val="minor"/>
    </font>
    <font>
      <b/>
      <sz val="9"/>
      <color theme="1"/>
      <name val="Calibri"/>
      <family val="2"/>
      <scheme val="minor"/>
    </font>
    <font>
      <sz val="11"/>
      <color theme="1"/>
      <name val="Tahoma"/>
      <family val="2"/>
    </font>
    <font>
      <sz val="14"/>
      <color theme="1"/>
      <name val="Tahoma"/>
      <family val="2"/>
    </font>
    <font>
      <b/>
      <sz val="14"/>
      <color theme="1"/>
      <name val="Tahoma"/>
      <family val="2"/>
    </font>
    <font>
      <sz val="9"/>
      <color theme="1"/>
      <name val="Tahoma"/>
      <family val="2"/>
    </font>
    <font>
      <b/>
      <sz val="9"/>
      <color theme="1"/>
      <name val="Tahoma"/>
      <family val="2"/>
    </font>
    <font>
      <b/>
      <sz val="9"/>
      <color theme="0"/>
      <name val="Tahoma"/>
      <family val="2"/>
    </font>
    <font>
      <b/>
      <sz val="8"/>
      <color theme="1"/>
      <name val="Tahoma"/>
      <family val="2"/>
    </font>
    <font>
      <sz val="10"/>
      <color rgb="FF333333"/>
      <name val="Tahoma"/>
      <family val="2"/>
    </font>
    <font>
      <sz val="7"/>
      <color rgb="FF333333"/>
      <name val="Tahoma"/>
      <family val="2"/>
    </font>
    <font>
      <sz val="10.5"/>
      <color rgb="FF333333"/>
      <name val="Tahoma"/>
      <family val="2"/>
    </font>
    <font>
      <b/>
      <sz val="12"/>
      <color theme="1"/>
      <name val="Tahoma"/>
      <family val="2"/>
    </font>
  </fonts>
  <fills count="12">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4" tint="-0.499984740745262"/>
        <bgColor indexed="64"/>
      </patternFill>
    </fill>
    <fill>
      <patternFill patternType="solid">
        <fgColor rgb="FFFFC000"/>
        <bgColor indexed="64"/>
      </patternFill>
    </fill>
    <fill>
      <patternFill patternType="solid">
        <fgColor theme="3"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70">
    <xf numFmtId="0" fontId="0" fillId="0" borderId="0" xfId="0"/>
    <xf numFmtId="0" fontId="4" fillId="0" borderId="0" xfId="0" applyFont="1"/>
    <xf numFmtId="1" fontId="5" fillId="0" borderId="0" xfId="0" applyNumberFormat="1" applyFont="1"/>
    <xf numFmtId="9" fontId="5" fillId="0" borderId="0" xfId="0" applyNumberFormat="1" applyFont="1" applyAlignment="1">
      <alignment horizontal="right"/>
    </xf>
    <xf numFmtId="0" fontId="0" fillId="0" borderId="0" xfId="0" applyBorder="1"/>
    <xf numFmtId="0" fontId="5" fillId="0" borderId="0" xfId="0" applyFont="1" applyAlignment="1">
      <alignment vertical="center"/>
    </xf>
    <xf numFmtId="0" fontId="5" fillId="0" borderId="0" xfId="0" applyFont="1" applyAlignment="1">
      <alignment horizontal="right"/>
    </xf>
    <xf numFmtId="1" fontId="5" fillId="0" borderId="0" xfId="0" applyNumberFormat="1" applyFont="1" applyAlignment="1">
      <alignment horizontal="center"/>
    </xf>
    <xf numFmtId="0" fontId="11" fillId="0" borderId="1" xfId="0" applyFont="1" applyBorder="1" applyAlignment="1">
      <alignment horizontal="center" vertical="center"/>
    </xf>
    <xf numFmtId="0" fontId="1" fillId="0" borderId="1" xfId="0" applyFont="1" applyBorder="1" applyAlignment="1">
      <alignment vertical="center"/>
    </xf>
    <xf numFmtId="0" fontId="8" fillId="2" borderId="0" xfId="0" applyFont="1" applyFill="1"/>
    <xf numFmtId="0" fontId="15" fillId="4" borderId="8" xfId="0" applyFont="1" applyFill="1" applyBorder="1" applyAlignment="1">
      <alignment horizontal="right" vertical="center"/>
    </xf>
    <xf numFmtId="0" fontId="15" fillId="4" borderId="1" xfId="0" applyFont="1" applyFill="1" applyBorder="1" applyAlignment="1">
      <alignment horizontal="right" vertical="center"/>
    </xf>
    <xf numFmtId="0" fontId="17" fillId="2" borderId="8" xfId="0" applyFont="1" applyFill="1" applyBorder="1" applyAlignment="1">
      <alignment horizontal="center" vertical="center"/>
    </xf>
    <xf numFmtId="0" fontId="0" fillId="3" borderId="0" xfId="0" applyFill="1"/>
    <xf numFmtId="0" fontId="3" fillId="2" borderId="7" xfId="0" applyFont="1" applyFill="1" applyBorder="1" applyAlignment="1">
      <alignment horizontal="center" vertical="center"/>
    </xf>
    <xf numFmtId="0" fontId="17" fillId="2" borderId="7" xfId="0" applyFont="1" applyFill="1" applyBorder="1" applyAlignment="1">
      <alignment horizontal="center" vertical="center"/>
    </xf>
    <xf numFmtId="0" fontId="7" fillId="3" borderId="5" xfId="0" applyFont="1" applyFill="1" applyBorder="1" applyAlignment="1"/>
    <xf numFmtId="0" fontId="4" fillId="4" borderId="1" xfId="0" applyFont="1" applyFill="1" applyBorder="1" applyAlignment="1">
      <alignment horizontal="center" vertical="center"/>
    </xf>
    <xf numFmtId="0" fontId="18" fillId="0" borderId="0" xfId="0" applyFont="1" applyBorder="1" applyAlignment="1">
      <alignment horizontal="right"/>
    </xf>
    <xf numFmtId="0" fontId="5" fillId="4" borderId="9" xfId="0" applyFont="1" applyFill="1" applyBorder="1" applyAlignment="1">
      <alignment vertical="center"/>
    </xf>
    <xf numFmtId="0" fontId="4" fillId="0" borderId="0" xfId="0" applyFont="1" applyAlignment="1">
      <alignment horizontal="right"/>
    </xf>
    <xf numFmtId="9" fontId="5" fillId="0" borderId="0" xfId="0" applyNumberFormat="1" applyFont="1"/>
    <xf numFmtId="0" fontId="17" fillId="2" borderId="0" xfId="0" applyFont="1" applyFill="1" applyBorder="1" applyAlignment="1">
      <alignment horizontal="center"/>
    </xf>
    <xf numFmtId="0" fontId="13" fillId="0" borderId="0" xfId="0" applyFont="1" applyBorder="1" applyAlignment="1"/>
    <xf numFmtId="0" fontId="22" fillId="0" borderId="0" xfId="0" applyFont="1" applyBorder="1" applyAlignment="1"/>
    <xf numFmtId="0" fontId="19" fillId="0" borderId="0" xfId="0" applyFont="1" applyBorder="1" applyAlignment="1">
      <alignment horizontal="left" vertical="center" indent="2"/>
    </xf>
    <xf numFmtId="0" fontId="13" fillId="0" borderId="0" xfId="0" applyFont="1" applyBorder="1" applyAlignment="1">
      <alignment horizontal="right"/>
    </xf>
    <xf numFmtId="0" fontId="18" fillId="0" borderId="10" xfId="0" applyFont="1" applyBorder="1" applyAlignment="1">
      <alignment horizontal="right"/>
    </xf>
    <xf numFmtId="0" fontId="0" fillId="8" borderId="11" xfId="0" applyFill="1" applyBorder="1"/>
    <xf numFmtId="0" fontId="18" fillId="0" borderId="5" xfId="0" applyFont="1" applyBorder="1" applyAlignment="1">
      <alignment horizontal="right"/>
    </xf>
    <xf numFmtId="0" fontId="0" fillId="10" borderId="12" xfId="0" applyFill="1" applyBorder="1"/>
    <xf numFmtId="0" fontId="0" fillId="6" borderId="12" xfId="0" applyFill="1" applyBorder="1"/>
    <xf numFmtId="0" fontId="18" fillId="0" borderId="13" xfId="0" applyFont="1" applyBorder="1" applyAlignment="1">
      <alignment horizontal="right"/>
    </xf>
    <xf numFmtId="0" fontId="0" fillId="7" borderId="14" xfId="0" applyFill="1" applyBorder="1"/>
    <xf numFmtId="0" fontId="2" fillId="0" borderId="1" xfId="0" applyFont="1" applyBorder="1" applyAlignment="1">
      <alignment horizontal="center"/>
    </xf>
    <xf numFmtId="0" fontId="11" fillId="4" borderId="1" xfId="0" applyFont="1" applyFill="1" applyBorder="1" applyAlignment="1" applyProtection="1">
      <alignment horizontal="center" vertical="center"/>
      <protection locked="0"/>
    </xf>
    <xf numFmtId="0" fontId="10" fillId="0" borderId="3" xfId="0" applyFont="1" applyBorder="1" applyAlignment="1">
      <alignment vertical="center" wrapText="1"/>
    </xf>
    <xf numFmtId="0" fontId="10" fillId="0" borderId="4" xfId="0" applyFont="1" applyBorder="1" applyAlignment="1">
      <alignment vertical="center" wrapText="1"/>
    </xf>
    <xf numFmtId="0" fontId="5" fillId="0" borderId="2" xfId="0" applyFont="1" applyBorder="1" applyAlignment="1" applyProtection="1">
      <alignment vertical="center"/>
      <protection locked="0"/>
    </xf>
    <xf numFmtId="0" fontId="0" fillId="0" borderId="3" xfId="0" applyBorder="1" applyAlignment="1" applyProtection="1">
      <alignment vertical="center"/>
      <protection locked="0"/>
    </xf>
    <xf numFmtId="0" fontId="0" fillId="0" borderId="4" xfId="0" applyBorder="1" applyAlignment="1" applyProtection="1">
      <alignment vertical="center"/>
      <protection locked="0"/>
    </xf>
    <xf numFmtId="0" fontId="16" fillId="5" borderId="6" xfId="0" applyFont="1" applyFill="1" applyBorder="1" applyAlignment="1">
      <alignment horizontal="left" vertical="center"/>
    </xf>
    <xf numFmtId="0" fontId="16" fillId="0" borderId="6" xfId="0" applyFont="1" applyBorder="1" applyAlignment="1">
      <alignment vertical="center"/>
    </xf>
    <xf numFmtId="0" fontId="10" fillId="3" borderId="3" xfId="0" applyFont="1" applyFill="1" applyBorder="1" applyAlignment="1">
      <alignment vertical="center" wrapText="1"/>
    </xf>
    <xf numFmtId="0" fontId="10" fillId="3" borderId="4" xfId="0" applyFont="1" applyFill="1" applyBorder="1" applyAlignment="1">
      <alignment wrapText="1"/>
    </xf>
    <xf numFmtId="0" fontId="11" fillId="0" borderId="2" xfId="0" applyFont="1" applyBorder="1" applyAlignment="1" applyProtection="1">
      <alignment horizontal="center" vertical="center"/>
      <protection locked="0"/>
    </xf>
    <xf numFmtId="0" fontId="6" fillId="9" borderId="0" xfId="0" applyFont="1" applyFill="1" applyBorder="1" applyAlignment="1">
      <alignment horizontal="left" wrapText="1"/>
    </xf>
    <xf numFmtId="0" fontId="0" fillId="0" borderId="0" xfId="0" applyAlignment="1">
      <alignment horizontal="left" wrapText="1"/>
    </xf>
    <xf numFmtId="0" fontId="13" fillId="0" borderId="0" xfId="0" applyFont="1" applyBorder="1" applyAlignment="1"/>
    <xf numFmtId="0" fontId="3" fillId="2" borderId="5" xfId="0" applyFont="1" applyFill="1" applyBorder="1" applyAlignment="1">
      <alignment horizontal="center" vertical="center"/>
    </xf>
    <xf numFmtId="0" fontId="12" fillId="0" borderId="0" xfId="0" applyFont="1" applyAlignment="1">
      <alignment vertical="center"/>
    </xf>
    <xf numFmtId="0" fontId="6" fillId="9" borderId="0" xfId="0" applyFont="1" applyFill="1" applyBorder="1" applyAlignment="1">
      <alignment horizontal="left"/>
    </xf>
    <xf numFmtId="0" fontId="0" fillId="0" borderId="0" xfId="0" applyAlignment="1">
      <alignment horizontal="left"/>
    </xf>
    <xf numFmtId="0" fontId="17" fillId="2" borderId="0" xfId="0" applyFont="1" applyFill="1" applyAlignment="1"/>
    <xf numFmtId="0" fontId="0" fillId="0" borderId="0" xfId="0" applyAlignment="1"/>
    <xf numFmtId="0" fontId="15" fillId="0" borderId="10" xfId="0" applyFont="1"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0" fillId="0" borderId="12" xfId="0" applyBorder="1" applyAlignment="1">
      <alignment vertical="top" wrapText="1"/>
    </xf>
    <xf numFmtId="0" fontId="0" fillId="0" borderId="5"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10" fillId="0" borderId="2" xfId="0" applyFont="1" applyBorder="1" applyAlignment="1">
      <alignment vertical="center"/>
    </xf>
    <xf numFmtId="0" fontId="10" fillId="0" borderId="4" xfId="0" applyFont="1" applyBorder="1" applyAlignment="1">
      <alignment vertical="center"/>
    </xf>
    <xf numFmtId="0" fontId="2" fillId="11" borderId="2" xfId="0" applyFont="1" applyFill="1" applyBorder="1" applyAlignment="1">
      <alignment horizontal="right"/>
    </xf>
    <xf numFmtId="0" fontId="2" fillId="11" borderId="4" xfId="0" applyFont="1" applyFill="1" applyBorder="1" applyAlignment="1">
      <alignment horizontal="right"/>
    </xf>
    <xf numFmtId="0" fontId="10" fillId="0" borderId="2" xfId="0" applyFont="1" applyBorder="1" applyAlignment="1">
      <alignment vertical="center" wrapText="1"/>
    </xf>
    <xf numFmtId="0" fontId="0" fillId="0" borderId="4" xfId="0" applyBorder="1" applyAlignment="1">
      <alignment vertical="center" wrapText="1"/>
    </xf>
  </cellXfs>
  <cellStyles count="1">
    <cellStyle name="Normal" xfId="0" builtinId="0"/>
  </cellStyles>
  <dxfs count="40">
    <dxf>
      <fill>
        <patternFill>
          <bgColor rgb="FFFFFF00"/>
        </patternFill>
      </fill>
    </dxf>
    <dxf>
      <fill>
        <patternFill>
          <bgColor rgb="FF00B050"/>
        </patternFill>
      </fill>
    </dxf>
    <dxf>
      <fill>
        <patternFill>
          <bgColor rgb="FFFF0000"/>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
      <fill>
        <patternFill>
          <bgColor theme="5"/>
        </patternFill>
      </fill>
    </dxf>
    <dxf>
      <fill>
        <patternFill>
          <bgColor rgb="FFFF0000"/>
        </patternFill>
      </fill>
    </dxf>
    <dxf>
      <fill>
        <patternFill>
          <bgColor rgb="FF00B050"/>
        </patternFill>
      </fill>
    </dxf>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topLeftCell="A8" zoomScale="102" workbookViewId="0">
      <pane ySplit="13" topLeftCell="A21" activePane="bottomLeft" state="frozen"/>
      <selection activeCell="A8" sqref="A8"/>
      <selection pane="bottomLeft" activeCell="D23" sqref="D23"/>
    </sheetView>
  </sheetViews>
  <sheetFormatPr defaultRowHeight="14.5" x14ac:dyDescent="0.35"/>
  <cols>
    <col min="1" max="1" width="7.6328125" customWidth="1"/>
    <col min="2" max="2" width="16.6328125" customWidth="1"/>
    <col min="3" max="3" width="59.08984375" customWidth="1"/>
    <col min="4" max="4" width="17.90625" customWidth="1"/>
    <col min="5" max="5" width="3.81640625" hidden="1" customWidth="1"/>
    <col min="6" max="6" width="3.6328125" customWidth="1"/>
    <col min="7" max="7" width="11.26953125" customWidth="1"/>
    <col min="8" max="8" width="13" customWidth="1"/>
    <col min="9" max="9" width="6.08984375" customWidth="1"/>
    <col min="10" max="10" width="3.90625" customWidth="1"/>
    <col min="11" max="11" width="14.7265625" customWidth="1"/>
    <col min="12" max="12" width="11.36328125" customWidth="1"/>
    <col min="13" max="13" width="9.26953125" customWidth="1"/>
    <col min="14" max="14" width="6.26953125" customWidth="1"/>
  </cols>
  <sheetData>
    <row r="1" spans="1:12" hidden="1" x14ac:dyDescent="0.35">
      <c r="I1" s="1" t="s">
        <v>5</v>
      </c>
      <c r="J1" s="2"/>
      <c r="K1" s="21" t="s">
        <v>63</v>
      </c>
    </row>
    <row r="2" spans="1:12" hidden="1" x14ac:dyDescent="0.35">
      <c r="I2" s="3" t="s">
        <v>6</v>
      </c>
      <c r="J2" s="7">
        <v>0</v>
      </c>
      <c r="K2" s="6" t="s">
        <v>64</v>
      </c>
      <c r="L2" s="22" t="s">
        <v>68</v>
      </c>
    </row>
    <row r="3" spans="1:12" hidden="1" x14ac:dyDescent="0.35">
      <c r="I3" s="3" t="s">
        <v>7</v>
      </c>
      <c r="J3" s="7">
        <v>1</v>
      </c>
      <c r="K3" s="6" t="s">
        <v>65</v>
      </c>
      <c r="L3" s="22" t="s">
        <v>69</v>
      </c>
    </row>
    <row r="4" spans="1:12" hidden="1" x14ac:dyDescent="0.35">
      <c r="I4" s="3" t="s">
        <v>8</v>
      </c>
      <c r="J4" s="7">
        <v>3</v>
      </c>
      <c r="K4" s="6" t="s">
        <v>66</v>
      </c>
      <c r="L4" s="22" t="s">
        <v>70</v>
      </c>
    </row>
    <row r="5" spans="1:12" hidden="1" x14ac:dyDescent="0.35">
      <c r="I5" s="3" t="s">
        <v>9</v>
      </c>
      <c r="J5" s="7">
        <v>4</v>
      </c>
      <c r="K5" s="6" t="s">
        <v>67</v>
      </c>
      <c r="L5" s="22" t="s">
        <v>71</v>
      </c>
    </row>
    <row r="6" spans="1:12" hidden="1" x14ac:dyDescent="0.35">
      <c r="I6" s="6" t="s">
        <v>10</v>
      </c>
      <c r="J6" s="7">
        <v>5</v>
      </c>
    </row>
    <row r="9" spans="1:12" ht="17.5" x14ac:dyDescent="0.35">
      <c r="A9" s="49" t="s">
        <v>101</v>
      </c>
      <c r="B9" s="49"/>
      <c r="C9" s="49"/>
    </row>
    <row r="10" spans="1:12" ht="17.5" x14ac:dyDescent="0.35">
      <c r="A10" s="24" t="s">
        <v>102</v>
      </c>
      <c r="B10" s="24"/>
      <c r="C10" s="24"/>
      <c r="F10" s="14"/>
    </row>
    <row r="11" spans="1:12" ht="17.5" x14ac:dyDescent="0.35">
      <c r="A11" s="24"/>
      <c r="B11" s="24"/>
      <c r="C11" s="24"/>
    </row>
    <row r="12" spans="1:12" ht="17.5" x14ac:dyDescent="0.35">
      <c r="A12" s="25" t="s">
        <v>86</v>
      </c>
      <c r="B12" s="24"/>
      <c r="C12" s="24"/>
      <c r="H12" s="23" t="s">
        <v>20</v>
      </c>
      <c r="I12" s="10"/>
      <c r="K12" s="54" t="s">
        <v>93</v>
      </c>
      <c r="L12" s="55"/>
    </row>
    <row r="13" spans="1:12" ht="17.5" x14ac:dyDescent="0.35">
      <c r="A13" s="26" t="s">
        <v>87</v>
      </c>
      <c r="B13" s="24"/>
      <c r="C13" s="24"/>
      <c r="H13" s="28" t="s">
        <v>19</v>
      </c>
      <c r="I13" s="29"/>
      <c r="K13" s="56" t="s">
        <v>94</v>
      </c>
      <c r="L13" s="57"/>
    </row>
    <row r="14" spans="1:12" ht="17.5" x14ac:dyDescent="0.35">
      <c r="A14" s="26" t="s">
        <v>91</v>
      </c>
      <c r="B14" s="24"/>
      <c r="C14" s="27"/>
      <c r="H14" s="30" t="s">
        <v>0</v>
      </c>
      <c r="I14" s="31"/>
      <c r="K14" s="58"/>
      <c r="L14" s="59"/>
    </row>
    <row r="15" spans="1:12" ht="17.5" x14ac:dyDescent="0.35">
      <c r="A15" s="26" t="s">
        <v>88</v>
      </c>
      <c r="B15" s="24"/>
      <c r="C15" s="24"/>
      <c r="H15" s="30" t="s">
        <v>2</v>
      </c>
      <c r="I15" s="32"/>
      <c r="K15" s="60"/>
      <c r="L15" s="61"/>
    </row>
    <row r="16" spans="1:12" x14ac:dyDescent="0.35">
      <c r="A16" s="26" t="s">
        <v>92</v>
      </c>
      <c r="B16" s="4"/>
      <c r="C16" s="4"/>
      <c r="H16" s="33" t="s">
        <v>1</v>
      </c>
      <c r="I16" s="34"/>
      <c r="K16" s="62"/>
      <c r="L16" s="63"/>
    </row>
    <row r="17" spans="1:14" x14ac:dyDescent="0.35">
      <c r="A17" s="26" t="s">
        <v>89</v>
      </c>
      <c r="B17" s="4"/>
      <c r="C17" s="4"/>
      <c r="D17" s="19"/>
      <c r="F17" s="14"/>
    </row>
    <row r="18" spans="1:14" x14ac:dyDescent="0.35">
      <c r="A18" s="26" t="s">
        <v>90</v>
      </c>
      <c r="B18" s="4"/>
      <c r="C18" s="4"/>
      <c r="D18" s="19"/>
      <c r="F18" s="14"/>
    </row>
    <row r="19" spans="1:14" ht="16" customHeight="1" x14ac:dyDescent="0.35">
      <c r="K19" s="66" t="s">
        <v>103</v>
      </c>
      <c r="L19" s="67"/>
      <c r="M19" s="35">
        <f>SUM(N28,N45,N51,N65,N74,N82,N87,N96,N102)</f>
        <v>131</v>
      </c>
    </row>
    <row r="20" spans="1:14" ht="23" customHeight="1" x14ac:dyDescent="0.35">
      <c r="B20" s="15" t="s">
        <v>12</v>
      </c>
      <c r="C20" s="15" t="s">
        <v>3</v>
      </c>
      <c r="D20" s="15" t="s">
        <v>11</v>
      </c>
      <c r="E20" s="15"/>
      <c r="F20" s="50" t="s">
        <v>14</v>
      </c>
      <c r="G20" s="51"/>
      <c r="H20" s="51"/>
      <c r="I20" s="51"/>
      <c r="J20" s="51"/>
      <c r="K20" s="51"/>
      <c r="L20" s="51"/>
      <c r="M20" s="51"/>
      <c r="N20" s="51"/>
    </row>
    <row r="21" spans="1:14" x14ac:dyDescent="0.35">
      <c r="A21" s="17" t="s">
        <v>24</v>
      </c>
      <c r="B21" s="52" t="s">
        <v>26</v>
      </c>
      <c r="C21" s="53"/>
      <c r="D21" s="53"/>
      <c r="E21" s="53"/>
      <c r="F21" s="53"/>
      <c r="G21" s="53"/>
      <c r="H21" s="53"/>
      <c r="I21" s="53"/>
      <c r="J21" s="53"/>
      <c r="K21" s="53"/>
      <c r="L21" s="53"/>
      <c r="M21" s="53"/>
      <c r="N21" s="53"/>
    </row>
    <row r="22" spans="1:14" s="5" customFormat="1" ht="13" x14ac:dyDescent="0.35">
      <c r="A22" s="16" t="s">
        <v>4</v>
      </c>
      <c r="B22" s="42" t="s">
        <v>25</v>
      </c>
      <c r="C22" s="43"/>
      <c r="D22" s="43"/>
      <c r="E22" s="43"/>
      <c r="F22" s="43"/>
      <c r="G22" s="43"/>
      <c r="H22" s="43"/>
      <c r="I22" s="43"/>
      <c r="J22" s="43"/>
      <c r="K22" s="43"/>
      <c r="L22" s="43"/>
      <c r="M22" s="43"/>
      <c r="N22" s="43"/>
    </row>
    <row r="23" spans="1:14" s="5" customFormat="1" ht="38" customHeight="1" x14ac:dyDescent="0.3">
      <c r="A23" s="18">
        <v>1</v>
      </c>
      <c r="B23" s="44" t="s">
        <v>13</v>
      </c>
      <c r="C23" s="45"/>
      <c r="D23" s="36" t="s">
        <v>9</v>
      </c>
      <c r="E23" s="8">
        <f>INDEX(J2:J6,MATCH(D23,I2:I6,0))</f>
        <v>4</v>
      </c>
      <c r="F23" s="46"/>
      <c r="G23" s="40"/>
      <c r="H23" s="40"/>
      <c r="I23" s="40"/>
      <c r="J23" s="40"/>
      <c r="K23" s="40"/>
      <c r="L23" s="40"/>
      <c r="M23" s="40"/>
      <c r="N23" s="41"/>
    </row>
    <row r="24" spans="1:14" s="5" customFormat="1" x14ac:dyDescent="0.35">
      <c r="A24" s="18">
        <v>2</v>
      </c>
      <c r="B24" s="37" t="s">
        <v>15</v>
      </c>
      <c r="C24" s="38"/>
      <c r="D24" s="36" t="s">
        <v>7</v>
      </c>
      <c r="E24" s="8">
        <f>INDEX(J2:J6,MATCH(D24,I2:I6,0))</f>
        <v>1</v>
      </c>
      <c r="F24" s="39"/>
      <c r="G24" s="40"/>
      <c r="H24" s="40"/>
      <c r="I24" s="40"/>
      <c r="J24" s="40"/>
      <c r="K24" s="40"/>
      <c r="L24" s="40"/>
      <c r="M24" s="40"/>
      <c r="N24" s="41"/>
    </row>
    <row r="25" spans="1:14" s="5" customFormat="1" ht="25.5" customHeight="1" x14ac:dyDescent="0.35">
      <c r="A25" s="18">
        <v>3</v>
      </c>
      <c r="B25" s="37" t="s">
        <v>16</v>
      </c>
      <c r="C25" s="38"/>
      <c r="D25" s="36" t="s">
        <v>9</v>
      </c>
      <c r="E25" s="8">
        <f>INDEX(J2:J6,MATCH(D25,I2:I6,0))</f>
        <v>4</v>
      </c>
      <c r="F25" s="39"/>
      <c r="G25" s="40"/>
      <c r="H25" s="40"/>
      <c r="I25" s="40"/>
      <c r="J25" s="40"/>
      <c r="K25" s="40"/>
      <c r="L25" s="40"/>
      <c r="M25" s="40"/>
      <c r="N25" s="41"/>
    </row>
    <row r="26" spans="1:14" s="5" customFormat="1" ht="20" customHeight="1" x14ac:dyDescent="0.35">
      <c r="A26" s="18">
        <v>4</v>
      </c>
      <c r="B26" s="37" t="s">
        <v>17</v>
      </c>
      <c r="C26" s="38"/>
      <c r="D26" s="36" t="s">
        <v>10</v>
      </c>
      <c r="E26" s="8">
        <f>INDEX(J2:J6,MATCH(D26,I2:I6,0))</f>
        <v>5</v>
      </c>
      <c r="F26" s="39"/>
      <c r="G26" s="40"/>
      <c r="H26" s="40"/>
      <c r="I26" s="40"/>
      <c r="J26" s="40"/>
      <c r="K26" s="40"/>
      <c r="L26" s="40"/>
      <c r="M26" s="40"/>
      <c r="N26" s="41"/>
    </row>
    <row r="27" spans="1:14" s="5" customFormat="1" ht="19" customHeight="1" x14ac:dyDescent="0.35">
      <c r="A27" s="18">
        <v>5</v>
      </c>
      <c r="B27" s="37" t="s">
        <v>18</v>
      </c>
      <c r="C27" s="38"/>
      <c r="D27" s="36" t="s">
        <v>10</v>
      </c>
      <c r="E27" s="8">
        <f>INDEX(J2:J6,MATCH(D27,I2:I6,0))</f>
        <v>5</v>
      </c>
      <c r="F27" s="39"/>
      <c r="G27" s="40"/>
      <c r="H27" s="40"/>
      <c r="I27" s="40"/>
      <c r="J27" s="40"/>
      <c r="K27" s="40"/>
      <c r="L27" s="40"/>
      <c r="M27" s="40"/>
      <c r="N27" s="41"/>
    </row>
    <row r="28" spans="1:14" s="5" customFormat="1" ht="13" x14ac:dyDescent="0.35">
      <c r="A28" s="20"/>
      <c r="M28" s="11" t="s">
        <v>22</v>
      </c>
      <c r="N28" s="13">
        <f>SUM(E23:E27)</f>
        <v>19</v>
      </c>
    </row>
    <row r="29" spans="1:14" s="5" customFormat="1" x14ac:dyDescent="0.35">
      <c r="A29" s="20"/>
      <c r="M29" s="12" t="s">
        <v>23</v>
      </c>
      <c r="N29" s="9"/>
    </row>
    <row r="30" spans="1:14" s="5" customFormat="1" ht="13" x14ac:dyDescent="0.35">
      <c r="A30" s="20"/>
    </row>
    <row r="31" spans="1:14" s="5" customFormat="1" x14ac:dyDescent="0.35">
      <c r="A31" s="20"/>
      <c r="B31" s="52" t="s">
        <v>27</v>
      </c>
      <c r="C31" s="53"/>
      <c r="D31" s="53"/>
      <c r="E31" s="53"/>
      <c r="F31" s="53"/>
      <c r="G31" s="53"/>
      <c r="H31" s="53"/>
      <c r="I31" s="53"/>
      <c r="J31" s="53"/>
      <c r="K31" s="53"/>
      <c r="L31" s="53"/>
      <c r="M31" s="53"/>
      <c r="N31" s="53"/>
    </row>
    <row r="32" spans="1:14" s="5" customFormat="1" ht="13" x14ac:dyDescent="0.35">
      <c r="A32" s="20"/>
      <c r="B32" s="42" t="s">
        <v>21</v>
      </c>
      <c r="C32" s="43"/>
      <c r="D32" s="43"/>
      <c r="E32" s="43"/>
      <c r="F32" s="43"/>
      <c r="G32" s="43"/>
      <c r="H32" s="43"/>
      <c r="I32" s="43"/>
      <c r="J32" s="43"/>
      <c r="K32" s="43"/>
      <c r="L32" s="43"/>
      <c r="M32" s="43"/>
      <c r="N32" s="43"/>
    </row>
    <row r="33" spans="1:14" s="5" customFormat="1" ht="37" customHeight="1" x14ac:dyDescent="0.3">
      <c r="A33" s="18">
        <v>6</v>
      </c>
      <c r="B33" s="44" t="s">
        <v>28</v>
      </c>
      <c r="C33" s="45"/>
      <c r="D33" s="36" t="s">
        <v>10</v>
      </c>
      <c r="E33" s="8">
        <f>INDEX(J2:J6,MATCH(D33,I2:I6,0))</f>
        <v>5</v>
      </c>
      <c r="F33" s="46"/>
      <c r="G33" s="40"/>
      <c r="H33" s="40"/>
      <c r="I33" s="40"/>
      <c r="J33" s="40"/>
      <c r="K33" s="40"/>
      <c r="L33" s="40"/>
      <c r="M33" s="40"/>
      <c r="N33" s="41"/>
    </row>
    <row r="34" spans="1:14" s="5" customFormat="1" ht="23.5" customHeight="1" x14ac:dyDescent="0.35">
      <c r="A34" s="18">
        <v>7</v>
      </c>
      <c r="B34" s="37" t="s">
        <v>29</v>
      </c>
      <c r="C34" s="38"/>
      <c r="D34" s="36" t="s">
        <v>10</v>
      </c>
      <c r="E34" s="8">
        <f>INDEX(J2:J6,MATCH(D34,I2:I6,0))</f>
        <v>5</v>
      </c>
      <c r="F34" s="39"/>
      <c r="G34" s="40"/>
      <c r="H34" s="40"/>
      <c r="I34" s="40"/>
      <c r="J34" s="40"/>
      <c r="K34" s="40"/>
      <c r="L34" s="40"/>
      <c r="M34" s="40"/>
      <c r="N34" s="41"/>
    </row>
    <row r="35" spans="1:14" s="5" customFormat="1" ht="26" customHeight="1" x14ac:dyDescent="0.35">
      <c r="A35" s="18">
        <v>8</v>
      </c>
      <c r="B35" s="37" t="s">
        <v>30</v>
      </c>
      <c r="C35" s="38"/>
      <c r="D35" s="36" t="s">
        <v>8</v>
      </c>
      <c r="E35" s="8">
        <f>INDEX(J2:J6,MATCH(D35,I2:I6,0))</f>
        <v>3</v>
      </c>
      <c r="F35" s="39"/>
      <c r="G35" s="40"/>
      <c r="H35" s="40"/>
      <c r="I35" s="40"/>
      <c r="J35" s="40"/>
      <c r="K35" s="40"/>
      <c r="L35" s="40"/>
      <c r="M35" s="40"/>
      <c r="N35" s="41"/>
    </row>
    <row r="36" spans="1:14" s="5" customFormat="1" ht="39.5" customHeight="1" x14ac:dyDescent="0.35">
      <c r="A36" s="18">
        <v>9</v>
      </c>
      <c r="B36" s="37" t="s">
        <v>31</v>
      </c>
      <c r="C36" s="38"/>
      <c r="D36" s="36" t="s">
        <v>9</v>
      </c>
      <c r="E36" s="8">
        <f>INDEX(J2:J6,MATCH(D36,I2:I6,0))</f>
        <v>4</v>
      </c>
      <c r="F36" s="39"/>
      <c r="G36" s="40"/>
      <c r="H36" s="40"/>
      <c r="I36" s="40"/>
      <c r="J36" s="40"/>
      <c r="K36" s="40"/>
      <c r="L36" s="40"/>
      <c r="M36" s="40"/>
      <c r="N36" s="41"/>
    </row>
    <row r="37" spans="1:14" ht="23" customHeight="1" x14ac:dyDescent="0.35">
      <c r="A37" s="18">
        <v>10</v>
      </c>
      <c r="B37" s="37" t="s">
        <v>32</v>
      </c>
      <c r="C37" s="38"/>
      <c r="D37" s="36" t="s">
        <v>6</v>
      </c>
      <c r="E37" s="8">
        <f>INDEX(J2:J6,MATCH(D37,I2:I6,0))</f>
        <v>0</v>
      </c>
      <c r="F37" s="39"/>
      <c r="G37" s="40"/>
      <c r="H37" s="40"/>
      <c r="I37" s="40"/>
      <c r="J37" s="40"/>
      <c r="K37" s="40"/>
      <c r="L37" s="40"/>
      <c r="M37" s="40"/>
      <c r="N37" s="41"/>
    </row>
    <row r="38" spans="1:14" s="5" customFormat="1" ht="25" customHeight="1" x14ac:dyDescent="0.3">
      <c r="A38" s="18">
        <v>11</v>
      </c>
      <c r="B38" s="44" t="s">
        <v>33</v>
      </c>
      <c r="C38" s="45"/>
      <c r="D38" s="36" t="s">
        <v>10</v>
      </c>
      <c r="E38" s="8">
        <f>INDEX(J2:J6,MATCH(D38,I2:I6,0))</f>
        <v>5</v>
      </c>
      <c r="F38" s="46"/>
      <c r="G38" s="40"/>
      <c r="H38" s="40"/>
      <c r="I38" s="40"/>
      <c r="J38" s="40"/>
      <c r="K38" s="40"/>
      <c r="L38" s="40"/>
      <c r="M38" s="40"/>
      <c r="N38" s="41"/>
    </row>
    <row r="39" spans="1:14" s="5" customFormat="1" ht="27" customHeight="1" x14ac:dyDescent="0.35">
      <c r="A39" s="18">
        <v>12</v>
      </c>
      <c r="B39" s="37" t="s">
        <v>34</v>
      </c>
      <c r="C39" s="38"/>
      <c r="D39" s="36" t="s">
        <v>10</v>
      </c>
      <c r="E39" s="8">
        <f>INDEX(J2:J6,MATCH(D39,I2:I6,0))</f>
        <v>5</v>
      </c>
      <c r="F39" s="39"/>
      <c r="G39" s="40"/>
      <c r="H39" s="40"/>
      <c r="I39" s="40"/>
      <c r="J39" s="40"/>
      <c r="K39" s="40"/>
      <c r="L39" s="40"/>
      <c r="M39" s="40"/>
      <c r="N39" s="41"/>
    </row>
    <row r="40" spans="1:14" s="5" customFormat="1" ht="26" customHeight="1" x14ac:dyDescent="0.35">
      <c r="A40" s="18">
        <v>13</v>
      </c>
      <c r="B40" s="37" t="s">
        <v>35</v>
      </c>
      <c r="C40" s="38"/>
      <c r="D40" s="36" t="s">
        <v>10</v>
      </c>
      <c r="E40" s="8">
        <f>INDEX(J2:J6,MATCH(D40,I2:I6,0))</f>
        <v>5</v>
      </c>
      <c r="F40" s="39"/>
      <c r="G40" s="40"/>
      <c r="H40" s="40"/>
      <c r="I40" s="40"/>
      <c r="J40" s="40"/>
      <c r="K40" s="40"/>
      <c r="L40" s="40"/>
      <c r="M40" s="40"/>
      <c r="N40" s="41"/>
    </row>
    <row r="41" spans="1:14" s="5" customFormat="1" ht="26" customHeight="1" x14ac:dyDescent="0.35">
      <c r="A41" s="18">
        <v>14</v>
      </c>
      <c r="B41" s="37" t="s">
        <v>36</v>
      </c>
      <c r="C41" s="38"/>
      <c r="D41" s="36" t="s">
        <v>6</v>
      </c>
      <c r="E41" s="8">
        <f>INDEX(J2:J6,MATCH(D41,I2:I6,0))</f>
        <v>0</v>
      </c>
      <c r="F41" s="39"/>
      <c r="G41" s="40"/>
      <c r="H41" s="40"/>
      <c r="I41" s="40"/>
      <c r="J41" s="40"/>
      <c r="K41" s="40"/>
      <c r="L41" s="40"/>
      <c r="M41" s="40"/>
      <c r="N41" s="41"/>
    </row>
    <row r="42" spans="1:14" ht="55.5" customHeight="1" x14ac:dyDescent="0.35">
      <c r="A42" s="18">
        <v>15</v>
      </c>
      <c r="B42" s="37" t="s">
        <v>37</v>
      </c>
      <c r="C42" s="38"/>
      <c r="D42" s="36" t="s">
        <v>9</v>
      </c>
      <c r="E42" s="8">
        <f>INDEX(J2:J6,MATCH(D42,I2:I6,0))</f>
        <v>4</v>
      </c>
      <c r="F42" s="39"/>
      <c r="G42" s="40"/>
      <c r="H42" s="40"/>
      <c r="I42" s="40"/>
      <c r="J42" s="40"/>
      <c r="K42" s="40"/>
      <c r="L42" s="40"/>
      <c r="M42" s="40"/>
      <c r="N42" s="41"/>
    </row>
    <row r="43" spans="1:14" s="5" customFormat="1" ht="36" customHeight="1" x14ac:dyDescent="0.35">
      <c r="A43" s="18">
        <v>16</v>
      </c>
      <c r="B43" s="37" t="s">
        <v>38</v>
      </c>
      <c r="C43" s="38"/>
      <c r="D43" s="36" t="s">
        <v>6</v>
      </c>
      <c r="E43" s="8">
        <f>INDEX(J2:J6,MATCH(D43,I2:I6,0))</f>
        <v>0</v>
      </c>
      <c r="F43" s="39"/>
      <c r="G43" s="40"/>
      <c r="H43" s="40"/>
      <c r="I43" s="40"/>
      <c r="J43" s="40"/>
      <c r="K43" s="40"/>
      <c r="L43" s="40"/>
      <c r="M43" s="40"/>
      <c r="N43" s="41"/>
    </row>
    <row r="44" spans="1:14" ht="27" customHeight="1" x14ac:dyDescent="0.35">
      <c r="A44" s="18">
        <v>17</v>
      </c>
      <c r="B44" s="37" t="s">
        <v>39</v>
      </c>
      <c r="C44" s="38"/>
      <c r="D44" s="36" t="s">
        <v>6</v>
      </c>
      <c r="E44" s="8">
        <f>INDEX(J2:J6,MATCH(D44,I2:I6,0))</f>
        <v>0</v>
      </c>
      <c r="F44" s="39"/>
      <c r="G44" s="40"/>
      <c r="H44" s="40"/>
      <c r="I44" s="40"/>
      <c r="J44" s="40"/>
      <c r="K44" s="40"/>
      <c r="L44" s="40"/>
      <c r="M44" s="40"/>
      <c r="N44" s="41"/>
    </row>
    <row r="45" spans="1:14" s="5" customFormat="1" ht="13" x14ac:dyDescent="0.35">
      <c r="A45" s="20"/>
      <c r="M45" s="11" t="s">
        <v>22</v>
      </c>
      <c r="N45" s="13">
        <f>SUM( E33:E44)</f>
        <v>36</v>
      </c>
    </row>
    <row r="46" spans="1:14" s="5" customFormat="1" x14ac:dyDescent="0.35">
      <c r="A46" s="20"/>
      <c r="M46" s="12" t="s">
        <v>23</v>
      </c>
      <c r="N46" s="9"/>
    </row>
    <row r="47" spans="1:14" s="5" customFormat="1" ht="13" x14ac:dyDescent="0.35">
      <c r="A47" s="20"/>
      <c r="B47" s="42" t="s">
        <v>40</v>
      </c>
      <c r="C47" s="43"/>
      <c r="D47" s="43"/>
      <c r="E47" s="43"/>
      <c r="F47" s="43"/>
      <c r="G47" s="43"/>
      <c r="H47" s="43"/>
      <c r="I47" s="43"/>
      <c r="J47" s="43"/>
      <c r="K47" s="43"/>
      <c r="L47" s="43"/>
      <c r="M47" s="43"/>
      <c r="N47" s="43"/>
    </row>
    <row r="48" spans="1:14" s="5" customFormat="1" ht="36" customHeight="1" x14ac:dyDescent="0.35">
      <c r="A48" s="18">
        <v>18</v>
      </c>
      <c r="B48" s="37" t="s">
        <v>41</v>
      </c>
      <c r="C48" s="38"/>
      <c r="D48" s="36" t="s">
        <v>6</v>
      </c>
      <c r="E48" s="8">
        <f>INDEX(J2:J6,MATCH(D48,I2:I6,0))</f>
        <v>0</v>
      </c>
      <c r="F48" s="39"/>
      <c r="G48" s="40"/>
      <c r="H48" s="40"/>
      <c r="I48" s="40"/>
      <c r="J48" s="40"/>
      <c r="K48" s="40"/>
      <c r="L48" s="40"/>
      <c r="M48" s="40"/>
      <c r="N48" s="41"/>
    </row>
    <row r="49" spans="1:14" ht="27" customHeight="1" x14ac:dyDescent="0.35">
      <c r="A49" s="18">
        <v>19</v>
      </c>
      <c r="B49" s="37" t="s">
        <v>42</v>
      </c>
      <c r="C49" s="38"/>
      <c r="D49" s="36" t="s">
        <v>8</v>
      </c>
      <c r="E49" s="8">
        <f>INDEX(J2:J6,MATCH(D49,I2:I6,0))</f>
        <v>3</v>
      </c>
      <c r="F49" s="39"/>
      <c r="G49" s="40"/>
      <c r="H49" s="40"/>
      <c r="I49" s="40"/>
      <c r="J49" s="40"/>
      <c r="K49" s="40"/>
      <c r="L49" s="40"/>
      <c r="M49" s="40"/>
      <c r="N49" s="41"/>
    </row>
    <row r="50" spans="1:14" ht="27" customHeight="1" x14ac:dyDescent="0.35">
      <c r="A50" s="18">
        <v>20</v>
      </c>
      <c r="B50" s="37" t="s">
        <v>43</v>
      </c>
      <c r="C50" s="38"/>
      <c r="D50" s="36" t="s">
        <v>9</v>
      </c>
      <c r="E50" s="8">
        <f>INDEX(J2:J6,MATCH(D50,I2:I6,0))</f>
        <v>4</v>
      </c>
      <c r="F50" s="39"/>
      <c r="G50" s="40"/>
      <c r="H50" s="40"/>
      <c r="I50" s="40"/>
      <c r="J50" s="40"/>
      <c r="K50" s="40"/>
      <c r="L50" s="40"/>
      <c r="M50" s="40"/>
      <c r="N50" s="41"/>
    </row>
    <row r="51" spans="1:14" s="5" customFormat="1" ht="13" x14ac:dyDescent="0.35">
      <c r="A51" s="20"/>
      <c r="M51" s="11" t="s">
        <v>22</v>
      </c>
      <c r="N51" s="13">
        <f>SUM( E48:E50)</f>
        <v>7</v>
      </c>
    </row>
    <row r="52" spans="1:14" s="5" customFormat="1" x14ac:dyDescent="0.35">
      <c r="A52" s="20"/>
      <c r="M52" s="12" t="s">
        <v>23</v>
      </c>
      <c r="N52" s="9"/>
    </row>
    <row r="53" spans="1:14" ht="28.5" customHeight="1" x14ac:dyDescent="0.35">
      <c r="A53" s="20"/>
      <c r="B53" s="47" t="s">
        <v>44</v>
      </c>
      <c r="C53" s="48"/>
      <c r="D53" s="48"/>
      <c r="E53" s="48"/>
      <c r="F53" s="48"/>
      <c r="G53" s="48"/>
      <c r="H53" s="48"/>
      <c r="I53" s="48"/>
      <c r="J53" s="48"/>
      <c r="K53" s="48"/>
      <c r="L53" s="48"/>
      <c r="M53" s="48"/>
      <c r="N53" s="48"/>
    </row>
    <row r="54" spans="1:14" x14ac:dyDescent="0.35">
      <c r="A54" s="20"/>
      <c r="B54" s="42" t="s">
        <v>45</v>
      </c>
      <c r="C54" s="43"/>
      <c r="D54" s="43"/>
      <c r="E54" s="43"/>
      <c r="F54" s="43"/>
      <c r="G54" s="43"/>
      <c r="H54" s="43"/>
      <c r="I54" s="43"/>
      <c r="J54" s="43"/>
      <c r="K54" s="43"/>
      <c r="L54" s="43"/>
      <c r="M54" s="43"/>
      <c r="N54" s="43"/>
    </row>
    <row r="55" spans="1:14" ht="23.5" customHeight="1" x14ac:dyDescent="0.35">
      <c r="A55" s="18">
        <v>21</v>
      </c>
      <c r="B55" s="37" t="s">
        <v>46</v>
      </c>
      <c r="C55" s="38"/>
      <c r="D55" s="36" t="s">
        <v>8</v>
      </c>
      <c r="E55" s="8">
        <f>INDEX(J2:J6,MATCH(D55,I2:I6,0))</f>
        <v>3</v>
      </c>
      <c r="F55" s="39"/>
      <c r="G55" s="40"/>
      <c r="H55" s="40"/>
      <c r="I55" s="40"/>
      <c r="J55" s="40"/>
      <c r="K55" s="40"/>
      <c r="L55" s="40"/>
      <c r="M55" s="40"/>
      <c r="N55" s="41"/>
    </row>
    <row r="56" spans="1:14" ht="25" customHeight="1" x14ac:dyDescent="0.35">
      <c r="A56" s="18">
        <v>22</v>
      </c>
      <c r="B56" s="37" t="s">
        <v>47</v>
      </c>
      <c r="C56" s="38"/>
      <c r="D56" s="36" t="s">
        <v>8</v>
      </c>
      <c r="E56" s="8">
        <f>INDEX(J2:J6,MATCH(D56,I2:I6,0))</f>
        <v>3</v>
      </c>
      <c r="F56" s="39"/>
      <c r="G56" s="40"/>
      <c r="H56" s="40"/>
      <c r="I56" s="40"/>
      <c r="J56" s="40"/>
      <c r="K56" s="40"/>
      <c r="L56" s="40"/>
      <c r="M56" s="40"/>
      <c r="N56" s="41"/>
    </row>
    <row r="57" spans="1:14" ht="20" customHeight="1" x14ac:dyDescent="0.35">
      <c r="A57" s="18">
        <v>23</v>
      </c>
      <c r="B57" s="37" t="s">
        <v>48</v>
      </c>
      <c r="C57" s="38"/>
      <c r="D57" s="36" t="s">
        <v>8</v>
      </c>
      <c r="E57" s="8">
        <f>INDEX(J2:J6,MATCH(D57,I2:I6,0))</f>
        <v>3</v>
      </c>
      <c r="F57" s="39"/>
      <c r="G57" s="40"/>
      <c r="H57" s="40"/>
      <c r="I57" s="40"/>
      <c r="J57" s="40"/>
      <c r="K57" s="40"/>
      <c r="L57" s="40"/>
      <c r="M57" s="40"/>
      <c r="N57" s="41"/>
    </row>
    <row r="58" spans="1:14" x14ac:dyDescent="0.35">
      <c r="A58" s="18">
        <v>24</v>
      </c>
      <c r="B58" s="37" t="s">
        <v>49</v>
      </c>
      <c r="C58" s="38"/>
      <c r="D58" s="36" t="s">
        <v>9</v>
      </c>
      <c r="E58" s="8">
        <f>INDEX(J2:J6,MATCH(D58,I2:I6,0))</f>
        <v>4</v>
      </c>
      <c r="F58" s="39"/>
      <c r="G58" s="40"/>
      <c r="H58" s="40"/>
      <c r="I58" s="40"/>
      <c r="J58" s="40"/>
      <c r="K58" s="40"/>
      <c r="L58" s="40"/>
      <c r="M58" s="40"/>
      <c r="N58" s="41"/>
    </row>
    <row r="59" spans="1:14" ht="24.5" customHeight="1" x14ac:dyDescent="0.35">
      <c r="A59" s="18">
        <v>25</v>
      </c>
      <c r="B59" s="37" t="s">
        <v>50</v>
      </c>
      <c r="C59" s="38"/>
      <c r="D59" s="36" t="s">
        <v>8</v>
      </c>
      <c r="E59" s="8">
        <f>INDEX(J2:J6,MATCH(D59,I2:I6,0))</f>
        <v>3</v>
      </c>
      <c r="F59" s="39"/>
      <c r="G59" s="40"/>
      <c r="H59" s="40"/>
      <c r="I59" s="40"/>
      <c r="J59" s="40"/>
      <c r="K59" s="40"/>
      <c r="L59" s="40"/>
      <c r="M59" s="40"/>
      <c r="N59" s="41"/>
    </row>
    <row r="60" spans="1:14" ht="22.5" customHeight="1" x14ac:dyDescent="0.35">
      <c r="A60" s="18">
        <v>26</v>
      </c>
      <c r="B60" s="37" t="s">
        <v>51</v>
      </c>
      <c r="C60" s="38"/>
      <c r="D60" s="36" t="s">
        <v>8</v>
      </c>
      <c r="E60" s="8">
        <f>INDEX(J2:J6,MATCH(D60,I2:I6,0))</f>
        <v>3</v>
      </c>
      <c r="F60" s="39"/>
      <c r="G60" s="40"/>
      <c r="H60" s="40"/>
      <c r="I60" s="40"/>
      <c r="J60" s="40"/>
      <c r="K60" s="40"/>
      <c r="L60" s="40"/>
      <c r="M60" s="40"/>
      <c r="N60" s="41"/>
    </row>
    <row r="61" spans="1:14" ht="25.5" customHeight="1" x14ac:dyDescent="0.35">
      <c r="A61" s="18">
        <v>27</v>
      </c>
      <c r="B61" s="37" t="s">
        <v>52</v>
      </c>
      <c r="C61" s="38"/>
      <c r="D61" s="36" t="s">
        <v>8</v>
      </c>
      <c r="E61" s="8">
        <f>INDEX(J2:J6,MATCH(D61,I2:I6,0))</f>
        <v>3</v>
      </c>
      <c r="F61" s="39"/>
      <c r="G61" s="40"/>
      <c r="H61" s="40"/>
      <c r="I61" s="40"/>
      <c r="J61" s="40"/>
      <c r="K61" s="40"/>
      <c r="L61" s="40"/>
      <c r="M61" s="40"/>
      <c r="N61" s="41"/>
    </row>
    <row r="62" spans="1:14" ht="26" customHeight="1" x14ac:dyDescent="0.35">
      <c r="A62" s="18">
        <v>28</v>
      </c>
      <c r="B62" s="37" t="s">
        <v>53</v>
      </c>
      <c r="C62" s="38"/>
      <c r="D62" s="36" t="s">
        <v>8</v>
      </c>
      <c r="E62" s="8">
        <f>INDEX(J2:J6,MATCH(D62,I2:I6,0))</f>
        <v>3</v>
      </c>
      <c r="F62" s="39"/>
      <c r="G62" s="40"/>
      <c r="H62" s="40"/>
      <c r="I62" s="40"/>
      <c r="J62" s="40"/>
      <c r="K62" s="40"/>
      <c r="L62" s="40"/>
      <c r="M62" s="40"/>
      <c r="N62" s="41"/>
    </row>
    <row r="63" spans="1:14" ht="22" customHeight="1" x14ac:dyDescent="0.35">
      <c r="A63" s="18">
        <v>29</v>
      </c>
      <c r="B63" s="37" t="s">
        <v>54</v>
      </c>
      <c r="C63" s="38"/>
      <c r="D63" s="36" t="s">
        <v>8</v>
      </c>
      <c r="E63" s="8">
        <f>INDEX(J2:J6,MATCH(D63,I2:I6,0))</f>
        <v>3</v>
      </c>
      <c r="F63" s="39"/>
      <c r="G63" s="40"/>
      <c r="H63" s="40"/>
      <c r="I63" s="40"/>
      <c r="J63" s="40"/>
      <c r="K63" s="40"/>
      <c r="L63" s="40"/>
      <c r="M63" s="40"/>
      <c r="N63" s="41"/>
    </row>
    <row r="64" spans="1:14" ht="22" customHeight="1" x14ac:dyDescent="0.35">
      <c r="A64" s="18">
        <v>30</v>
      </c>
      <c r="B64" s="37" t="s">
        <v>55</v>
      </c>
      <c r="C64" s="38"/>
      <c r="D64" s="36" t="s">
        <v>6</v>
      </c>
      <c r="E64" s="8">
        <f>INDEX(J2:J6,MATCH(D64,I2:I6,0))</f>
        <v>0</v>
      </c>
      <c r="F64" s="39"/>
      <c r="G64" s="40"/>
      <c r="H64" s="40"/>
      <c r="I64" s="40"/>
      <c r="J64" s="40"/>
      <c r="K64" s="40"/>
      <c r="L64" s="40"/>
      <c r="M64" s="40"/>
      <c r="N64" s="41"/>
    </row>
    <row r="65" spans="1:14" s="5" customFormat="1" ht="13" x14ac:dyDescent="0.35">
      <c r="A65" s="20"/>
      <c r="M65" s="11" t="s">
        <v>22</v>
      </c>
      <c r="N65" s="13">
        <f>SUM( E55:E64)</f>
        <v>28</v>
      </c>
    </row>
    <row r="66" spans="1:14" s="5" customFormat="1" x14ac:dyDescent="0.35">
      <c r="A66" s="20"/>
      <c r="M66" s="12" t="s">
        <v>23</v>
      </c>
      <c r="N66" s="9"/>
    </row>
    <row r="67" spans="1:14" x14ac:dyDescent="0.35">
      <c r="A67" s="20"/>
      <c r="B67" s="42" t="s">
        <v>56</v>
      </c>
      <c r="C67" s="43"/>
      <c r="D67" s="43"/>
      <c r="E67" s="43"/>
      <c r="F67" s="43"/>
      <c r="G67" s="43"/>
      <c r="H67" s="43"/>
      <c r="I67" s="43"/>
      <c r="J67" s="43"/>
      <c r="K67" s="43"/>
      <c r="L67" s="43"/>
      <c r="M67" s="43"/>
      <c r="N67" s="43"/>
    </row>
    <row r="68" spans="1:14" ht="23.5" customHeight="1" x14ac:dyDescent="0.35">
      <c r="A68" s="18">
        <v>31</v>
      </c>
      <c r="B68" s="37" t="s">
        <v>57</v>
      </c>
      <c r="C68" s="38"/>
      <c r="D68" s="36" t="s">
        <v>6</v>
      </c>
      <c r="E68" s="8">
        <f>INDEX(J2:J6,MATCH(D68,I2:I6,0))</f>
        <v>0</v>
      </c>
      <c r="F68" s="39"/>
      <c r="G68" s="40"/>
      <c r="H68" s="40"/>
      <c r="I68" s="40"/>
      <c r="J68" s="40"/>
      <c r="K68" s="40"/>
      <c r="L68" s="40"/>
      <c r="M68" s="40"/>
      <c r="N68" s="41"/>
    </row>
    <row r="69" spans="1:14" ht="25" customHeight="1" x14ac:dyDescent="0.35">
      <c r="A69" s="18">
        <v>32</v>
      </c>
      <c r="B69" s="37" t="s">
        <v>58</v>
      </c>
      <c r="C69" s="38"/>
      <c r="D69" s="36" t="s">
        <v>8</v>
      </c>
      <c r="E69" s="8">
        <f>INDEX(J2:J6,MATCH(D69,I2:I6,0))</f>
        <v>3</v>
      </c>
      <c r="F69" s="39"/>
      <c r="G69" s="40"/>
      <c r="H69" s="40"/>
      <c r="I69" s="40"/>
      <c r="J69" s="40"/>
      <c r="K69" s="40"/>
      <c r="L69" s="40"/>
      <c r="M69" s="40"/>
      <c r="N69" s="41"/>
    </row>
    <row r="70" spans="1:14" ht="22" customHeight="1" x14ac:dyDescent="0.35">
      <c r="A70" s="18">
        <v>33</v>
      </c>
      <c r="B70" s="37" t="s">
        <v>59</v>
      </c>
      <c r="C70" s="38"/>
      <c r="D70" s="36" t="s">
        <v>6</v>
      </c>
      <c r="E70" s="8">
        <f>INDEX(J2:J6,MATCH(D70,I2:I6,0))</f>
        <v>0</v>
      </c>
      <c r="F70" s="39"/>
      <c r="G70" s="40"/>
      <c r="H70" s="40"/>
      <c r="I70" s="40"/>
      <c r="J70" s="40"/>
      <c r="K70" s="40"/>
      <c r="L70" s="40"/>
      <c r="M70" s="40"/>
      <c r="N70" s="41"/>
    </row>
    <row r="71" spans="1:14" x14ac:dyDescent="0.35">
      <c r="A71" s="18">
        <v>34</v>
      </c>
      <c r="B71" s="37" t="s">
        <v>60</v>
      </c>
      <c r="C71" s="38"/>
      <c r="D71" s="36" t="s">
        <v>9</v>
      </c>
      <c r="E71" s="8">
        <f>INDEX(J2:J6,MATCH(D71,I2:I6,0))</f>
        <v>4</v>
      </c>
      <c r="F71" s="39"/>
      <c r="G71" s="40"/>
      <c r="H71" s="40"/>
      <c r="I71" s="40"/>
      <c r="J71" s="40"/>
      <c r="K71" s="40"/>
      <c r="L71" s="40"/>
      <c r="M71" s="40"/>
      <c r="N71" s="41"/>
    </row>
    <row r="72" spans="1:14" ht="24.5" customHeight="1" x14ac:dyDescent="0.35">
      <c r="A72" s="18">
        <v>35</v>
      </c>
      <c r="B72" s="37" t="s">
        <v>61</v>
      </c>
      <c r="C72" s="38"/>
      <c r="D72" s="36" t="s">
        <v>6</v>
      </c>
      <c r="E72" s="8">
        <f>INDEX(J2:J6,MATCH(D72,I2:I6,0))</f>
        <v>0</v>
      </c>
      <c r="F72" s="39"/>
      <c r="G72" s="40"/>
      <c r="H72" s="40"/>
      <c r="I72" s="40"/>
      <c r="J72" s="40"/>
      <c r="K72" s="40"/>
      <c r="L72" s="40"/>
      <c r="M72" s="40"/>
      <c r="N72" s="41"/>
    </row>
    <row r="73" spans="1:14" ht="22.5" customHeight="1" x14ac:dyDescent="0.35">
      <c r="A73" s="18">
        <v>36</v>
      </c>
      <c r="B73" s="37" t="s">
        <v>62</v>
      </c>
      <c r="C73" s="38"/>
      <c r="D73" s="36" t="s">
        <v>6</v>
      </c>
      <c r="E73" s="8">
        <f>INDEX(J2:J6,MATCH(D73,I2:I6,0))</f>
        <v>0</v>
      </c>
      <c r="F73" s="39"/>
      <c r="G73" s="40"/>
      <c r="H73" s="40"/>
      <c r="I73" s="40"/>
      <c r="J73" s="40"/>
      <c r="K73" s="40"/>
      <c r="L73" s="40"/>
      <c r="M73" s="40"/>
      <c r="N73" s="41"/>
    </row>
    <row r="74" spans="1:14" s="5" customFormat="1" ht="13" x14ac:dyDescent="0.35">
      <c r="A74" s="20"/>
      <c r="M74" s="11" t="s">
        <v>22</v>
      </c>
      <c r="N74" s="13">
        <f>SUM( E68:E73)</f>
        <v>7</v>
      </c>
    </row>
    <row r="75" spans="1:14" s="5" customFormat="1" x14ac:dyDescent="0.35">
      <c r="A75" s="20"/>
      <c r="M75" s="12" t="s">
        <v>23</v>
      </c>
      <c r="N75" s="9"/>
    </row>
    <row r="76" spans="1:14" ht="17" customHeight="1" x14ac:dyDescent="0.35">
      <c r="A76" s="20"/>
      <c r="B76" s="47" t="s">
        <v>72</v>
      </c>
      <c r="C76" s="48"/>
      <c r="D76" s="48"/>
      <c r="E76" s="48"/>
      <c r="F76" s="48"/>
      <c r="G76" s="48"/>
      <c r="H76" s="48"/>
      <c r="I76" s="48"/>
      <c r="J76" s="48"/>
      <c r="K76" s="48"/>
      <c r="L76" s="48"/>
      <c r="M76" s="48"/>
      <c r="N76" s="48"/>
    </row>
    <row r="77" spans="1:14" x14ac:dyDescent="0.35">
      <c r="A77" s="20"/>
      <c r="B77" s="42" t="s">
        <v>73</v>
      </c>
      <c r="C77" s="43"/>
      <c r="D77" s="43"/>
      <c r="E77" s="43"/>
      <c r="F77" s="43"/>
      <c r="G77" s="43"/>
      <c r="H77" s="43"/>
      <c r="I77" s="43"/>
      <c r="J77" s="43"/>
      <c r="K77" s="43"/>
      <c r="L77" s="43"/>
      <c r="M77" s="43"/>
      <c r="N77" s="43"/>
    </row>
    <row r="78" spans="1:14" ht="23.5" customHeight="1" x14ac:dyDescent="0.35">
      <c r="A78" s="18">
        <v>37</v>
      </c>
      <c r="B78" s="37" t="s">
        <v>74</v>
      </c>
      <c r="C78" s="38"/>
      <c r="D78" s="36" t="s">
        <v>8</v>
      </c>
      <c r="E78" s="8">
        <f>INDEX(J2:J6,MATCH(D78,I2:I6,0))</f>
        <v>3</v>
      </c>
      <c r="F78" s="39"/>
      <c r="G78" s="40"/>
      <c r="H78" s="40"/>
      <c r="I78" s="40"/>
      <c r="J78" s="40"/>
      <c r="K78" s="40"/>
      <c r="L78" s="40"/>
      <c r="M78" s="40"/>
      <c r="N78" s="41"/>
    </row>
    <row r="79" spans="1:14" ht="25" customHeight="1" x14ac:dyDescent="0.35">
      <c r="A79" s="18">
        <v>38</v>
      </c>
      <c r="B79" s="37" t="s">
        <v>75</v>
      </c>
      <c r="C79" s="38"/>
      <c r="D79" s="36" t="s">
        <v>8</v>
      </c>
      <c r="E79" s="8">
        <f>INDEX(J2:J6,MATCH(D79,I2:I6,0))</f>
        <v>3</v>
      </c>
      <c r="F79" s="39"/>
      <c r="G79" s="40"/>
      <c r="H79" s="40"/>
      <c r="I79" s="40"/>
      <c r="J79" s="40"/>
      <c r="K79" s="40"/>
      <c r="L79" s="40"/>
      <c r="M79" s="40"/>
      <c r="N79" s="41"/>
    </row>
    <row r="80" spans="1:14" ht="22" customHeight="1" x14ac:dyDescent="0.35">
      <c r="A80" s="18">
        <v>39</v>
      </c>
      <c r="B80" s="37" t="s">
        <v>76</v>
      </c>
      <c r="C80" s="38"/>
      <c r="D80" s="36" t="s">
        <v>6</v>
      </c>
      <c r="E80" s="8">
        <f>INDEX(J2:J6,MATCH(D80,I2:I6,0))</f>
        <v>0</v>
      </c>
      <c r="F80" s="39"/>
      <c r="G80" s="40"/>
      <c r="H80" s="40"/>
      <c r="I80" s="40"/>
      <c r="J80" s="40"/>
      <c r="K80" s="40"/>
      <c r="L80" s="40"/>
      <c r="M80" s="40"/>
      <c r="N80" s="41"/>
    </row>
    <row r="81" spans="1:14" ht="22" customHeight="1" x14ac:dyDescent="0.35">
      <c r="A81" s="18">
        <v>40</v>
      </c>
      <c r="B81" s="37" t="s">
        <v>77</v>
      </c>
      <c r="C81" s="38"/>
      <c r="D81" s="36" t="s">
        <v>10</v>
      </c>
      <c r="E81" s="8">
        <f>INDEX(J2:J6,MATCH(D81,I2:I6,0))</f>
        <v>5</v>
      </c>
      <c r="F81" s="39"/>
      <c r="G81" s="40"/>
      <c r="H81" s="40"/>
      <c r="I81" s="40"/>
      <c r="J81" s="40"/>
      <c r="K81" s="40"/>
      <c r="L81" s="40"/>
      <c r="M81" s="40"/>
      <c r="N81" s="41"/>
    </row>
    <row r="82" spans="1:14" s="5" customFormat="1" ht="13" x14ac:dyDescent="0.35">
      <c r="A82" s="20"/>
      <c r="M82" s="11" t="s">
        <v>22</v>
      </c>
      <c r="N82" s="13">
        <f>SUM( E78:E81)</f>
        <v>11</v>
      </c>
    </row>
    <row r="83" spans="1:14" s="5" customFormat="1" x14ac:dyDescent="0.35">
      <c r="A83" s="20"/>
      <c r="M83" s="12" t="s">
        <v>23</v>
      </c>
      <c r="N83" s="9"/>
    </row>
    <row r="84" spans="1:14" x14ac:dyDescent="0.35">
      <c r="A84" s="20"/>
      <c r="B84" s="42" t="s">
        <v>78</v>
      </c>
      <c r="C84" s="43"/>
      <c r="D84" s="43"/>
      <c r="E84" s="43"/>
      <c r="F84" s="43"/>
      <c r="G84" s="43"/>
      <c r="H84" s="43"/>
      <c r="I84" s="43"/>
      <c r="J84" s="43"/>
      <c r="K84" s="43"/>
      <c r="L84" s="43"/>
      <c r="M84" s="43"/>
      <c r="N84" s="43"/>
    </row>
    <row r="85" spans="1:14" ht="23.5" customHeight="1" x14ac:dyDescent="0.35">
      <c r="A85" s="18">
        <v>41</v>
      </c>
      <c r="B85" s="37" t="s">
        <v>79</v>
      </c>
      <c r="C85" s="38"/>
      <c r="D85" s="36" t="s">
        <v>8</v>
      </c>
      <c r="E85" s="8">
        <f>INDEX(J2:J6,MATCH(D85,I2:I6,0))</f>
        <v>3</v>
      </c>
      <c r="F85" s="39"/>
      <c r="G85" s="40"/>
      <c r="H85" s="40"/>
      <c r="I85" s="40"/>
      <c r="J85" s="40"/>
      <c r="K85" s="40"/>
      <c r="L85" s="40"/>
      <c r="M85" s="40"/>
      <c r="N85" s="41"/>
    </row>
    <row r="86" spans="1:14" ht="25" customHeight="1" x14ac:dyDescent="0.35">
      <c r="A86" s="18">
        <v>42</v>
      </c>
      <c r="B86" s="37" t="s">
        <v>80</v>
      </c>
      <c r="C86" s="38"/>
      <c r="D86" s="36" t="s">
        <v>8</v>
      </c>
      <c r="E86" s="8">
        <f>INDEX(J2:J6,MATCH(D86,I2:I6,0))</f>
        <v>3</v>
      </c>
      <c r="F86" s="39"/>
      <c r="G86" s="40"/>
      <c r="H86" s="40"/>
      <c r="I86" s="40"/>
      <c r="J86" s="40"/>
      <c r="K86" s="40"/>
      <c r="L86" s="40"/>
      <c r="M86" s="40"/>
      <c r="N86" s="41"/>
    </row>
    <row r="87" spans="1:14" s="5" customFormat="1" ht="13" x14ac:dyDescent="0.35">
      <c r="A87" s="20"/>
      <c r="M87" s="11" t="s">
        <v>22</v>
      </c>
      <c r="N87" s="13">
        <f>SUM( E85:E86)</f>
        <v>6</v>
      </c>
    </row>
    <row r="88" spans="1:14" s="5" customFormat="1" x14ac:dyDescent="0.35">
      <c r="A88" s="20"/>
      <c r="M88" s="12" t="s">
        <v>23</v>
      </c>
      <c r="N88" s="9"/>
    </row>
    <row r="89" spans="1:14" ht="17" customHeight="1" x14ac:dyDescent="0.35">
      <c r="A89" s="20"/>
      <c r="B89" s="47" t="s">
        <v>97</v>
      </c>
      <c r="C89" s="48"/>
      <c r="D89" s="48"/>
      <c r="E89" s="48"/>
      <c r="F89" s="48"/>
      <c r="G89" s="48"/>
      <c r="H89" s="48"/>
      <c r="I89" s="48"/>
      <c r="J89" s="48"/>
      <c r="K89" s="48"/>
      <c r="L89" s="48"/>
      <c r="M89" s="48"/>
      <c r="N89" s="48"/>
    </row>
    <row r="90" spans="1:14" x14ac:dyDescent="0.35">
      <c r="A90" s="20"/>
      <c r="B90" s="42" t="s">
        <v>98</v>
      </c>
      <c r="C90" s="43"/>
      <c r="D90" s="43"/>
      <c r="E90" s="43"/>
      <c r="F90" s="43"/>
      <c r="G90" s="43"/>
      <c r="H90" s="43"/>
      <c r="I90" s="43"/>
      <c r="J90" s="43"/>
      <c r="K90" s="43"/>
      <c r="L90" s="43"/>
      <c r="M90" s="43"/>
      <c r="N90" s="43"/>
    </row>
    <row r="91" spans="1:14" ht="23.5" customHeight="1" x14ac:dyDescent="0.35">
      <c r="A91" s="18">
        <v>43</v>
      </c>
      <c r="B91" s="37" t="s">
        <v>81</v>
      </c>
      <c r="C91" s="38"/>
      <c r="D91" s="36" t="s">
        <v>6</v>
      </c>
      <c r="E91" s="8">
        <f>INDEX(J2:J6,MATCH(D91,I2:I6,0))</f>
        <v>0</v>
      </c>
      <c r="F91" s="39"/>
      <c r="G91" s="40"/>
      <c r="H91" s="40"/>
      <c r="I91" s="40"/>
      <c r="J91" s="40"/>
      <c r="K91" s="40"/>
      <c r="L91" s="40"/>
      <c r="M91" s="40"/>
      <c r="N91" s="41"/>
    </row>
    <row r="92" spans="1:14" ht="25" customHeight="1" x14ac:dyDescent="0.35">
      <c r="A92" s="18">
        <v>44</v>
      </c>
      <c r="B92" s="37" t="s">
        <v>82</v>
      </c>
      <c r="C92" s="38"/>
      <c r="D92" s="36" t="s">
        <v>10</v>
      </c>
      <c r="E92" s="8">
        <f>INDEX(J2:J6,MATCH(D92,I2:I6,0))</f>
        <v>5</v>
      </c>
      <c r="F92" s="39"/>
      <c r="G92" s="40"/>
      <c r="H92" s="40"/>
      <c r="I92" s="40"/>
      <c r="J92" s="40"/>
      <c r="K92" s="40"/>
      <c r="L92" s="40"/>
      <c r="M92" s="40"/>
      <c r="N92" s="41"/>
    </row>
    <row r="93" spans="1:14" ht="27" customHeight="1" x14ac:dyDescent="0.35">
      <c r="A93" s="18">
        <v>45</v>
      </c>
      <c r="B93" s="37" t="s">
        <v>83</v>
      </c>
      <c r="C93" s="38"/>
      <c r="D93" s="36" t="s">
        <v>10</v>
      </c>
      <c r="E93" s="8">
        <f>INDEX(J2:J6,MATCH(D93,I2:I6,0))</f>
        <v>5</v>
      </c>
      <c r="F93" s="39"/>
      <c r="G93" s="40"/>
      <c r="H93" s="40"/>
      <c r="I93" s="40"/>
      <c r="J93" s="40"/>
      <c r="K93" s="40"/>
      <c r="L93" s="40"/>
      <c r="M93" s="40"/>
      <c r="N93" s="41"/>
    </row>
    <row r="94" spans="1:14" ht="27" customHeight="1" x14ac:dyDescent="0.35">
      <c r="A94" s="18">
        <v>46</v>
      </c>
      <c r="B94" s="37" t="s">
        <v>84</v>
      </c>
      <c r="C94" s="38"/>
      <c r="D94" s="36" t="s">
        <v>9</v>
      </c>
      <c r="E94" s="8">
        <f>INDEX(J2:J6,MATCH(D94,I2:I6,0))</f>
        <v>4</v>
      </c>
      <c r="F94" s="39"/>
      <c r="G94" s="40"/>
      <c r="H94" s="40"/>
      <c r="I94" s="40"/>
      <c r="J94" s="40"/>
      <c r="K94" s="40"/>
      <c r="L94" s="40"/>
      <c r="M94" s="40"/>
      <c r="N94" s="41"/>
    </row>
    <row r="95" spans="1:14" ht="39.5" customHeight="1" x14ac:dyDescent="0.35">
      <c r="A95" s="18">
        <v>47</v>
      </c>
      <c r="B95" s="37" t="s">
        <v>85</v>
      </c>
      <c r="C95" s="38"/>
      <c r="D95" s="36" t="s">
        <v>6</v>
      </c>
      <c r="E95" s="8">
        <f>INDEX(J2:J6,MATCH(D95,I2:I6,0))</f>
        <v>0</v>
      </c>
      <c r="F95" s="39"/>
      <c r="G95" s="40"/>
      <c r="H95" s="40"/>
      <c r="I95" s="40"/>
      <c r="J95" s="40"/>
      <c r="K95" s="40"/>
      <c r="L95" s="40"/>
      <c r="M95" s="40"/>
      <c r="N95" s="41"/>
    </row>
    <row r="96" spans="1:14" s="5" customFormat="1" ht="13" x14ac:dyDescent="0.35">
      <c r="A96" s="20"/>
      <c r="M96" s="11" t="s">
        <v>22</v>
      </c>
      <c r="N96" s="13">
        <f>SUM(E91:E95)</f>
        <v>14</v>
      </c>
    </row>
    <row r="97" spans="1:14" s="5" customFormat="1" x14ac:dyDescent="0.35">
      <c r="A97" s="20"/>
      <c r="M97" s="12" t="s">
        <v>23</v>
      </c>
      <c r="N97" s="9"/>
    </row>
    <row r="98" spans="1:14" x14ac:dyDescent="0.35">
      <c r="A98" s="20"/>
      <c r="B98" s="42" t="s">
        <v>99</v>
      </c>
      <c r="C98" s="43"/>
      <c r="D98" s="43"/>
      <c r="E98" s="43"/>
      <c r="F98" s="43"/>
      <c r="G98" s="43"/>
      <c r="H98" s="43"/>
      <c r="I98" s="43"/>
      <c r="J98" s="43"/>
      <c r="K98" s="43"/>
      <c r="L98" s="43"/>
      <c r="M98" s="43"/>
      <c r="N98" s="43"/>
    </row>
    <row r="99" spans="1:14" ht="22.5" customHeight="1" x14ac:dyDescent="0.35">
      <c r="A99" s="18">
        <v>48</v>
      </c>
      <c r="B99" s="64" t="s">
        <v>95</v>
      </c>
      <c r="C99" s="65"/>
      <c r="D99" s="36" t="s">
        <v>6</v>
      </c>
      <c r="E99" s="8">
        <f>INDEX(J2:J6,MATCH(D99,I2:I6,0))</f>
        <v>0</v>
      </c>
      <c r="F99" s="39"/>
      <c r="G99" s="40"/>
      <c r="H99" s="40"/>
      <c r="I99" s="40"/>
      <c r="J99" s="40"/>
      <c r="K99" s="40"/>
      <c r="L99" s="40"/>
      <c r="M99" s="40"/>
      <c r="N99" s="41"/>
    </row>
    <row r="100" spans="1:14" ht="22.5" customHeight="1" x14ac:dyDescent="0.35">
      <c r="A100" s="18">
        <v>49</v>
      </c>
      <c r="B100" s="68" t="s">
        <v>100</v>
      </c>
      <c r="C100" s="69"/>
      <c r="D100" s="36" t="s">
        <v>6</v>
      </c>
      <c r="E100" s="8">
        <f>INDEX(J2:J6,MATCH(D100,I2:I6,0))</f>
        <v>0</v>
      </c>
      <c r="F100" s="39"/>
      <c r="G100" s="40"/>
      <c r="H100" s="40"/>
      <c r="I100" s="40"/>
      <c r="J100" s="40"/>
      <c r="K100" s="40"/>
      <c r="L100" s="40"/>
      <c r="M100" s="40"/>
      <c r="N100" s="41"/>
    </row>
    <row r="101" spans="1:14" ht="21" customHeight="1" x14ac:dyDescent="0.35">
      <c r="A101" s="18">
        <v>50</v>
      </c>
      <c r="B101" s="37" t="s">
        <v>96</v>
      </c>
      <c r="C101" s="38"/>
      <c r="D101" s="36" t="s">
        <v>8</v>
      </c>
      <c r="E101" s="8">
        <f>INDEX(J2:J6,MATCH(D101,I2:I6,0))</f>
        <v>3</v>
      </c>
      <c r="F101" s="39"/>
      <c r="G101" s="40"/>
      <c r="H101" s="40"/>
      <c r="I101" s="40"/>
      <c r="J101" s="40"/>
      <c r="K101" s="40"/>
      <c r="L101" s="40"/>
      <c r="M101" s="40"/>
      <c r="N101" s="41"/>
    </row>
    <row r="102" spans="1:14" s="5" customFormat="1" ht="13" x14ac:dyDescent="0.35">
      <c r="A102" s="20"/>
      <c r="M102" s="11" t="s">
        <v>22</v>
      </c>
      <c r="N102" s="13">
        <f>SUM( E99:E101)</f>
        <v>3</v>
      </c>
    </row>
    <row r="103" spans="1:14" s="5" customFormat="1" x14ac:dyDescent="0.35">
      <c r="A103" s="20"/>
      <c r="M103" s="12" t="s">
        <v>23</v>
      </c>
      <c r="N103" s="9"/>
    </row>
  </sheetData>
  <sheetProtection algorithmName="SHA-512" hashValue="1dexyQutkEEnBcmK7j/dj7DNZUDlD1mSHq5sOjp+t5mq2Yb4joQpCiM+9ffTmMgUbMsH7rCvepSWNkK4NMr5WQ==" saltValue="vAjZ3BQ8dUPxrl5YMl7UEg==" spinCount="100000" sheet="1" objects="1" scenarios="1"/>
  <mergeCells count="119">
    <mergeCell ref="K12:L12"/>
    <mergeCell ref="K13:L16"/>
    <mergeCell ref="B99:C99"/>
    <mergeCell ref="B98:N98"/>
    <mergeCell ref="K19:L19"/>
    <mergeCell ref="B101:C101"/>
    <mergeCell ref="F99:N99"/>
    <mergeCell ref="F100:N100"/>
    <mergeCell ref="F101:N101"/>
    <mergeCell ref="B100:C100"/>
    <mergeCell ref="B93:C93"/>
    <mergeCell ref="F93:N93"/>
    <mergeCell ref="B94:C94"/>
    <mergeCell ref="F94:N94"/>
    <mergeCell ref="B95:C95"/>
    <mergeCell ref="F95:N95"/>
    <mergeCell ref="B90:N90"/>
    <mergeCell ref="B91:C91"/>
    <mergeCell ref="F91:N91"/>
    <mergeCell ref="B92:C92"/>
    <mergeCell ref="F92:N92"/>
    <mergeCell ref="B85:C85"/>
    <mergeCell ref="F85:N85"/>
    <mergeCell ref="B86:C86"/>
    <mergeCell ref="F86:N86"/>
    <mergeCell ref="B89:N89"/>
    <mergeCell ref="B80:C80"/>
    <mergeCell ref="F80:N80"/>
    <mergeCell ref="B81:C81"/>
    <mergeCell ref="F81:N81"/>
    <mergeCell ref="B84:N84"/>
    <mergeCell ref="B77:N77"/>
    <mergeCell ref="B78:C78"/>
    <mergeCell ref="F78:N78"/>
    <mergeCell ref="B79:C79"/>
    <mergeCell ref="F79:N79"/>
    <mergeCell ref="B72:C72"/>
    <mergeCell ref="F72:N72"/>
    <mergeCell ref="B73:C73"/>
    <mergeCell ref="F73:N73"/>
    <mergeCell ref="B76:N76"/>
    <mergeCell ref="B69:C69"/>
    <mergeCell ref="F69:N69"/>
    <mergeCell ref="B70:C70"/>
    <mergeCell ref="F70:N70"/>
    <mergeCell ref="B71:C71"/>
    <mergeCell ref="F71:N71"/>
    <mergeCell ref="B64:C64"/>
    <mergeCell ref="F64:N64"/>
    <mergeCell ref="B67:N67"/>
    <mergeCell ref="B68:C68"/>
    <mergeCell ref="F68:N68"/>
    <mergeCell ref="B61:C61"/>
    <mergeCell ref="F61:N61"/>
    <mergeCell ref="B62:C62"/>
    <mergeCell ref="F62:N62"/>
    <mergeCell ref="B63:C63"/>
    <mergeCell ref="F63:N63"/>
    <mergeCell ref="B58:C58"/>
    <mergeCell ref="F58:N58"/>
    <mergeCell ref="B59:C59"/>
    <mergeCell ref="F59:N59"/>
    <mergeCell ref="B60:C60"/>
    <mergeCell ref="F60:N60"/>
    <mergeCell ref="B55:C55"/>
    <mergeCell ref="F55:N55"/>
    <mergeCell ref="B56:C56"/>
    <mergeCell ref="F56:N56"/>
    <mergeCell ref="B57:C57"/>
    <mergeCell ref="F57:N57"/>
    <mergeCell ref="B53:N53"/>
    <mergeCell ref="B54:N54"/>
    <mergeCell ref="A9:C9"/>
    <mergeCell ref="F20:N20"/>
    <mergeCell ref="F23:N23"/>
    <mergeCell ref="F24:N24"/>
    <mergeCell ref="F25:N25"/>
    <mergeCell ref="B21:N21"/>
    <mergeCell ref="B26:C26"/>
    <mergeCell ref="B27:C27"/>
    <mergeCell ref="B22:N22"/>
    <mergeCell ref="B32:N32"/>
    <mergeCell ref="B31:N31"/>
    <mergeCell ref="B23:C23"/>
    <mergeCell ref="B24:C24"/>
    <mergeCell ref="B25:C25"/>
    <mergeCell ref="F26:N26"/>
    <mergeCell ref="F27:N27"/>
    <mergeCell ref="B33:C33"/>
    <mergeCell ref="F33:N33"/>
    <mergeCell ref="B34:C34"/>
    <mergeCell ref="F34:N34"/>
    <mergeCell ref="B35:C35"/>
    <mergeCell ref="F35:N35"/>
    <mergeCell ref="B36:C36"/>
    <mergeCell ref="F36:N36"/>
    <mergeCell ref="B37:C37"/>
    <mergeCell ref="F37:N37"/>
    <mergeCell ref="B38:C38"/>
    <mergeCell ref="F38:N38"/>
    <mergeCell ref="B39:C39"/>
    <mergeCell ref="F39:N39"/>
    <mergeCell ref="B40:C40"/>
    <mergeCell ref="F40:N40"/>
    <mergeCell ref="B41:C41"/>
    <mergeCell ref="F41:N41"/>
    <mergeCell ref="B42:C42"/>
    <mergeCell ref="F42:N42"/>
    <mergeCell ref="B43:C43"/>
    <mergeCell ref="F43:N43"/>
    <mergeCell ref="B44:C44"/>
    <mergeCell ref="F44:N44"/>
    <mergeCell ref="B50:C50"/>
    <mergeCell ref="F50:N50"/>
    <mergeCell ref="B47:N47"/>
    <mergeCell ref="B48:C48"/>
    <mergeCell ref="F48:N48"/>
    <mergeCell ref="B49:C49"/>
    <mergeCell ref="F49:N49"/>
  </mergeCells>
  <conditionalFormatting sqref="N29">
    <cfRule type="expression" dxfId="39" priority="45">
      <formula>IF(N28&gt;11,N28&lt;15)</formula>
    </cfRule>
    <cfRule type="expression" dxfId="38" priority="46">
      <formula>N28&gt;14</formula>
    </cfRule>
    <cfRule type="expression" dxfId="37" priority="47">
      <formula>N28&lt;8</formula>
    </cfRule>
    <cfRule type="expression" dxfId="36" priority="50">
      <formula>IF(N28&gt;7,N28&lt;12)</formula>
    </cfRule>
  </conditionalFormatting>
  <conditionalFormatting sqref="N46">
    <cfRule type="expression" dxfId="35" priority="41">
      <formula>IF(N45&gt;26,N45&lt;35)</formula>
    </cfRule>
    <cfRule type="expression" dxfId="34" priority="42">
      <formula>N45&gt;34</formula>
    </cfRule>
    <cfRule type="expression" dxfId="33" priority="43">
      <formula>N45&lt;18</formula>
    </cfRule>
    <cfRule type="expression" dxfId="32" priority="44">
      <formula>IF(N45&gt;17,N45&lt;27)</formula>
    </cfRule>
  </conditionalFormatting>
  <conditionalFormatting sqref="N52">
    <cfRule type="expression" dxfId="31" priority="37">
      <formula>IF(N51&gt;7,N51&lt;10)</formula>
    </cfRule>
    <cfRule type="expression" dxfId="30" priority="38">
      <formula>N51&gt;9</formula>
    </cfRule>
    <cfRule type="expression" dxfId="29" priority="39">
      <formula>N51&lt;5</formula>
    </cfRule>
    <cfRule type="expression" dxfId="28" priority="40">
      <formula>IF(N51&gt;4,N51&lt;8)</formula>
    </cfRule>
  </conditionalFormatting>
  <conditionalFormatting sqref="N66">
    <cfRule type="expression" dxfId="27" priority="33">
      <formula>IF(N65&gt;22,N65&lt;29)</formula>
    </cfRule>
    <cfRule type="expression" dxfId="26" priority="34">
      <formula>N65&gt;28</formula>
    </cfRule>
    <cfRule type="expression" dxfId="25" priority="35">
      <formula>N65&lt;15</formula>
    </cfRule>
    <cfRule type="expression" dxfId="24" priority="36">
      <formula>IF(N65&gt;14,N65&lt;23)</formula>
    </cfRule>
  </conditionalFormatting>
  <conditionalFormatting sqref="N75">
    <cfRule type="expression" dxfId="23" priority="29">
      <formula>IF(N74&gt;13,N74&lt;18)</formula>
    </cfRule>
    <cfRule type="expression" dxfId="22" priority="30">
      <formula>N74&gt;17</formula>
    </cfRule>
    <cfRule type="expression" dxfId="21" priority="31">
      <formula>N74&lt;9</formula>
    </cfRule>
    <cfRule type="expression" dxfId="20" priority="32">
      <formula>IF(N74&gt;8,N74&lt;14)</formula>
    </cfRule>
  </conditionalFormatting>
  <conditionalFormatting sqref="N83">
    <cfRule type="expression" dxfId="19" priority="25">
      <formula>IF(N82&gt;9,N82&lt;12)</formula>
    </cfRule>
    <cfRule type="expression" dxfId="18" priority="26">
      <formula>N82&gt;11</formula>
    </cfRule>
    <cfRule type="expression" dxfId="17" priority="27">
      <formula>N82&lt;7</formula>
    </cfRule>
    <cfRule type="expression" dxfId="16" priority="28">
      <formula>IF(N82&gt;6,N82&lt;10)</formula>
    </cfRule>
  </conditionalFormatting>
  <conditionalFormatting sqref="N88">
    <cfRule type="expression" dxfId="15" priority="21">
      <formula>IF(N87&gt;4,N87&lt;7)</formula>
    </cfRule>
    <cfRule type="expression" dxfId="14" priority="22">
      <formula>N87&gt;6</formula>
    </cfRule>
    <cfRule type="expression" dxfId="13" priority="23">
      <formula>N87&lt;4</formula>
    </cfRule>
    <cfRule type="expression" dxfId="12" priority="24">
      <formula>IF(N87&gt;3,N87&lt;5)</formula>
    </cfRule>
  </conditionalFormatting>
  <conditionalFormatting sqref="N97">
    <cfRule type="expression" dxfId="11" priority="9">
      <formula>IF(N96&gt;11,N96&lt;15)</formula>
    </cfRule>
    <cfRule type="expression" dxfId="10" priority="10">
      <formula>N96&gt;14</formula>
    </cfRule>
    <cfRule type="expression" dxfId="9" priority="11">
      <formula>N96&lt;8</formula>
    </cfRule>
    <cfRule type="expression" dxfId="8" priority="12">
      <formula>IF(N96&gt;7,N96&lt;12)</formula>
    </cfRule>
  </conditionalFormatting>
  <conditionalFormatting sqref="N103">
    <cfRule type="expression" dxfId="7" priority="5">
      <formula>IF(N102&gt;7,N102&lt;10)</formula>
    </cfRule>
    <cfRule type="expression" dxfId="6" priority="6">
      <formula>N102&gt;9</formula>
    </cfRule>
    <cfRule type="expression" dxfId="5" priority="7">
      <formula>N102&lt;5</formula>
    </cfRule>
    <cfRule type="expression" dxfId="4" priority="8">
      <formula>IF(N102&gt;4,N102&lt;8)</formula>
    </cfRule>
  </conditionalFormatting>
  <conditionalFormatting sqref="M19">
    <cfRule type="expression" dxfId="3" priority="4">
      <formula>IF(M19&gt;70,M19&lt;111)</formula>
    </cfRule>
    <cfRule type="expression" dxfId="2" priority="3">
      <formula>"m19&lt;71"</formula>
    </cfRule>
    <cfRule type="expression" dxfId="1" priority="2">
      <formula>"m19&gt;140"</formula>
    </cfRule>
    <cfRule type="expression" dxfId="0" priority="1">
      <formula>IF(M19&gt;111,M19&lt;141)</formula>
    </cfRule>
  </conditionalFormatting>
  <dataValidations count="1">
    <dataValidation type="list" allowBlank="1" showInputMessage="1" showErrorMessage="1" sqref="D23:D27 D33:D44 D48:D50 D55:D64 D68:D73 D78:D81 D85:D86 D99:D101 D91:D95">
      <formula1>$I$2:$I$6</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4 h 1 S 9 A u 0 T m n A A A A + A A A A B I A H A B D b 2 5 m a W c v U G F j a 2 F n Z S 5 4 b W w g o h g A K K A U A A A A A A A A A A A A A A A A A A A A A A A A A A A A h Y / R C o I w G I V f R X b v N l e G y O 8 k v E 0 I g u h 2 r K U j n e F m 8 9 2 6 6 J F 6 h Y S y u u v y H L 4 D 3 3 n c 7 p C P b R N c V W 9 1 Z z I U Y Y o C Z W R 3 1 K b K 0 O B O Y Y J y D l s h z 6 J S w Q Q b m 4 5 W Z 6 h 2 7 p I S 4 r 3 H f o G 7 v i K M 0 o g c y s 1 O 1 q o V o T b W C S M V + q y O / 1 e I w / 4 l w x m O I 7 x M k h i z V Q R k r q H U 5 o u w y R h T I D 8 l F E P j h l 5 x Z c J i D W S O Q N 4 v + B N Q S w M E F A A C A A g A r 4 h 1 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I d U s o i k e 4 D g A A A B E A A A A T A B w A R m 9 y b X V s Y X M v U 2 V j d G l v b j E u b S C i G A A o o B Q A A A A A A A A A A A A A A A A A A A A A A A A A A A A r T k 0 u y c z P U w i G 0 I b W A F B L A Q I t A B Q A A g A I A K + I d U v Q L t E 5 p w A A A P g A A A A S A A A A A A A A A A A A A A A A A A A A A A B D b 2 5 m a W c v U G F j a 2 F n Z S 5 4 b W x Q S w E C L Q A U A A I A C A C v i H V L D 8 r p q 6 Q A A A D p A A A A E w A A A A A A A A A A A A A A A A D z A A A A W 0 N v b n R l b n R f V H l w Z X N d L n h t b F B L A Q I t A B Q A A g A I A K + I d U 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i c y N K h M V R r f t t x l z T A Y 2 A A A A A A I A A A A A A B B m A A A A A Q A A I A A A A G m d Z y i o / 9 + p g Z A S R M V B N 8 9 6 q g a y u D j M r T E / 6 o q r h s M j A A A A A A 6 A A A A A A g A A I A A A A B S 3 D f K s o r y K L j 2 u 1 f Z 0 q k p G M Z f e a m l v n p A r k 1 5 3 g P P + U A A A A P T Z z D + s z w a 1 3 N U P 6 K 4 m P s w K i N u P J w d T H N 7 b m J g n B o v C Q i 7 0 W g S w R V P p 3 K W G 4 X 0 M k S W g 8 S M A 2 f k Z u h B y w h F i 7 A A U g E q s V 6 L d / / o X e U 6 H 6 9 c B Q A A A A H 8 U B N G p m U Y 3 3 F W N M m C B B u Z q H V C L q 3 X W y i T R H r n 1 b 1 e p T M o E j 2 Z J h o P / 9 T o 4 2 3 9 Z s W y q O 3 Y e R r X P K B T o 3 h j 9 z P A = < / D a t a M a s h u p > 
</file>

<file path=customXml/itemProps1.xml><?xml version="1.0" encoding="utf-8"?>
<ds:datastoreItem xmlns:ds="http://schemas.openxmlformats.org/officeDocument/2006/customXml" ds:itemID="{9FC75560-B689-47CB-8AF4-D22B5EB92C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Vendor 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Walker</dc:creator>
  <cp:lastModifiedBy>Gary J. Walker</cp:lastModifiedBy>
  <dcterms:created xsi:type="dcterms:W3CDTF">2017-11-10T17:28:11Z</dcterms:created>
  <dcterms:modified xsi:type="dcterms:W3CDTF">2018-12-04T11:54:40Z</dcterms:modified>
</cp:coreProperties>
</file>